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17" i="3"/>
  <c r="AY255" i="3"/>
  <c r="AY235" i="3"/>
  <c r="AY50"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<sst xmlns="http://schemas.openxmlformats.org/spreadsheetml/2006/main" count="3104" uniqueCount="787">
  <si>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</si>
  <si>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</si>
  <si>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</si>
  <si>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</si>
  <si>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</si>
  <si>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</si>
  <si>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</si>
  <si>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</si>
  <si>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</si>
  <si>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</si>
  <si>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</si>
  <si>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</si>
  <si>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</si>
  <si>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</si>
  <si>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</si>
  <si>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</si>
  <si>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</si>
  <si>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</si>
  <si>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</si>
  <si>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</si>
  <si>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</si>
  <si>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</si>
  <si>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</si>
  <si>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</si>
  <si>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</si>
  <si>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</si>
  <si>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</si>
  <si>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</si>
  <si>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</si>
  <si>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</si>
  <si>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</si>
  <si>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</si>
  <si>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</si>
  <si>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</si>
  <si>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</si>
  <si>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</si>
  <si>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</si>
  <si>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</si>
  <si>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</si>
  <si>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</si>
  <si>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</si>
  <si>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</si>
  <si>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</si>
  <si>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</si>
  <si>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</si>
  <si>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</si>
  <si>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</si>
  <si>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</si>
  <si>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</si>
  <si>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</si>
  <si>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</si>
  <si>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</si>
  <si>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</si>
  <si>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</si>
  <si>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</si>
  <si>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</si>
  <si>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</si>
  <si>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</si>
  <si>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</si>
  <si>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</si>
  <si>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</si>
  <si>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</si>
  <si>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</si>
  <si>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</si>
  <si>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</si>
  <si>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</si>
  <si>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</si>
  <si>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</si>
  <si>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</si>
  <si>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</si>
  <si>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</si>
  <si>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</si>
  <si>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</si>
  <si>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</si>
  <si>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</si>
  <si>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</si>
  <si>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</si>
  <si>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</si>
  <si>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</si>
  <si>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</si>
  <si>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</si>
  <si>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</si>
  <si>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</si>
  <si>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</si>
  <si>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</si>
  <si>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</si>
  <si>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</si>
  <si>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</si>
  <si>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</si>
  <si>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</si>
  <si>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</si>
  <si>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</si>
  <si>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</si>
  <si>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</si>
  <si>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</si>
  <si>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</si>
  <si>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</si>
  <si>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</si>
  <si>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</si>
  <si>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</si>
  <si>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</si>
  <si>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</si>
  <si>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</si>
  <si>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</si>
  <si>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</si>
  <si>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</si>
  <si>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</si>
  <si>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</si>
  <si>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</si>
  <si>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</si>
  <si>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</si>
  <si>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</si>
  <si>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</si>
  <si>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</si>
  <si>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</si>
  <si>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</si>
  <si>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</si>
  <si>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</si>
  <si>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</si>
  <si>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</si>
  <si>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</si>
  <si>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</si>
  <si>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</si>
  <si>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</si>
  <si>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</si>
  <si>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</si>
  <si>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</si>
  <si>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</si>
  <si>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</si>
  <si>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</si>
  <si>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</si>
  <si>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</si>
  <si>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</si>
  <si>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</si>
  <si>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</si>
  <si>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</si>
  <si>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</si>
  <si>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</si>
  <si>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</si>
  <si>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</si>
  <si>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</si>
  <si>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</si>
  <si>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</si>
  <si>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</si>
  <si>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</si>
  <si>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</si>
  <si>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</si>
  <si>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</si>
  <si>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</si>
  <si>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</si>
  <si>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</si>
  <si>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</si>
  <si>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</si>
  <si>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</si>
  <si>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</si>
  <si>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</si>
  <si>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</si>
  <si>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</si>
  <si>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</si>
  <si>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</si>
  <si>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</si>
  <si>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</si>
  <si>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</si>
  <si>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</si>
  <si>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</si>
  <si>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</si>
  <si>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</si>
  <si>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</si>
  <si>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</si>
  <si>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</si>
  <si>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</si>
  <si>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</si>
  <si>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</si>
  <si>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</si>
  <si>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</si>
  <si>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</si>
  <si>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</si>
  <si>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</si>
  <si>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</si>
  <si>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</si>
  <si>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</si>
  <si>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</si>
  <si>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</si>
  <si>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</si>
  <si>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</si>
  <si>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</si>
  <si>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</si>
  <si>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</si>
  <si>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</si>
  <si>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</si>
  <si>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</si>
  <si>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</si>
  <si>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</si>
  <si>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</si>
  <si>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</si>
  <si>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</si>
  <si>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</si>
  <si>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</si>
  <si>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</si>
  <si>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</si>
  <si>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</si>
  <si>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</si>
  <si>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</si>
  <si>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</si>
  <si>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</si>
  <si>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</si>
  <si>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</si>
  <si>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</si>
  <si>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</si>
  <si>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</si>
  <si>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</si>
  <si>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</si>
  <si>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</si>
  <si>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</si>
  <si>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</si>
  <si>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</si>
  <si>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</si>
  <si>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</si>
  <si>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</si>
  <si>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</si>
  <si>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</si>
  <si>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</si>
  <si>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</si>
  <si>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</si>
  <si>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</si>
  <si>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</si>
  <si>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</si>
  <si>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</si>
  <si>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</si>
  <si>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</si>
  <si>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</si>
  <si>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</si>
  <si>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</si>
  <si>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</si>
  <si>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</si>
  <si>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</si>
  <si>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</si>
  <si>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</si>
  <si>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</si>
  <si>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</si>
  <si>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</si>
  <si>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</si>
  <si>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</si>
  <si>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</si>
  <si>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</si>
  <si>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</si>
  <si>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</si>
  <si>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</si>
  <si>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</si>
  <si>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</si>
  <si>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</si>
  <si>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</si>
  <si>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</si>
  <si>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</si>
  <si>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</si>
  <si>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</si>
  <si>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</si>
  <si>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</si>
  <si>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</si>
  <si>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</si>
  <si>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</si>
  <si>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</si>
  <si>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</si>
  <si>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</si>
  <si>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</si>
  <si>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</si>
  <si>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</si>
  <si>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</si>
  <si>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</si>
  <si>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</si>
  <si>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</si>
  <si>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</si>
  <si>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</si>
  <si>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</si>
  <si>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</si>
  <si>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</si>
  <si>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</si>
  <si>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</si>
  <si>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</si>
  <si>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</si>
  <si>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</si>
  <si>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</si>
  <si>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</si>
  <si>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</si>
  <si>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</si>
  <si>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</si>
  <si>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</si>
  <si>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</si>
  <si>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</si>
  <si>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</si>
  <si>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</si>
  <si>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</si>
  <si>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</si>
  <si>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</si>
  <si>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</si>
  <si>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</si>
  <si>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</si>
  <si>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</si>
  <si>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</si>
  <si>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</si>
  <si>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</si>
  <si>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</si>
  <si>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</si>
  <si>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</si>
  <si>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</si>
  <si>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</si>
  <si>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</si>
  <si>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</si>
  <si>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</si>
  <si>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</si>
  <si>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</si>
  <si>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</si>
  <si>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</si>
  <si>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</si>
  <si>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</si>
  <si>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</si>
  <si>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</si>
  <si>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</si>
  <si>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</si>
  <si>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</si>
  <si>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</si>
  <si>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</si>
  <si>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</si>
  <si>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</si>
  <si>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</si>
  <si>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</si>
  <si>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</si>
  <si>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</si>
  <si>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</si>
  <si>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</si>
  <si>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</si>
  <si>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</si>
  <si>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</si>
  <si>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</si>
  <si>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</si>
  <si>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</si>
  <si>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</si>
  <si>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</si>
  <si>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</si>
  <si>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</si>
  <si>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</si>
  <si>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</si>
  <si>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</si>
  <si>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</si>
  <si>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</si>
  <si>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</si>
  <si>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</si>
  <si>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</si>
  <si>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</si>
  <si>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</si>
  <si>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</si>
  <si>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</si>
  <si>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</si>
  <si>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</si>
  <si>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</si>
  <si>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</si>
  <si>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</si>
  <si>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</si>
  <si>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</si>
  <si>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</si>
  <si>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</si>
  <si>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</si>
  <si>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</si>
  <si>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</si>
  <si>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</si>
  <si>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</si>
  <si>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</si>
  <si>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</si>
  <si>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</si>
  <si>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</si>
  <si>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</si>
  <si>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</si>
  <si>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</si>
  <si>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</si>
  <si>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</si>
  <si>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</si>
  <si>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</si>
  <si>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</si>
  <si>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</si>
  <si>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</si>
  <si>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</si>
  <si>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</si>
  <si>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</si>
  <si>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</si>
  <si>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</si>
  <si>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</si>
  <si>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</si>
  <si>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</si>
  <si>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</si>
  <si>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</si>
  <si>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</si>
  <si>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</si>
  <si>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</si>
  <si>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</si>
  <si>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</si>
  <si>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</si>
  <si>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</si>
  <si>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</si>
  <si>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</si>
  <si>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</si>
  <si>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</si>
  <si>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</si>
  <si>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</si>
  <si>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</si>
  <si>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</si>
  <si>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</si>
  <si>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</si>
  <si>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</si>
  <si>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</si>
  <si>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</si>
  <si>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</si>
  <si>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</si>
  <si>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</si>
  <si>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</si>
  <si>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</si>
  <si>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</si>
  <si>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</si>
  <si>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</si>
  <si>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</si>
  <si>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</si>
  <si>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</si>
  <si>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</si>
  <si>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</si>
  <si>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</si>
  <si>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</si>
  <si>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</si>
  <si>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</si>
  <si>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</si>
  <si>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</si>
  <si>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</si>
  <si>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</si>
  <si>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</si>
  <si>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</si>
  <si>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</si>
  <si>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</si>
  <si>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</si>
  <si>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</si>
  <si>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</si>
  <si>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</si>
  <si>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</si>
  <si>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</si>
  <si>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</si>
  <si>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</si>
  <si>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</si>
  <si>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</si>
  <si>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</si>
  <si>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</si>
  <si>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</si>
  <si>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</si>
  <si>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</si>
  <si>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</si>
  <si>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</si>
  <si>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</si>
  <si>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</si>
  <si>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</si>
  <si>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</si>
  <si>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</si>
  <si>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</si>
  <si>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</si>
  <si>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</si>
  <si>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</si>
  <si>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</si>
  <si>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</si>
  <si>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</si>
  <si>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</si>
  <si>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</si>
  <si>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</si>
  <si>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</si>
  <si>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</si>
  <si>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</si>
  <si>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</si>
  <si>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</si>
  <si>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</si>
  <si>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</si>
  <si>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</si>
  <si>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</si>
  <si>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</si>
  <si>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</si>
  <si>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</si>
  <si>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</si>
  <si>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</si>
  <si>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</si>
  <si>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</si>
  <si>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</si>
  <si>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</si>
  <si>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</si>
  <si>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</si>
  <si>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</si>
  <si>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</si>
  <si>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</si>
  <si>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</si>
  <si>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</si>
  <si>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</si>
  <si>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</si>
  <si>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</si>
  <si>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</si>
  <si>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</si>
  <si>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</si>
  <si>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</si>
  <si>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</si>
  <si>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</si>
  <si>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</si>
  <si>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</si>
  <si>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</si>
  <si>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</si>
  <si>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</si>
  <si>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</si>
  <si>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</si>
  <si>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</si>
  <si>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</si>
  <si>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</si>
  <si>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</si>
  <si>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</si>
  <si>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</si>
  <si>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</si>
  <si>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</si>
  <si>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</si>
  <si>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</si>
  <si>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</si>
  <si>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</si>
  <si>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</si>
  <si>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</si>
  <si>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</si>
  <si>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</si>
  <si>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</si>
  <si>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</si>
  <si>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</si>
  <si>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</si>
  <si>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</si>
  <si>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</si>
  <si>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</si>
  <si>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</si>
  <si>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</si>
  <si>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</si>
  <si>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</si>
  <si>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</si>
  <si>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</si>
  <si>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</si>
  <si>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</si>
  <si>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</si>
  <si>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</si>
  <si>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</si>
  <si>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</si>
  <si>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</si>
  <si>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</si>
  <si>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</si>
  <si>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</si>
  <si>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</si>
  <si>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</si>
  <si>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</si>
  <si>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</si>
  <si>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</si>
  <si>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</si>
  <si>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</si>
  <si>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</si>
  <si>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</si>
  <si>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</si>
  <si>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</si>
  <si>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</si>
  <si>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</si>
  <si>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</si>
  <si>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</si>
  <si>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</si>
  <si>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</si>
  <si>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</si>
  <si>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</si>
  <si>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</si>
  <si>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</si>
  <si>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</si>
  <si>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</si>
  <si>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</si>
  <si>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</si>
  <si>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</si>
  <si>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</si>
  <si>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</si>
  <si>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</si>
  <si>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</si>
  <si>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</si>
  <si>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</si>
  <si>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</si>
  <si>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</si>
  <si>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</si>
  <si>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</si>
  <si>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</si>
  <si>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</si>
  <si>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</si>
  <si>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</si>
  <si>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</si>
  <si>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</si>
  <si>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</si>
  <si>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</si>
  <si>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</si>
  <si>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</si>
  <si>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</si>
  <si>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</si>
  <si>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</si>
  <si>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</si>
  <si>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</si>
  <si>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</si>
  <si>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</si>
  <si>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</si>
  <si>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</si>
  <si>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</si>
  <si>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</si>
  <si>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</si>
  <si>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</si>
  <si>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</si>
  <si>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</si>
  <si>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</si>
  <si>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</si>
  <si>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</si>
  <si>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</si>
  <si>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</si>
  <si>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</si>
  <si>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</si>
  <si>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</si>
  <si>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</si>
  <si>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</si>
  <si>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</si>
  <si>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</si>
  <si>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</si>
  <si>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</si>
  <si>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</si>
  <si>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</si>
  <si>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</si>
  <si>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</si>
  <si>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</si>
  <si>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</si>
  <si>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</si>
  <si>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</si>
  <si>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</si>
  <si>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</si>
  <si>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</si>
  <si>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</si>
  <si>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</si>
  <si>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</si>
  <si>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</si>
  <si>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</si>
  <si>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</si>
  <si>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</si>
  <si>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</si>
  <si>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</si>
  <si>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</si>
  <si>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</si>
  <si>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</si>
  <si>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</si>
  <si>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</si>
  <si>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</si>
  <si>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</si>
  <si>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</si>
  <si>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</si>
  <si>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</si>
  <si>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</si>
  <si>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</si>
  <si>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</si>
  <si>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</si>
  <si>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</si>
  <si>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</si>
  <si>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</si>
  <si>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</si>
  <si>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</si>
  <si>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</si>
  <si>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</si>
  <si>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</si>
  <si>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</si>
  <si>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</si>
  <si>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</si>
  <si>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</si>
  <si>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</si>
  <si>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</si>
  <si>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</si>
  <si>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</si>
  <si>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</si>
  <si>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</si>
  <si>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</si>
  <si>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</si>
  <si>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</si>
  <si>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</si>
  <si>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</si>
  <si>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</si>
  <si>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</si>
  <si>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</si>
  <si>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</si>
  <si>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</si>
  <si>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</si>
  <si>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</si>
  <si>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</si>
  <si>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</si>
  <si>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</si>
  <si>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</si>
  <si>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</si>
  <si>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</si>
  <si>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</si>
  <si>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</si>
  <si>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</si>
  <si>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</si>
  <si>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</si>
  <si>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</si>
  <si>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</si>
  <si>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</si>
  <si>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</si>
  <si>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</si>
  <si>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</si>
  <si>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</si>
  <si>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</si>
  <si>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</si>
  <si>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</si>
  <si>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</si>
  <si>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</si>
  <si>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</si>
  <si>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</si>
  <si>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</si>
  <si>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</si>
  <si>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９２式地雷原処理車（施設器材のオーバーホール）</t>
  </si>
  <si>
    <t>防衛装備庁</t>
  </si>
  <si>
    <t>事業監理官
奥山　剛</t>
  </si>
  <si>
    <t>平成１７年度</t>
  </si>
  <si>
    <t>令和7年度</t>
  </si>
  <si>
    <t>防衛省設置法第四条第一項第十三号</t>
  </si>
  <si>
    <t>平成３１年度以降に係る防衛計画の大綱、中期防衛力整備計画（平成３１年度～平成３５年度）（平成３０年１２月１８日　国家安全保障会議決定・閣議決定）</t>
  </si>
  <si>
    <t>平成５年度以降装備を始めた９２式地雷原処理車が、経年に伴い逐次摩耗期に入り故障が頻発する等信頼性が低下しており、有事の機動支援及び平時の訓練に支障を及ぼすおそれがあるため、オーバーホールを実施して機能を回復し、部隊の戦闘力の維持を図るものである。</t>
  </si>
  <si>
    <t>機能を回復し、信頼性を維持するとともに、器材寿命の延長を図るため、経年に伴い機能の劣化した９２式地雷原処理車のオーバーホールを実施する。</t>
  </si>
  <si>
    <t>-</t>
  </si>
  <si>
    <t>諸器材等維持費</t>
  </si>
  <si>
    <t>地雷原の処理車による起爆処理能力</t>
  </si>
  <si>
    <t>地雷原処理車の可動台数
（月平均あたりの可動台数）</t>
  </si>
  <si>
    <t>台</t>
  </si>
  <si>
    <t>中期防衛力整備計画（平成３１年度～平成３５年度）（平成３０年１２月１８日国家安全保障会議決定及び閣議決定）</t>
  </si>
  <si>
    <t>オーバーホール実施数</t>
  </si>
  <si>
    <t>執行額（X）／修理等契約件数（Y）　　　　　　　　　　　　　</t>
    <phoneticPr fontId="5"/>
  </si>
  <si>
    <t>百万円/件</t>
  </si>
  <si>
    <t>Ｘ/Ｙ</t>
    <phoneticPr fontId="5"/>
  </si>
  <si>
    <t>154/1</t>
  </si>
  <si>
    <t>143/1</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</si>
  <si>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</si>
  <si>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</si>
  <si>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</si>
  <si>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</si>
  <si>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</si>
  <si>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</si>
  <si>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</si>
  <si>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Ⅰ－３　我が国自身の防衛体制の強化（大規模災害等への対応）</t>
  </si>
  <si>
    <t>Ⅰ－３－（１）　大規模災害等への対応</t>
  </si>
  <si>
    <t>各種災害に対して万全を期すための取組み</t>
  </si>
  <si>
    <t>0248</t>
  </si>
  <si>
    <t>0203</t>
  </si>
  <si>
    <t>0191</t>
  </si>
  <si>
    <t>0209</t>
  </si>
  <si>
    <t>0176</t>
  </si>
  <si>
    <t>0118</t>
  </si>
  <si>
    <t>0074</t>
  </si>
  <si>
    <t>0071</t>
  </si>
  <si>
    <t>0068</t>
  </si>
  <si>
    <t>○</t>
  </si>
  <si>
    <t>事業監理官（宇宙・地上装備担当）</t>
    <phoneticPr fontId="5"/>
  </si>
  <si>
    <t>159/1</t>
    <phoneticPr fontId="5"/>
  </si>
  <si>
    <t>A.株式会社ＩＨＩエアロスペース</t>
    <phoneticPr fontId="5"/>
  </si>
  <si>
    <t>施設機械維持費</t>
    <phoneticPr fontId="5"/>
  </si>
  <si>
    <t>９２式地雷原処理車オーバーホール</t>
    <phoneticPr fontId="5"/>
  </si>
  <si>
    <t>株式会社ＩＨＩエアロスペース</t>
    <phoneticPr fontId="5"/>
  </si>
  <si>
    <t>９２式地雷原処理車オーバーホール</t>
    <phoneticPr fontId="5"/>
  </si>
  <si>
    <t>-</t>
    <phoneticPr fontId="5"/>
  </si>
  <si>
    <t>0</t>
    <phoneticPr fontId="5"/>
  </si>
  <si>
    <t>-</t>
    <phoneticPr fontId="5"/>
  </si>
  <si>
    <t>-</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</si>
  <si>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</si>
  <si>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</si>
  <si>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</si>
  <si>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調達に際して、公募により参加者を募り、競争性を確保しており、妥当である。</t>
    <rPh sb="0" eb="2">
      <t>チョウタツ</t>
    </rPh>
    <rPh sb="3" eb="4">
      <t>サイ</t>
    </rPh>
    <rPh sb="7" eb="9">
      <t>コウボ</t>
    </rPh>
    <rPh sb="12" eb="15">
      <t>サンカシャ</t>
    </rPh>
    <rPh sb="16" eb="17">
      <t>ツノ</t>
    </rPh>
    <rPh sb="19" eb="22">
      <t>キョウソウセイ</t>
    </rPh>
    <rPh sb="23" eb="25">
      <t>カクホ</t>
    </rPh>
    <rPh sb="30" eb="32">
      <t>ダトウ</t>
    </rPh>
    <phoneticPr fontId="5"/>
  </si>
  <si>
    <t>無</t>
  </si>
  <si>
    <t>有</t>
  </si>
  <si>
    <t>契約相手方に対して契約内容以外の要求を行っていないため、負担関係は妥当である。</t>
    <phoneticPr fontId="5"/>
  </si>
  <si>
    <t>調達に際して、公募により参加者を募り、競争性を確保しており、単位当たりコスト等の水準は妥当である。</t>
    <phoneticPr fontId="5"/>
  </si>
  <si>
    <t>‐</t>
  </si>
  <si>
    <t>本事業以外の用途で予算の目的外使用は行っておらず、真に必要なものに限定されている。</t>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</si>
  <si>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</si>
  <si>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成果実績として、地雷原処理車としての能力が十分に確保されており、成果目標に見合っている。</t>
    <rPh sb="0" eb="2">
      <t>セイカ</t>
    </rPh>
    <rPh sb="2" eb="4">
      <t>ジッセキ</t>
    </rPh>
    <rPh sb="8" eb="11">
      <t>ジライゲン</t>
    </rPh>
    <rPh sb="11" eb="14">
      <t>ショリシャ</t>
    </rPh>
    <rPh sb="18" eb="20">
      <t>ノウリョク</t>
    </rPh>
    <rPh sb="21" eb="23">
      <t>ジュウブン</t>
    </rPh>
    <rPh sb="24" eb="26">
      <t>カクホ</t>
    </rPh>
    <rPh sb="32" eb="34">
      <t>セイカ</t>
    </rPh>
    <rPh sb="34" eb="36">
      <t>モクヒョウ</t>
    </rPh>
    <rPh sb="37" eb="39">
      <t>ミア</t>
    </rPh>
    <phoneticPr fontId="5"/>
  </si>
  <si>
    <t>活動実績は見込みに見合ったものと判断している。</t>
    <phoneticPr fontId="5"/>
  </si>
  <si>
    <t>オーバーホールが終了した装備品は、陸上自衛隊の各部隊において十分に活用されている。</t>
    <rPh sb="8" eb="10">
      <t>シュウリョウ</t>
    </rPh>
    <rPh sb="12" eb="15">
      <t>ソウビヒン</t>
    </rPh>
    <rPh sb="17" eb="19">
      <t>リクジョウ</t>
    </rPh>
    <rPh sb="19" eb="22">
      <t>ジエイタイ</t>
    </rPh>
    <rPh sb="23" eb="26">
      <t>カクブタイ</t>
    </rPh>
    <rPh sb="30" eb="32">
      <t>ジュウブン</t>
    </rPh>
    <rPh sb="33" eb="35">
      <t>カツヨウ</t>
    </rPh>
    <phoneticPr fontId="5"/>
  </si>
  <si>
    <t>１　必要性
　　本事業は、装備品の経年劣化に伴う可動率低下及び修理費上昇を抑制するために必要である。
２　効率性
　　公募により競争性の確保に努めており、契約実績等の分析をし、コストの低減を図っており、効率的である。
３　有効性
　　オーバーホールにより、装備品の経年劣化に伴う故障発生率の上昇を抑制できるため、有効である。
４　総合評価
　　本事業について、効率的な予算執行に努めつつ、適正に実施している。</t>
    <rPh sb="8" eb="9">
      <t>ホン</t>
    </rPh>
    <rPh sb="9" eb="11">
      <t>ジギョウ</t>
    </rPh>
    <rPh sb="13" eb="16">
      <t>ソウビヒン</t>
    </rPh>
    <rPh sb="17" eb="19">
      <t>ケイネン</t>
    </rPh>
    <rPh sb="19" eb="21">
      <t>レッカ</t>
    </rPh>
    <rPh sb="22" eb="23">
      <t>トモナ</t>
    </rPh>
    <rPh sb="24" eb="27">
      <t>カドウリツ</t>
    </rPh>
    <rPh sb="27" eb="29">
      <t>テイカ</t>
    </rPh>
    <rPh sb="29" eb="30">
      <t>オヨ</t>
    </rPh>
    <rPh sb="31" eb="34">
      <t>シュウリヒ</t>
    </rPh>
    <rPh sb="34" eb="36">
      <t>ジョウショウ</t>
    </rPh>
    <rPh sb="37" eb="39">
      <t>ヨクセイ</t>
    </rPh>
    <rPh sb="44" eb="46">
      <t>ヒツヨウ</t>
    </rPh>
    <rPh sb="128" eb="131">
      <t>ソウビヒン</t>
    </rPh>
    <rPh sb="132" eb="136">
      <t>ケイネンレッカ</t>
    </rPh>
    <rPh sb="137" eb="138">
      <t>トモナ</t>
    </rPh>
    <rPh sb="139" eb="141">
      <t>コショウ</t>
    </rPh>
    <rPh sb="141" eb="144">
      <t>ハッセイリツ</t>
    </rPh>
    <rPh sb="145" eb="147">
      <t>ジョウショウ</t>
    </rPh>
    <rPh sb="148" eb="150">
      <t>ヨクセイ</t>
    </rPh>
    <phoneticPr fontId="5"/>
  </si>
  <si>
    <t xml:space="preserve"> 引き続き、契約実績の分析及びコスト低減方策の検討等を行い、効率的な予算要求、執行に努める。</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</si>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</sst>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141602</xdr:colOff>
      <xdr:row>748</xdr:row>
      <xdr:rowOff>192537</xdr:rowOff>
    </xdr:from>
    <xdr:to>
      <xdr:col>36</xdr:col>
      <xdr:colOff>138850</xdr:colOff>
      <xdr:row>761</xdr:row>
      <xdr:rowOff>40007</xdr:rowOff>
    </xdr:to>
    <xdr:pic>
      <xdr:nvPicPr>
        <xdr:cNvPr id="13" name="図 12"/>
        <xdr:cNvPicPr>
          <a:picLocks noChangeAspect="1"/>
        </xdr:cNvPicPr>
      </xdr:nvPicPr>
      <xdr:blipFill>
        <a:blip xmlns:r="http://schemas.openxmlformats.org/officeDocument/2006/relationships" r:embed="rId1"/>
        <a:stretch>
          <a:fillRect/>
        </a:stretch>
      </xdr:blipFill>
      <xdr:spPr>
        <a:xfrm>
          <a:off x="4090147" y="68339582"/>
          <a:ext cx="3530158" cy="421165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16" sqref="BI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67</v>
      </c>
      <c r="AT2" s="207"/>
      <c r="AU2" s="207"/>
      <c r="AV2" s="98" t="str">
        <f>IF(AW2="","","-")</f>
        <v/>
      </c>
      <c r="AW2" s="394"/>
      <c r="AX2" s="394"/>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712</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716</v>
      </c>
      <c r="H5" s="557"/>
      <c r="I5" s="557"/>
      <c r="J5" s="557"/>
      <c r="K5" s="557"/>
      <c r="L5" s="557"/>
      <c r="M5" s="558" t="s">
        <v>66</v>
      </c>
      <c r="N5" s="559"/>
      <c r="O5" s="559"/>
      <c r="P5" s="559"/>
      <c r="Q5" s="559"/>
      <c r="R5" s="560"/>
      <c r="S5" s="561" t="s">
        <v>717</v>
      </c>
      <c r="T5" s="557"/>
      <c r="U5" s="557"/>
      <c r="V5" s="557"/>
      <c r="W5" s="557"/>
      <c r="X5" s="562"/>
      <c r="Y5" s="715" t="s">
        <v>3</v>
      </c>
      <c r="Z5" s="716"/>
      <c r="AA5" s="716"/>
      <c r="AB5" s="716"/>
      <c r="AC5" s="716"/>
      <c r="AD5" s="717"/>
      <c r="AE5" s="718" t="s">
        <v>754</v>
      </c>
      <c r="AF5" s="718"/>
      <c r="AG5" s="718"/>
      <c r="AH5" s="718"/>
      <c r="AI5" s="718"/>
      <c r="AJ5" s="718"/>
      <c r="AK5" s="718"/>
      <c r="AL5" s="718"/>
      <c r="AM5" s="718"/>
      <c r="AN5" s="718"/>
      <c r="AO5" s="718"/>
      <c r="AP5" s="719"/>
      <c r="AQ5" s="720" t="s">
        <v>715</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721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254</v>
      </c>
      <c r="Q13" s="164"/>
      <c r="R13" s="164"/>
      <c r="S13" s="164"/>
      <c r="T13" s="164"/>
      <c r="U13" s="164"/>
      <c r="V13" s="165"/>
      <c r="W13" s="163">
        <v>137</v>
      </c>
      <c r="X13" s="164"/>
      <c r="Y13" s="164"/>
      <c r="Z13" s="164"/>
      <c r="AA13" s="164"/>
      <c r="AB13" s="164"/>
      <c r="AC13" s="165"/>
      <c r="AD13" s="163">
        <v>137</v>
      </c>
      <c r="AE13" s="164"/>
      <c r="AF13" s="164"/>
      <c r="AG13" s="164"/>
      <c r="AH13" s="164"/>
      <c r="AI13" s="164"/>
      <c r="AJ13" s="165"/>
      <c r="AK13" s="163">
        <v>0</v>
      </c>
      <c r="AL13" s="164"/>
      <c r="AM13" s="164"/>
      <c r="AN13" s="164"/>
      <c r="AO13" s="164"/>
      <c r="AP13" s="164"/>
      <c r="AQ13" s="165"/>
      <c r="AR13" s="160" t="s">
        <v>786</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763</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763</v>
      </c>
      <c r="AL15" s="164"/>
      <c r="AM15" s="164"/>
      <c r="AN15" s="164"/>
      <c r="AO15" s="164"/>
      <c r="AP15" s="164"/>
      <c r="AQ15" s="165"/>
      <c r="AR15" s="163" t="s">
        <v>764</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763</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763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254</v>
      </c>
      <c r="Q18" s="170"/>
      <c r="R18" s="170"/>
      <c r="S18" s="170"/>
      <c r="T18" s="170"/>
      <c r="U18" s="170"/>
      <c r="V18" s="171"/>
      <c r="W18" s="169">
        <f>SUM(W13:AC17)</f>
        <v>137</v>
      </c>
      <c r="X18" s="170"/>
      <c r="Y18" s="170"/>
      <c r="Z18" s="170"/>
      <c r="AA18" s="170"/>
      <c r="AB18" s="170"/>
      <c r="AC18" s="171"/>
      <c r="AD18" s="169">
        <f>SUM(AD13:AJ17)</f>
        <v>137</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154</v>
      </c>
      <c r="Q19" s="164"/>
      <c r="R19" s="164"/>
      <c r="S19" s="164"/>
      <c r="T19" s="164"/>
      <c r="U19" s="164"/>
      <c r="V19" s="165"/>
      <c r="W19" s="163">
        <v>143</v>
      </c>
      <c r="X19" s="164"/>
      <c r="Y19" s="164"/>
      <c r="Z19" s="164"/>
      <c r="AA19" s="164"/>
      <c r="AB19" s="164"/>
      <c r="AC19" s="165"/>
      <c r="AD19" s="163">
        <v>159</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0.60629921259842523</v>
      </c>
      <c r="Q20" s="537"/>
      <c r="R20" s="537"/>
      <c r="S20" s="537"/>
      <c r="T20" s="537"/>
      <c r="U20" s="537"/>
      <c r="V20" s="537"/>
      <c r="W20" s="537">
        <f t="shared" ref="W20" si="0">IF(W18=0, "-", SUM(W19)/W18)</f>
        <v>1.0437956204379562</v>
      </c>
      <c r="X20" s="537"/>
      <c r="Y20" s="537"/>
      <c r="Z20" s="537"/>
      <c r="AA20" s="537"/>
      <c r="AB20" s="537"/>
      <c r="AC20" s="537"/>
      <c r="AD20" s="537">
        <f t="shared" ref="AD20" si="1">IF(AD18=0, "-", SUM(AD19)/AD18)</f>
        <v>1.1605839416058394</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0.60629921259842523</v>
      </c>
      <c r="Q21" s="537"/>
      <c r="R21" s="537"/>
      <c r="S21" s="537"/>
      <c r="T21" s="537"/>
      <c r="U21" s="537"/>
      <c r="V21" s="537"/>
      <c r="W21" s="537">
        <f t="shared" ref="W21" si="2">IF(W19=0, "-", SUM(W19)/SUM(W13,W14))</f>
        <v>1.0437956204379562</v>
      </c>
      <c r="X21" s="537"/>
      <c r="Y21" s="537"/>
      <c r="Z21" s="537"/>
      <c r="AA21" s="537"/>
      <c r="AB21" s="537"/>
      <c r="AC21" s="537"/>
      <c r="AD21" s="537">
        <f t="shared" ref="AD21" si="3">IF(AD19=0, "-", SUM(AD19)/SUM(AD13,AD14))</f>
        <v>1.1605839416058394</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0</v>
      </c>
      <c r="Q23" s="161"/>
      <c r="R23" s="161"/>
      <c r="S23" s="161"/>
      <c r="T23" s="161"/>
      <c r="U23" s="161"/>
      <c r="V23" s="162"/>
      <c r="W23" s="160" t="s">
        <v>786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7</v>
      </c>
      <c r="AV31" s="271"/>
      <c r="AW31" s="375" t="s">
        <v>179</v>
      </c>
      <c r="AX31" s="376"/>
    </row>
    <row r="32" spans="1:50" ht="23.25" customHeight="1" x14ac:dyDescent="0.15">
      <c r="A32" s="513"/>
      <c r="B32" s="511"/>
      <c r="C32" s="511"/>
      <c r="D32" s="511"/>
      <c r="E32" s="511"/>
      <c r="F32" s="512"/>
      <c r="G32" s="538" t="s">
        <v>724</v>
      </c>
      <c r="H32" s="539"/>
      <c r="I32" s="539"/>
      <c r="J32" s="539"/>
      <c r="K32" s="539"/>
      <c r="L32" s="539"/>
      <c r="M32" s="539"/>
      <c r="N32" s="539"/>
      <c r="O32" s="540"/>
      <c r="P32" s="191" t="s">
        <v>725</v>
      </c>
      <c r="Q32" s="191"/>
      <c r="R32" s="191"/>
      <c r="S32" s="191"/>
      <c r="T32" s="191"/>
      <c r="U32" s="191"/>
      <c r="V32" s="191"/>
      <c r="W32" s="191"/>
      <c r="X32" s="233"/>
      <c r="Y32" s="339" t="s">
        <v>12</v>
      </c>
      <c r="Z32" s="547"/>
      <c r="AA32" s="548"/>
      <c r="AB32" s="549" t="s">
        <v>726</v>
      </c>
      <c r="AC32" s="549"/>
      <c r="AD32" s="549"/>
      <c r="AE32" s="363">
        <v>36</v>
      </c>
      <c r="AF32" s="364"/>
      <c r="AG32" s="364"/>
      <c r="AH32" s="364"/>
      <c r="AI32" s="363">
        <v>33</v>
      </c>
      <c r="AJ32" s="364"/>
      <c r="AK32" s="364"/>
      <c r="AL32" s="364"/>
      <c r="AM32" s="363">
        <v>32</v>
      </c>
      <c r="AN32" s="364"/>
      <c r="AO32" s="364"/>
      <c r="AP32" s="364"/>
      <c r="AQ32" s="166" t="s">
        <v>722</v>
      </c>
      <c r="AR32" s="167"/>
      <c r="AS32" s="167"/>
      <c r="AT32" s="168"/>
      <c r="AU32" s="364" t="s">
        <v>722</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726</v>
      </c>
      <c r="AC33" s="520"/>
      <c r="AD33" s="520"/>
      <c r="AE33" s="363">
        <v>37</v>
      </c>
      <c r="AF33" s="364"/>
      <c r="AG33" s="364"/>
      <c r="AH33" s="364"/>
      <c r="AI33" s="363">
        <v>37</v>
      </c>
      <c r="AJ33" s="364"/>
      <c r="AK33" s="364"/>
      <c r="AL33" s="364"/>
      <c r="AM33" s="363">
        <v>37</v>
      </c>
      <c r="AN33" s="364"/>
      <c r="AO33" s="364"/>
      <c r="AP33" s="364"/>
      <c r="AQ33" s="166" t="s">
        <v>722</v>
      </c>
      <c r="AR33" s="167"/>
      <c r="AS33" s="167"/>
      <c r="AT33" s="168"/>
      <c r="AU33" s="364">
        <v>37</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97.297297297297305</v>
      </c>
      <c r="AF34" s="364"/>
      <c r="AG34" s="364"/>
      <c r="AH34" s="364"/>
      <c r="AI34" s="363">
        <v>89.189189189189193</v>
      </c>
      <c r="AJ34" s="364"/>
      <c r="AK34" s="364"/>
      <c r="AL34" s="364"/>
      <c r="AM34" s="363">
        <v>86.5</v>
      </c>
      <c r="AN34" s="364"/>
      <c r="AO34" s="364"/>
      <c r="AP34" s="364"/>
      <c r="AQ34" s="166" t="s">
        <v>722</v>
      </c>
      <c r="AR34" s="167"/>
      <c r="AS34" s="167"/>
      <c r="AT34" s="168"/>
      <c r="AU34" s="364" t="s">
        <v>722</v>
      </c>
      <c r="AV34" s="364"/>
      <c r="AW34" s="364"/>
      <c r="AX34" s="365"/>
    </row>
    <row r="35" spans="1:51" ht="23.25" customHeight="1" x14ac:dyDescent="0.15">
      <c r="A35" s="893" t="s">
        <v>381</v>
      </c>
      <c r="B35" s="894"/>
      <c r="C35" s="894"/>
      <c r="D35" s="894"/>
      <c r="E35" s="894"/>
      <c r="F35" s="895"/>
      <c r="G35" s="899" t="s">
        <v>727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9"/>
      <c r="B101" s="490"/>
      <c r="C101" s="490"/>
      <c r="D101" s="490"/>
      <c r="E101" s="490"/>
      <c r="F101" s="491"/>
      <c r="G101" s="191" t="s">
        <v>728</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726</v>
      </c>
      <c r="AC101" s="549"/>
      <c r="AD101" s="549"/>
      <c r="AE101" s="358">
        <v>1</v>
      </c>
      <c r="AF101" s="358"/>
      <c r="AG101" s="358"/>
      <c r="AH101" s="358"/>
      <c r="AI101" s="358">
        <v>1</v>
      </c>
      <c r="AJ101" s="358"/>
      <c r="AK101" s="358"/>
      <c r="AL101" s="358"/>
      <c r="AM101" s="358">
        <v>1</v>
      </c>
      <c r="AN101" s="358"/>
      <c r="AO101" s="358"/>
      <c r="AP101" s="358"/>
      <c r="AQ101" s="358" t="s">
        <v>761</v>
      </c>
      <c r="AR101" s="358"/>
      <c r="AS101" s="358"/>
      <c r="AT101" s="358"/>
      <c r="AU101" s="363" t="s">
        <v>764</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726</v>
      </c>
      <c r="AC102" s="549"/>
      <c r="AD102" s="549"/>
      <c r="AE102" s="358">
        <v>2</v>
      </c>
      <c r="AF102" s="358"/>
      <c r="AG102" s="358"/>
      <c r="AH102" s="358"/>
      <c r="AI102" s="358">
        <v>1</v>
      </c>
      <c r="AJ102" s="358"/>
      <c r="AK102" s="358"/>
      <c r="AL102" s="358"/>
      <c r="AM102" s="358">
        <v>1</v>
      </c>
      <c r="AN102" s="358"/>
      <c r="AO102" s="358"/>
      <c r="AP102" s="358"/>
      <c r="AQ102" s="358">
        <v>0</v>
      </c>
      <c r="AR102" s="358"/>
      <c r="AS102" s="358"/>
      <c r="AT102" s="358"/>
      <c r="AU102" s="371">
        <v>1</v>
      </c>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154</v>
      </c>
      <c r="AF116" s="358"/>
      <c r="AG116" s="358"/>
      <c r="AH116" s="358"/>
      <c r="AI116" s="358">
        <v>143</v>
      </c>
      <c r="AJ116" s="358"/>
      <c r="AK116" s="358"/>
      <c r="AL116" s="358"/>
      <c r="AM116" s="358">
        <v>159</v>
      </c>
      <c r="AN116" s="358"/>
      <c r="AO116" s="358"/>
      <c r="AP116" s="358"/>
      <c r="AQ116" s="363">
        <v>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755</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hidden="1" customHeight="1" x14ac:dyDescent="0.15">
      <c r="A134" s="990"/>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784</v>
      </c>
      <c r="AN134" s="167"/>
      <c r="AO134" s="167"/>
      <c r="AP134" s="167"/>
      <c r="AQ134" s="266" t="s">
        <v>722</v>
      </c>
      <c r="AR134" s="167"/>
      <c r="AS134" s="167"/>
      <c r="AT134" s="167"/>
      <c r="AU134" s="266" t="s">
        <v>722</v>
      </c>
      <c r="AV134" s="167"/>
      <c r="AW134" s="167"/>
      <c r="AX134" s="208"/>
      <c r="AY134">
        <f t="shared" ref="AY134:AY135" si="13">$AY$132</f>
        <v>1</v>
      </c>
    </row>
    <row r="135" spans="1:51" ht="39.75" hidden="1"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784</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17"/>
      <c r="AB154" s="256" t="s">
        <v>738</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9.9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781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99.9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0"/>
      <c r="B190" s="253"/>
      <c r="C190" s="252"/>
      <c r="D190" s="253"/>
      <c r="E190" s="308" t="s">
        <v>265</v>
      </c>
      <c r="F190" s="309"/>
      <c r="G190" s="310" t="s">
        <v>734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0"/>
      <c r="B191" s="253"/>
      <c r="C191" s="252"/>
      <c r="D191" s="253"/>
      <c r="E191" s="239" t="s">
        <v>264</v>
      </c>
      <c r="F191" s="240"/>
      <c r="G191" s="237" t="s">
        <v>739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722</v>
      </c>
      <c r="AR193" s="271"/>
      <c r="AS193" s="179" t="s">
        <v>233</v>
      </c>
      <c r="AT193" s="202"/>
      <c r="AU193" s="178" t="s">
        <v>722</v>
      </c>
      <c r="AV193" s="178"/>
      <c r="AW193" s="179" t="s">
        <v>179</v>
      </c>
      <c r="AX193" s="180"/>
      <c r="AY193">
        <f>$AY$192</f>
        <v>1</v>
      </c>
    </row>
    <row r="194" spans="1:51" ht="39.75" hidden="1" customHeight="1" x14ac:dyDescent="0.15">
      <c r="A194" s="990"/>
      <c r="B194" s="253"/>
      <c r="C194" s="252"/>
      <c r="D194" s="253"/>
      <c r="E194" s="252"/>
      <c r="F194" s="314"/>
      <c r="G194" s="232" t="s">
        <v>722</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722</v>
      </c>
      <c r="AC194" s="224"/>
      <c r="AD194" s="224"/>
      <c r="AE194" s="266" t="s">
        <v>722</v>
      </c>
      <c r="AF194" s="167"/>
      <c r="AG194" s="167"/>
      <c r="AH194" s="167"/>
      <c r="AI194" s="266" t="s">
        <v>722</v>
      </c>
      <c r="AJ194" s="167"/>
      <c r="AK194" s="167"/>
      <c r="AL194" s="167"/>
      <c r="AM194" s="266" t="s">
        <v>784</v>
      </c>
      <c r="AN194" s="167"/>
      <c r="AO194" s="167"/>
      <c r="AP194" s="167"/>
      <c r="AQ194" s="266" t="s">
        <v>722</v>
      </c>
      <c r="AR194" s="167"/>
      <c r="AS194" s="167"/>
      <c r="AT194" s="167"/>
      <c r="AU194" s="266" t="s">
        <v>722</v>
      </c>
      <c r="AV194" s="167"/>
      <c r="AW194" s="167"/>
      <c r="AX194" s="208"/>
      <c r="AY194">
        <f t="shared" ref="AY194:AY195" si="23">$AY$192</f>
        <v>1</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722</v>
      </c>
      <c r="AC195" s="175"/>
      <c r="AD195" s="175"/>
      <c r="AE195" s="266" t="s">
        <v>722</v>
      </c>
      <c r="AF195" s="167"/>
      <c r="AG195" s="167"/>
      <c r="AH195" s="167"/>
      <c r="AI195" s="266" t="s">
        <v>722</v>
      </c>
      <c r="AJ195" s="167"/>
      <c r="AK195" s="167"/>
      <c r="AL195" s="167"/>
      <c r="AM195" s="266" t="s">
        <v>784</v>
      </c>
      <c r="AN195" s="167"/>
      <c r="AO195" s="167"/>
      <c r="AP195" s="167"/>
      <c r="AQ195" s="266" t="s">
        <v>722</v>
      </c>
      <c r="AR195" s="167"/>
      <c r="AS195" s="167"/>
      <c r="AT195" s="167"/>
      <c r="AU195" s="266" t="s">
        <v>722</v>
      </c>
      <c r="AV195" s="167"/>
      <c r="AW195" s="167"/>
      <c r="AX195" s="208"/>
      <c r="AY195">
        <f t="shared" si="23"/>
        <v>1</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1</v>
      </c>
    </row>
    <row r="213" spans="1:51" ht="22.5"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0"/>
      <c r="B214" s="253"/>
      <c r="C214" s="252"/>
      <c r="D214" s="253"/>
      <c r="E214" s="252"/>
      <c r="F214" s="314"/>
      <c r="G214" s="232" t="s">
        <v>740</v>
      </c>
      <c r="H214" s="191"/>
      <c r="I214" s="191"/>
      <c r="J214" s="191"/>
      <c r="K214" s="191"/>
      <c r="L214" s="191"/>
      <c r="M214" s="191"/>
      <c r="N214" s="191"/>
      <c r="O214" s="191"/>
      <c r="P214" s="233"/>
      <c r="Q214" s="977" t="s">
        <v>737</v>
      </c>
      <c r="R214" s="978"/>
      <c r="S214" s="978"/>
      <c r="T214" s="978"/>
      <c r="U214" s="978"/>
      <c r="V214" s="978"/>
      <c r="W214" s="978"/>
      <c r="X214" s="978"/>
      <c r="Y214" s="978"/>
      <c r="Z214" s="978"/>
      <c r="AA214" s="979"/>
      <c r="AB214" s="256" t="s">
        <v>738</v>
      </c>
      <c r="AC214" s="257"/>
      <c r="AD214" s="257"/>
      <c r="AE214" s="262" t="s">
        <v>722</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0.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t="s">
        <v>782</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0.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0"/>
      <c r="B248" s="253"/>
      <c r="C248" s="252"/>
      <c r="D248" s="253"/>
      <c r="E248" s="190" t="s">
        <v>720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customHeight="1" x14ac:dyDescent="0.15">
      <c r="A310" s="990"/>
      <c r="B310" s="253"/>
      <c r="C310" s="252"/>
      <c r="D310" s="253"/>
      <c r="E310" s="308" t="s">
        <v>265</v>
      </c>
      <c r="F310" s="309"/>
      <c r="G310" s="310" t="s">
        <v>741</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90"/>
      <c r="B311" s="253"/>
      <c r="C311" s="252"/>
      <c r="D311" s="253"/>
      <c r="E311" s="239" t="s">
        <v>264</v>
      </c>
      <c r="F311" s="240"/>
      <c r="G311" s="237" t="s">
        <v>742</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722</v>
      </c>
      <c r="AR313" s="271"/>
      <c r="AS313" s="179" t="s">
        <v>233</v>
      </c>
      <c r="AT313" s="202"/>
      <c r="AU313" s="178" t="s">
        <v>722</v>
      </c>
      <c r="AV313" s="178"/>
      <c r="AW313" s="179" t="s">
        <v>179</v>
      </c>
      <c r="AX313" s="180"/>
      <c r="AY313">
        <f>$AY$312</f>
        <v>1</v>
      </c>
    </row>
    <row r="314" spans="1:51" ht="39.75" hidden="1" customHeight="1" x14ac:dyDescent="0.15">
      <c r="A314" s="990"/>
      <c r="B314" s="253"/>
      <c r="C314" s="252"/>
      <c r="D314" s="253"/>
      <c r="E314" s="252"/>
      <c r="F314" s="314"/>
      <c r="G314" s="232" t="s">
        <v>722</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722</v>
      </c>
      <c r="AC314" s="224"/>
      <c r="AD314" s="224"/>
      <c r="AE314" s="266" t="s">
        <v>722</v>
      </c>
      <c r="AF314" s="167"/>
      <c r="AG314" s="167"/>
      <c r="AH314" s="167"/>
      <c r="AI314" s="266" t="s">
        <v>722</v>
      </c>
      <c r="AJ314" s="167"/>
      <c r="AK314" s="167"/>
      <c r="AL314" s="167"/>
      <c r="AM314" s="266" t="s">
        <v>784</v>
      </c>
      <c r="AN314" s="167"/>
      <c r="AO314" s="167"/>
      <c r="AP314" s="167"/>
      <c r="AQ314" s="266" t="s">
        <v>722</v>
      </c>
      <c r="AR314" s="167"/>
      <c r="AS314" s="167"/>
      <c r="AT314" s="167"/>
      <c r="AU314" s="266" t="s">
        <v>722</v>
      </c>
      <c r="AV314" s="167"/>
      <c r="AW314" s="167"/>
      <c r="AX314" s="208"/>
      <c r="AY314">
        <f t="shared" ref="AY314:AY315" si="43">$AY$312</f>
        <v>1</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722</v>
      </c>
      <c r="AC315" s="175"/>
      <c r="AD315" s="175"/>
      <c r="AE315" s="266" t="s">
        <v>722</v>
      </c>
      <c r="AF315" s="167"/>
      <c r="AG315" s="167"/>
      <c r="AH315" s="167"/>
      <c r="AI315" s="266" t="s">
        <v>722</v>
      </c>
      <c r="AJ315" s="167"/>
      <c r="AK315" s="167"/>
      <c r="AL315" s="167"/>
      <c r="AM315" s="266" t="s">
        <v>784</v>
      </c>
      <c r="AN315" s="167"/>
      <c r="AO315" s="167"/>
      <c r="AP315" s="167"/>
      <c r="AQ315" s="266" t="s">
        <v>722</v>
      </c>
      <c r="AR315" s="167"/>
      <c r="AS315" s="167"/>
      <c r="AT315" s="167"/>
      <c r="AU315" s="266" t="s">
        <v>722</v>
      </c>
      <c r="AV315" s="167"/>
      <c r="AW315" s="167"/>
      <c r="AX315" s="208"/>
      <c r="AY315">
        <f t="shared" si="43"/>
        <v>1</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1</v>
      </c>
    </row>
    <row r="333" spans="1:51" ht="22.5"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90"/>
      <c r="B334" s="253"/>
      <c r="C334" s="252"/>
      <c r="D334" s="253"/>
      <c r="E334" s="252"/>
      <c r="F334" s="314"/>
      <c r="G334" s="232" t="s">
        <v>743</v>
      </c>
      <c r="H334" s="191"/>
      <c r="I334" s="191"/>
      <c r="J334" s="191"/>
      <c r="K334" s="191"/>
      <c r="L334" s="191"/>
      <c r="M334" s="191"/>
      <c r="N334" s="191"/>
      <c r="O334" s="191"/>
      <c r="P334" s="233"/>
      <c r="Q334" s="977" t="s">
        <v>737</v>
      </c>
      <c r="R334" s="978"/>
      <c r="S334" s="978"/>
      <c r="T334" s="978"/>
      <c r="U334" s="978"/>
      <c r="V334" s="978"/>
      <c r="W334" s="978"/>
      <c r="X334" s="978"/>
      <c r="Y334" s="978"/>
      <c r="Z334" s="978"/>
      <c r="AA334" s="979"/>
      <c r="AB334" s="256" t="s">
        <v>738</v>
      </c>
      <c r="AC334" s="257"/>
      <c r="AD334" s="257"/>
      <c r="AE334" s="262" t="s">
        <v>722</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0.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t="s">
        <v>783</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0.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0"/>
      <c r="B368" s="253"/>
      <c r="C368" s="252"/>
      <c r="D368" s="253"/>
      <c r="E368" s="190" t="s">
        <v>720</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6"/>
      <c r="G430" s="241" t="s">
        <v>252</v>
      </c>
      <c r="H430" s="188"/>
      <c r="I430" s="188"/>
      <c r="J430" s="242" t="s">
        <v>722</v>
      </c>
      <c r="K430" s="243"/>
      <c r="L430" s="243"/>
      <c r="M430" s="243"/>
      <c r="N430" s="243"/>
      <c r="O430" s="243"/>
      <c r="P430" s="243"/>
      <c r="Q430" s="243"/>
      <c r="R430" s="243"/>
      <c r="S430" s="243"/>
      <c r="T430" s="244"/>
      <c r="U430" s="245" t="s">
        <v>784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0"/>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784</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784</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784</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hidden="1" customHeight="1" x14ac:dyDescent="0.15">
      <c r="A458" s="990"/>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784</v>
      </c>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784</v>
      </c>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784</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0"/>
      <c r="B482" s="253"/>
      <c r="C482" s="252"/>
      <c r="D482" s="253"/>
      <c r="E482" s="190" t="s">
        <v>784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753</v>
      </c>
      <c r="AE702" s="892"/>
      <c r="AF702" s="892"/>
      <c r="AG702" s="881" t="s">
        <v>765</v>
      </c>
      <c r="AH702" s="882"/>
      <c r="AI702" s="882"/>
      <c r="AJ702" s="882"/>
      <c r="AK702" s="882"/>
      <c r="AL702" s="882"/>
      <c r="AM702" s="882"/>
      <c r="AN702" s="882"/>
      <c r="AO702" s="882"/>
      <c r="AP702" s="882"/>
      <c r="AQ702" s="882"/>
      <c r="AR702" s="882"/>
      <c r="AS702" s="882"/>
      <c r="AT702" s="882"/>
      <c r="AU702" s="882"/>
      <c r="AV702" s="882"/>
      <c r="AW702" s="882"/>
      <c r="AX702" s="883"/>
    </row>
    <row r="703" spans="1:51" ht="4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753</v>
      </c>
      <c r="AE703" s="185"/>
      <c r="AF703" s="185"/>
      <c r="AG703" s="665" t="s">
        <v>766</v>
      </c>
      <c r="AH703" s="666"/>
      <c r="AI703" s="666"/>
      <c r="AJ703" s="666"/>
      <c r="AK703" s="666"/>
      <c r="AL703" s="666"/>
      <c r="AM703" s="666"/>
      <c r="AN703" s="666"/>
      <c r="AO703" s="666"/>
      <c r="AP703" s="666"/>
      <c r="AQ703" s="666"/>
      <c r="AR703" s="666"/>
      <c r="AS703" s="666"/>
      <c r="AT703" s="666"/>
      <c r="AU703" s="666"/>
      <c r="AV703" s="666"/>
      <c r="AW703" s="666"/>
      <c r="AX703" s="667"/>
    </row>
    <row r="704" spans="1:51" ht="4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753</v>
      </c>
      <c r="AE704" s="584"/>
      <c r="AF704" s="584"/>
      <c r="AG704" s="424" t="s">
        <v>767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753</v>
      </c>
      <c r="AE705" s="734"/>
      <c r="AF705" s="734"/>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770</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30"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753</v>
      </c>
      <c r="AE708" s="669"/>
      <c r="AF708" s="669"/>
      <c r="AG708" s="524" t="s">
        <v>771</v>
      </c>
      <c r="AH708" s="525"/>
      <c r="AI708" s="525"/>
      <c r="AJ708" s="525"/>
      <c r="AK708" s="525"/>
      <c r="AL708" s="525"/>
      <c r="AM708" s="525"/>
      <c r="AN708" s="525"/>
      <c r="AO708" s="525"/>
      <c r="AP708" s="525"/>
      <c r="AQ708" s="525"/>
      <c r="AR708" s="525"/>
      <c r="AS708" s="525"/>
      <c r="AT708" s="525"/>
      <c r="AU708" s="525"/>
      <c r="AV708" s="525"/>
      <c r="AW708" s="525"/>
      <c r="AX708" s="526"/>
    </row>
    <row r="709" spans="1:50" ht="30"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753</v>
      </c>
      <c r="AE709" s="185"/>
      <c r="AF709" s="185"/>
      <c r="AG709" s="665" t="s">
        <v>772</v>
      </c>
      <c r="AH709" s="666"/>
      <c r="AI709" s="666"/>
      <c r="AJ709" s="666"/>
      <c r="AK709" s="666"/>
      <c r="AL709" s="666"/>
      <c r="AM709" s="666"/>
      <c r="AN709" s="666"/>
      <c r="AO709" s="666"/>
      <c r="AP709" s="666"/>
      <c r="AQ709" s="666"/>
      <c r="AR709" s="666"/>
      <c r="AS709" s="666"/>
      <c r="AT709" s="666"/>
      <c r="AU709" s="666"/>
      <c r="AV709" s="666"/>
      <c r="AW709" s="666"/>
      <c r="AX709" s="667"/>
    </row>
    <row r="710" spans="1:50" ht="30"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773</v>
      </c>
      <c r="AE710" s="185"/>
      <c r="AF710" s="185"/>
      <c r="AG710" s="665" t="s">
        <v>407</v>
      </c>
      <c r="AH710" s="666"/>
      <c r="AI710" s="666"/>
      <c r="AJ710" s="666"/>
      <c r="AK710" s="666"/>
      <c r="AL710" s="666"/>
      <c r="AM710" s="666"/>
      <c r="AN710" s="666"/>
      <c r="AO710" s="666"/>
      <c r="AP710" s="666"/>
      <c r="AQ710" s="666"/>
      <c r="AR710" s="666"/>
      <c r="AS710" s="666"/>
      <c r="AT710" s="666"/>
      <c r="AU710" s="666"/>
      <c r="AV710" s="666"/>
      <c r="AW710" s="666"/>
      <c r="AX710" s="667"/>
    </row>
    <row r="711" spans="1:50" ht="30"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753</v>
      </c>
      <c r="AE711" s="185"/>
      <c r="AF711" s="185"/>
      <c r="AG711" s="665" t="s">
        <v>774</v>
      </c>
      <c r="AH711" s="666"/>
      <c r="AI711" s="666"/>
      <c r="AJ711" s="666"/>
      <c r="AK711" s="666"/>
      <c r="AL711" s="666"/>
      <c r="AM711" s="666"/>
      <c r="AN711" s="666"/>
      <c r="AO711" s="666"/>
      <c r="AP711" s="666"/>
      <c r="AQ711" s="666"/>
      <c r="AR711" s="666"/>
      <c r="AS711" s="666"/>
      <c r="AT711" s="666"/>
      <c r="AU711" s="666"/>
      <c r="AV711" s="666"/>
      <c r="AW711" s="666"/>
      <c r="AX711" s="667"/>
    </row>
    <row r="712" spans="1:50" ht="30"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773</v>
      </c>
      <c r="AE712" s="584"/>
      <c r="AF712" s="584"/>
      <c r="AG712" s="592" t="s">
        <v>407</v>
      </c>
      <c r="AH712" s="593"/>
      <c r="AI712" s="593"/>
      <c r="AJ712" s="593"/>
      <c r="AK712" s="593"/>
      <c r="AL712" s="593"/>
      <c r="AM712" s="593"/>
      <c r="AN712" s="593"/>
      <c r="AO712" s="593"/>
      <c r="AP712" s="593"/>
      <c r="AQ712" s="593"/>
      <c r="AR712" s="593"/>
      <c r="AS712" s="593"/>
      <c r="AT712" s="593"/>
      <c r="AU712" s="593"/>
      <c r="AV712" s="593"/>
      <c r="AW712" s="593"/>
      <c r="AX712" s="594"/>
    </row>
    <row r="713" spans="1:50" ht="30"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773</v>
      </c>
      <c r="AE713" s="185"/>
      <c r="AF713" s="186"/>
      <c r="AG713" s="665" t="s">
        <v>407</v>
      </c>
      <c r="AH713" s="666"/>
      <c r="AI713" s="666"/>
      <c r="AJ713" s="666"/>
      <c r="AK713" s="666"/>
      <c r="AL713" s="666"/>
      <c r="AM713" s="666"/>
      <c r="AN713" s="666"/>
      <c r="AO713" s="666"/>
      <c r="AP713" s="666"/>
      <c r="AQ713" s="666"/>
      <c r="AR713" s="666"/>
      <c r="AS713" s="666"/>
      <c r="AT713" s="666"/>
      <c r="AU713" s="666"/>
      <c r="AV713" s="666"/>
      <c r="AW713" s="666"/>
      <c r="AX713" s="667"/>
    </row>
    <row r="714" spans="1:50" ht="30"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753</v>
      </c>
      <c r="AE714" s="590"/>
      <c r="AF714" s="591"/>
      <c r="AG714" s="690" t="s">
        <v>775</v>
      </c>
      <c r="AH714" s="691"/>
      <c r="AI714" s="691"/>
      <c r="AJ714" s="691"/>
      <c r="AK714" s="691"/>
      <c r="AL714" s="691"/>
      <c r="AM714" s="691"/>
      <c r="AN714" s="691"/>
      <c r="AO714" s="691"/>
      <c r="AP714" s="691"/>
      <c r="AQ714" s="691"/>
      <c r="AR714" s="691"/>
      <c r="AS714" s="691"/>
      <c r="AT714" s="691"/>
      <c r="AU714" s="691"/>
      <c r="AV714" s="691"/>
      <c r="AW714" s="691"/>
      <c r="AX714" s="692"/>
    </row>
    <row r="715" spans="1:50" ht="30"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753</v>
      </c>
      <c r="AE715" s="669"/>
      <c r="AF715" s="775"/>
      <c r="AG715" s="524" t="s">
        <v>776</v>
      </c>
      <c r="AH715" s="525"/>
      <c r="AI715" s="525"/>
      <c r="AJ715" s="525"/>
      <c r="AK715" s="525"/>
      <c r="AL715" s="525"/>
      <c r="AM715" s="525"/>
      <c r="AN715" s="525"/>
      <c r="AO715" s="525"/>
      <c r="AP715" s="525"/>
      <c r="AQ715" s="525"/>
      <c r="AR715" s="525"/>
      <c r="AS715" s="525"/>
      <c r="AT715" s="525"/>
      <c r="AU715" s="525"/>
      <c r="AV715" s="525"/>
      <c r="AW715" s="525"/>
      <c r="AX715" s="526"/>
    </row>
    <row r="716" spans="1:50" ht="30"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773</v>
      </c>
      <c r="AE716" s="757"/>
      <c r="AF716" s="757"/>
      <c r="AG716" s="665" t="s">
        <v>407</v>
      </c>
      <c r="AH716" s="666"/>
      <c r="AI716" s="666"/>
      <c r="AJ716" s="666"/>
      <c r="AK716" s="666"/>
      <c r="AL716" s="666"/>
      <c r="AM716" s="666"/>
      <c r="AN716" s="666"/>
      <c r="AO716" s="666"/>
      <c r="AP716" s="666"/>
      <c r="AQ716" s="666"/>
      <c r="AR716" s="666"/>
      <c r="AS716" s="666"/>
      <c r="AT716" s="666"/>
      <c r="AU716" s="666"/>
      <c r="AV716" s="666"/>
      <c r="AW716" s="666"/>
      <c r="AX716" s="667"/>
    </row>
    <row r="717" spans="1:50" ht="30"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753</v>
      </c>
      <c r="AE717" s="185"/>
      <c r="AF717" s="185"/>
      <c r="AG717" s="665" t="s">
        <v>777</v>
      </c>
      <c r="AH717" s="666"/>
      <c r="AI717" s="666"/>
      <c r="AJ717" s="666"/>
      <c r="AK717" s="666"/>
      <c r="AL717" s="666"/>
      <c r="AM717" s="666"/>
      <c r="AN717" s="666"/>
      <c r="AO717" s="666"/>
      <c r="AP717" s="666"/>
      <c r="AQ717" s="666"/>
      <c r="AR717" s="666"/>
      <c r="AS717" s="666"/>
      <c r="AT717" s="666"/>
      <c r="AU717" s="666"/>
      <c r="AV717" s="666"/>
      <c r="AW717" s="666"/>
      <c r="AX717" s="667"/>
    </row>
    <row r="718" spans="1:50" ht="30"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753</v>
      </c>
      <c r="AE718" s="185"/>
      <c r="AF718" s="185"/>
      <c r="AG718" s="193" t="s">
        <v>778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773</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111" customHeight="1" x14ac:dyDescent="0.15">
      <c r="A726" s="619" t="s">
        <v>48</v>
      </c>
      <c r="B726" s="620"/>
      <c r="C726" s="441" t="s">
        <v>53</v>
      </c>
      <c r="D726" s="579"/>
      <c r="E726" s="579"/>
      <c r="F726" s="580"/>
      <c r="G726" s="795" t="s">
        <v>779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780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784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t="s">
        <v>784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t="s">
        <v>784</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64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6.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2.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7" t="s">
        <v>756</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757</v>
      </c>
      <c r="H789" s="448"/>
      <c r="I789" s="448"/>
      <c r="J789" s="448"/>
      <c r="K789" s="449"/>
      <c r="L789" s="450" t="s">
        <v>758</v>
      </c>
      <c r="M789" s="451"/>
      <c r="N789" s="451"/>
      <c r="O789" s="451"/>
      <c r="P789" s="451"/>
      <c r="Q789" s="451"/>
      <c r="R789" s="451"/>
      <c r="S789" s="451"/>
      <c r="T789" s="451"/>
      <c r="U789" s="451"/>
      <c r="V789" s="451"/>
      <c r="W789" s="451"/>
      <c r="X789" s="452"/>
      <c r="Y789" s="453">
        <v>159</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4"/>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159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759</v>
      </c>
      <c r="D845" s="415"/>
      <c r="E845" s="415"/>
      <c r="F845" s="415"/>
      <c r="G845" s="415"/>
      <c r="H845" s="415"/>
      <c r="I845" s="415"/>
      <c r="J845" s="416">
        <v>4010601031653</v>
      </c>
      <c r="K845" s="417"/>
      <c r="L845" s="417"/>
      <c r="M845" s="417"/>
      <c r="N845" s="417"/>
      <c r="O845" s="417"/>
      <c r="P845" s="426" t="s">
        <v>760</v>
      </c>
      <c r="Q845" s="427"/>
      <c r="R845" s="427"/>
      <c r="S845" s="427"/>
      <c r="T845" s="427"/>
      <c r="U845" s="427"/>
      <c r="V845" s="427"/>
      <c r="W845" s="427"/>
      <c r="X845" s="427"/>
      <c r="Y845" s="318">
        <v>159</v>
      </c>
      <c r="Z845" s="319"/>
      <c r="AA845" s="319"/>
      <c r="AB845" s="320"/>
      <c r="AC845" s="322" t="s">
        <v>378</v>
      </c>
      <c r="AD845" s="323"/>
      <c r="AE845" s="323"/>
      <c r="AF845" s="323"/>
      <c r="AG845" s="323"/>
      <c r="AH845" s="418" t="s">
        <v>786</v>
      </c>
      <c r="AI845" s="419"/>
      <c r="AJ845" s="419"/>
      <c r="AK845" s="419"/>
      <c r="AL845" s="326">
        <v>100</v>
      </c>
      <c r="AM845" s="327"/>
      <c r="AN845" s="327"/>
      <c r="AO845" s="328"/>
      <c r="AP845" s="321" t="s">
        <v>785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t="s">
        <v>785</v>
      </c>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785</v>
      </c>
      <c r="F1110" s="888"/>
      <c r="G1110" s="888"/>
      <c r="H1110" s="888"/>
      <c r="I1110" s="888"/>
      <c r="J1110" s="416" t="s">
        <v>785</v>
      </c>
      <c r="K1110" s="417"/>
      <c r="L1110" s="417"/>
      <c r="M1110" s="417"/>
      <c r="N1110" s="417"/>
      <c r="O1110" s="417"/>
      <c r="P1110" s="421" t="s">
        <v>785</v>
      </c>
      <c r="Q1110" s="317"/>
      <c r="R1110" s="317"/>
      <c r="S1110" s="317"/>
      <c r="T1110" s="317"/>
      <c r="U1110" s="317"/>
      <c r="V1110" s="317"/>
      <c r="W1110" s="317"/>
      <c r="X1110" s="317"/>
      <c r="Y1110" s="318" t="s">
        <v>785</v>
      </c>
      <c r="Z1110" s="319"/>
      <c r="AA1110" s="319"/>
      <c r="AB1110" s="320"/>
      <c r="AC1110" s="322"/>
      <c r="AD1110" s="323"/>
      <c r="AE1110" s="323"/>
      <c r="AF1110" s="323"/>
      <c r="AG1110" s="323"/>
      <c r="AH1110" s="324" t="s">
        <v>785</v>
      </c>
      <c r="AI1110" s="325"/>
      <c r="AJ1110" s="325"/>
      <c r="AK1110" s="325"/>
      <c r="AL1110" s="326" t="s">
        <v>785</v>
      </c>
      <c r="AM1110" s="327"/>
      <c r="AN1110" s="327"/>
      <c r="AO1110" s="328"/>
      <c r="AP1110" s="321" t="s">
        <v>785</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11" max="49" man="1"/>
    <brk id="331"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t="s">
        <v>753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753</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391</v>
      </c>
      <c r="AF2" s="992"/>
      <c r="AG2" s="992"/>
      <c r="AH2" s="992"/>
      <c r="AI2" s="992" t="s">
        <v>413</v>
      </c>
      <c r="AJ2" s="992"/>
      <c r="AK2" s="992"/>
      <c r="AL2" s="456"/>
      <c r="AM2" s="992" t="s">
        <v>510</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391</v>
      </c>
      <c r="AF9" s="992"/>
      <c r="AG9" s="992"/>
      <c r="AH9" s="992"/>
      <c r="AI9" s="992" t="s">
        <v>413</v>
      </c>
      <c r="AJ9" s="992"/>
      <c r="AK9" s="992"/>
      <c r="AL9" s="456"/>
      <c r="AM9" s="992" t="s">
        <v>510</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391</v>
      </c>
      <c r="AF16" s="992"/>
      <c r="AG16" s="992"/>
      <c r="AH16" s="992"/>
      <c r="AI16" s="992" t="s">
        <v>413</v>
      </c>
      <c r="AJ16" s="992"/>
      <c r="AK16" s="992"/>
      <c r="AL16" s="456"/>
      <c r="AM16" s="992" t="s">
        <v>510</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391</v>
      </c>
      <c r="AF23" s="992"/>
      <c r="AG23" s="992"/>
      <c r="AH23" s="992"/>
      <c r="AI23" s="992" t="s">
        <v>413</v>
      </c>
      <c r="AJ23" s="992"/>
      <c r="AK23" s="992"/>
      <c r="AL23" s="456"/>
      <c r="AM23" s="992" t="s">
        <v>510</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391</v>
      </c>
      <c r="AF30" s="992"/>
      <c r="AG30" s="992"/>
      <c r="AH30" s="992"/>
      <c r="AI30" s="992" t="s">
        <v>413</v>
      </c>
      <c r="AJ30" s="992"/>
      <c r="AK30" s="992"/>
      <c r="AL30" s="456"/>
      <c r="AM30" s="992" t="s">
        <v>510</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391</v>
      </c>
      <c r="AF37" s="992"/>
      <c r="AG37" s="992"/>
      <c r="AH37" s="992"/>
      <c r="AI37" s="992" t="s">
        <v>413</v>
      </c>
      <c r="AJ37" s="992"/>
      <c r="AK37" s="992"/>
      <c r="AL37" s="456"/>
      <c r="AM37" s="992" t="s">
        <v>510</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391</v>
      </c>
      <c r="AF44" s="992"/>
      <c r="AG44" s="992"/>
      <c r="AH44" s="992"/>
      <c r="AI44" s="992" t="s">
        <v>413</v>
      </c>
      <c r="AJ44" s="992"/>
      <c r="AK44" s="992"/>
      <c r="AL44" s="456"/>
      <c r="AM44" s="992" t="s">
        <v>510</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391</v>
      </c>
      <c r="AF51" s="992"/>
      <c r="AG51" s="992"/>
      <c r="AH51" s="992"/>
      <c r="AI51" s="992" t="s">
        <v>413</v>
      </c>
      <c r="AJ51" s="992"/>
      <c r="AK51" s="992"/>
      <c r="AL51" s="456"/>
      <c r="AM51" s="992" t="s">
        <v>510</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391</v>
      </c>
      <c r="AF58" s="992"/>
      <c r="AG58" s="992"/>
      <c r="AH58" s="992"/>
      <c r="AI58" s="992" t="s">
        <v>413</v>
      </c>
      <c r="AJ58" s="992"/>
      <c r="AK58" s="992"/>
      <c r="AL58" s="456"/>
      <c r="AM58" s="992" t="s">
        <v>510</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391</v>
      </c>
      <c r="AF65" s="992"/>
      <c r="AG65" s="992"/>
      <c r="AH65" s="992"/>
      <c r="AI65" s="992" t="s">
        <v>413</v>
      </c>
      <c r="AJ65" s="992"/>
      <c r="AK65" s="992"/>
      <c r="AL65" s="456"/>
      <c r="AM65" s="992" t="s">
        <v>510</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2021-07-05T10:21:08Z</dcterms:modified>
</cp:coreProperties>
</file>