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36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<sst xmlns="http://schemas.openxmlformats.org/spreadsheetml/2006/main" count="2464" uniqueCount="736">
  <si>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</si>
  <si>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</si>
  <si>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</si>
  <si>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</si>
  <si>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</si>
  <si>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</si>
  <si>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</si>
  <si>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</si>
  <si>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</si>
  <si>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</si>
  <si>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</si>
  <si>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</si>
  <si>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</si>
  <si>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</si>
  <si>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</si>
  <si>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</si>
  <si>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</si>
  <si>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</si>
  <si>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</si>
  <si>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</si>
  <si>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</si>
  <si>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</si>
  <si>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</si>
  <si>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</si>
  <si>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</si>
  <si>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</si>
  <si>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</si>
  <si>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</si>
  <si>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</si>
  <si>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</si>
  <si>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</si>
  <si>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</si>
  <si>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</si>
  <si>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</si>
  <si>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</si>
  <si>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</si>
  <si>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</si>
  <si>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</si>
  <si>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</si>
  <si>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</si>
  <si>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</si>
  <si>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</si>
  <si>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</si>
  <si>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</si>
  <si>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</si>
  <si>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</si>
  <si>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</si>
  <si>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</si>
  <si>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</si>
  <si>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</si>
  <si>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</si>
  <si>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</si>
  <si>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</si>
  <si>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</si>
  <si>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</si>
  <si>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</si>
  <si>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</si>
  <si>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</si>
  <si>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</si>
  <si>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</si>
  <si>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</si>
  <si>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</si>
  <si>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</si>
  <si>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</si>
  <si>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</si>
  <si>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</si>
  <si>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</si>
  <si>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</si>
  <si>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</si>
  <si>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</si>
  <si>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</si>
  <si>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</si>
  <si>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</si>
  <si>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</si>
  <si>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</si>
  <si>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</si>
  <si>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</si>
  <si>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</si>
  <si>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</si>
  <si>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</si>
  <si>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</si>
  <si>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</si>
  <si>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</si>
  <si>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</si>
  <si>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</si>
  <si>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</si>
  <si>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</si>
  <si>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</si>
  <si>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</si>
  <si>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</si>
  <si>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</si>
  <si>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</si>
  <si>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</si>
  <si>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</si>
  <si>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</si>
  <si>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</si>
  <si>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</si>
  <si>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</si>
  <si>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</si>
  <si>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</si>
  <si>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</si>
  <si>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</si>
  <si>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</si>
  <si>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</si>
  <si>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</si>
  <si>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</si>
  <si>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</si>
  <si>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</si>
  <si>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</si>
  <si>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</si>
  <si>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</si>
  <si>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</si>
  <si>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</si>
  <si>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</si>
  <si>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</si>
  <si>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</si>
  <si>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</si>
  <si>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</si>
  <si>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</si>
  <si>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</si>
  <si>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</si>
  <si>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</si>
  <si>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</si>
  <si>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</si>
  <si>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</si>
  <si>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</si>
  <si>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</si>
  <si>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</si>
  <si>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</si>
  <si>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</si>
  <si>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</si>
  <si>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</si>
  <si>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</si>
  <si>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</si>
  <si>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</si>
  <si>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</si>
  <si>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</si>
  <si>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</si>
  <si>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</si>
  <si>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</si>
  <si>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</si>
  <si>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</si>
  <si>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</si>
  <si>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</si>
  <si>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</si>
  <si>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</si>
  <si>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</si>
  <si>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</si>
  <si>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</si>
  <si>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</si>
  <si>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</si>
  <si>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</si>
  <si>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</si>
  <si>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</si>
  <si>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</si>
  <si>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</si>
  <si>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</si>
  <si>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</si>
  <si>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</si>
  <si>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</si>
  <si>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</si>
  <si>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</si>
  <si>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</si>
  <si>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</si>
  <si>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</si>
  <si>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</si>
  <si>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</si>
  <si>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</si>
  <si>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</si>
  <si>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</si>
  <si>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</si>
  <si>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</si>
  <si>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</si>
  <si>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</si>
  <si>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</si>
  <si>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</si>
  <si>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</si>
  <si>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</si>
  <si>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</si>
  <si>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</si>
  <si>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</si>
  <si>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</si>
  <si>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</si>
  <si>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</si>
  <si>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</si>
  <si>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</si>
  <si>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</si>
  <si>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</si>
  <si>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</si>
  <si>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</si>
  <si>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</si>
  <si>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</si>
  <si>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</si>
  <si>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</si>
  <si>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</si>
  <si>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</si>
  <si>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</si>
  <si>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</si>
  <si>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</si>
  <si>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</si>
  <si>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</si>
  <si>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</si>
  <si>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</si>
  <si>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</si>
  <si>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</si>
  <si>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</si>
  <si>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</si>
  <si>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</si>
  <si>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</si>
  <si>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</si>
  <si>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</si>
  <si>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</si>
  <si>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</si>
  <si>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</si>
  <si>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</si>
  <si>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</si>
  <si>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</si>
  <si>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</si>
  <si>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</si>
  <si>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</si>
  <si>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</si>
  <si>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</si>
  <si>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</si>
  <si>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</si>
  <si>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</si>
  <si>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</si>
  <si>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</si>
  <si>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</si>
  <si>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</si>
  <si>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</si>
  <si>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</si>
  <si>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</si>
  <si>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</si>
  <si>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</si>
  <si>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</si>
  <si>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</si>
  <si>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</si>
  <si>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</si>
  <si>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</si>
  <si>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</si>
  <si>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</si>
  <si>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</si>
  <si>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</si>
  <si>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</si>
  <si>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</si>
  <si>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</si>
  <si>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</si>
  <si>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</si>
  <si>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</si>
  <si>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</si>
  <si>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</si>
  <si>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</si>
  <si>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</si>
  <si>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</si>
  <si>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</si>
  <si>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</si>
  <si>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</si>
  <si>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</si>
  <si>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</si>
  <si>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</si>
  <si>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</si>
  <si>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</si>
  <si>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</si>
  <si>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</si>
  <si>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</si>
  <si>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</si>
  <si>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</si>
  <si>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</si>
  <si>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</si>
  <si>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</si>
  <si>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</si>
  <si>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</si>
  <si>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</si>
  <si>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</si>
  <si>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</si>
  <si>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</si>
  <si>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</si>
  <si>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</si>
  <si>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</si>
  <si>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</si>
  <si>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</si>
  <si>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</si>
  <si>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</si>
  <si>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</si>
  <si>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</si>
  <si>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</si>
  <si>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</si>
  <si>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</si>
  <si>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</si>
  <si>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</si>
  <si>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</si>
  <si>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</si>
  <si>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</si>
  <si>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</si>
  <si>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</si>
  <si>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</si>
  <si>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</si>
  <si>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</si>
  <si>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</si>
  <si>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</si>
  <si>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</si>
  <si>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</si>
  <si>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</si>
  <si>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</si>
  <si>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</si>
  <si>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</si>
  <si>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</si>
  <si>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</si>
  <si>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</si>
  <si>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</si>
  <si>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</si>
  <si>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</si>
  <si>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</si>
  <si>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</si>
  <si>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</si>
  <si>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</si>
  <si>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</si>
  <si>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</si>
  <si>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</si>
  <si>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</si>
  <si>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</si>
  <si>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</si>
  <si>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</si>
  <si>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</si>
  <si>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</si>
  <si>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</si>
  <si>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</si>
  <si>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</si>
  <si>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</si>
  <si>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</si>
  <si>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</si>
  <si>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</si>
  <si>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</si>
  <si>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</si>
  <si>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</si>
  <si>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</si>
  <si>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</si>
  <si>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</si>
  <si>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</si>
  <si>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</si>
  <si>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</si>
  <si>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</si>
  <si>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</si>
  <si>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</si>
  <si>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</si>
  <si>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</si>
  <si>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</si>
  <si>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</si>
  <si>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</si>
  <si>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</si>
  <si>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</si>
  <si>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</si>
  <si>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</si>
  <si>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</si>
  <si>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</si>
  <si>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</si>
  <si>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</si>
  <si>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</si>
  <si>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</si>
  <si>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</si>
  <si>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</si>
  <si>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</si>
  <si>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</si>
  <si>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</si>
  <si>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</si>
  <si>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</si>
  <si>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</si>
  <si>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</si>
  <si>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</si>
  <si>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</si>
  <si>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</si>
  <si>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</si>
  <si>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</si>
  <si>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</si>
  <si>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</si>
  <si>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</si>
  <si>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</si>
  <si>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</si>
  <si>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</si>
  <si>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</si>
  <si>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</si>
  <si>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</si>
  <si>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</si>
  <si>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</si>
  <si>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</si>
  <si>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</si>
  <si>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</si>
  <si>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</si>
  <si>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</si>
  <si>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</si>
  <si>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</si>
  <si>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</si>
  <si>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</si>
  <si>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</si>
  <si>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</si>
  <si>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</si>
  <si>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</si>
  <si>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</si>
  <si>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</si>
  <si>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</si>
  <si>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</si>
  <si>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</si>
  <si>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</si>
  <si>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</si>
  <si>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</si>
  <si>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</si>
  <si>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</si>
  <si>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</si>
  <si>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</si>
  <si>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</si>
  <si>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</si>
  <si>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</si>
  <si>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</si>
  <si>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</si>
  <si>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</si>
  <si>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</si>
  <si>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</si>
  <si>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</si>
  <si>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</si>
  <si>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</si>
  <si>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</si>
  <si>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</si>
  <si>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</si>
  <si>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</si>
  <si>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</si>
  <si>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</si>
  <si>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</si>
  <si>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</si>
  <si>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</si>
  <si>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</si>
  <si>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</si>
  <si>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</si>
  <si>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</si>
  <si>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</si>
  <si>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</si>
  <si>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</si>
  <si>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</si>
  <si>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</si>
  <si>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</si>
  <si>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</si>
  <si>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</si>
  <si>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</si>
  <si>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</si>
  <si>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</si>
  <si>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</si>
  <si>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</si>
  <si>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</si>
  <si>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</si>
  <si>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</si>
  <si>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</si>
  <si>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</si>
  <si>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</si>
  <si>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</si>
  <si>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</si>
  <si>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</si>
  <si>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</si>
  <si>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</si>
  <si>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</si>
  <si>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</si>
  <si>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</si>
  <si>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</si>
  <si>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</si>
  <si>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</si>
  <si>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</si>
  <si>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</si>
  <si>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</si>
  <si>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</si>
  <si>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</si>
  <si>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</si>
  <si>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</si>
  <si>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</si>
  <si>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</si>
  <si>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</si>
  <si>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</si>
  <si>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</si>
  <si>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</si>
  <si>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</si>
  <si>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</si>
  <si>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</si>
  <si>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</si>
  <si>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</si>
  <si>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</si>
  <si>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</si>
  <si>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</si>
  <si>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</si>
  <si>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</si>
  <si>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</si>
  <si>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</si>
  <si>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</si>
  <si>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</si>
  <si>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</si>
  <si>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</si>
  <si>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</si>
  <si>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</si>
  <si>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</si>
  <si>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</si>
  <si>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</si>
  <si>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</si>
  <si>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</si>
  <si>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</si>
  <si>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</si>
  <si>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</si>
  <si>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</si>
  <si>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</si>
  <si>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</si>
  <si>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</si>
  <si>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</si>
  <si>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</si>
  <si>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</si>
  <si>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</si>
  <si>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</si>
  <si>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</si>
  <si>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</si>
  <si>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</si>
  <si>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</si>
  <si>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</si>
  <si>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</si>
  <si>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</si>
  <si>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</si>
  <si>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</si>
  <si>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</si>
  <si>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</si>
  <si>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</si>
  <si>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</si>
  <si>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</si>
  <si>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</si>
  <si>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</si>
  <si>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</si>
  <si>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</si>
  <si>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</si>
  <si>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</si>
  <si>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</si>
  <si>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</si>
  <si>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</si>
  <si>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</si>
  <si>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</si>
  <si>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</si>
  <si>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</si>
  <si>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</si>
  <si>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</si>
  <si>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</si>
  <si>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</si>
  <si>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</si>
  <si>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</si>
  <si>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</si>
  <si>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</si>
  <si>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</si>
  <si>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</si>
  <si>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</si>
  <si>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</si>
  <si>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</si>
  <si>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</si>
  <si>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</si>
  <si>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</si>
  <si>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</si>
  <si>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</si>
  <si>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</si>
  <si>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</si>
  <si>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</si>
  <si>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</si>
  <si>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</si>
  <si>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</si>
  <si>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</si>
  <si>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</si>
  <si>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</si>
  <si>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</si>
  <si>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</si>
  <si>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</si>
  <si>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</si>
  <si>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</si>
  <si>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</si>
  <si>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</si>
  <si>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</si>
  <si>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</si>
  <si>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</si>
  <si>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</si>
  <si>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</si>
  <si>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</si>
  <si>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</si>
  <si>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</si>
  <si>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</si>
  <si>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</si>
  <si>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</si>
  <si>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</si>
  <si>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</si>
  <si>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</si>
  <si>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</si>
  <si>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</si>
  <si>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</si>
  <si>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</si>
  <si>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</si>
  <si>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</si>
  <si>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</si>
  <si>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</si>
  <si>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</si>
  <si>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</si>
  <si>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</si>
  <si>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</si>
  <si>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</si>
  <si>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</si>
  <si>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</si>
  <si>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</si>
  <si>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</si>
  <si>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</si>
  <si>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</si>
  <si>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</si>
  <si>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</si>
  <si>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</si>
  <si>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</si>
  <si>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</si>
  <si>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</si>
  <si>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</si>
  <si>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</si>
  <si>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</si>
  <si>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</si>
  <si>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</si>
  <si>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</si>
  <si>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</si>
  <si>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</si>
  <si>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</si>
  <si>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</si>
  <si>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</si>
  <si>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</si>
  <si>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</si>
  <si>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</si>
  <si>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</si>
  <si>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</si>
  <si>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</si>
  <si>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</si>
  <si>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</si>
  <si>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</si>
  <si>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</si>
  <si>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車両の維持整備</t>
    <phoneticPr fontId="5"/>
  </si>
  <si>
    <t>防衛省</t>
  </si>
  <si>
    <t>防衛装備庁プロジェクト管理部</t>
    <phoneticPr fontId="5"/>
  </si>
  <si>
    <t>情報本部で使用する車両の安全運行できる態勢を維持するため、法定点検等の車両整備役務及び車両運行に必要な部品等の取得を実施する。</t>
    <phoneticPr fontId="5"/>
  </si>
  <si>
    <t>○</t>
  </si>
  <si>
    <t>防衛省設置法第四条第一項第十三号</t>
    <phoneticPr fontId="5"/>
  </si>
  <si>
    <t>情報本部の円滑な情報収集体制を確立するため、保有する車両の定期点検及び整備を実施する。</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</si>
  <si>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</si>
  <si>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</si>
  <si>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車両修理費</t>
    <phoneticPr fontId="5"/>
  </si>
  <si>
    <t>情報本部の情報業務用車両の運用に必要な定期点検及び整備等を実施する。</t>
    <phoneticPr fontId="5"/>
  </si>
  <si>
    <t>定期点検及び整備により円滑な情報収集体制を確立した車両台数</t>
    <phoneticPr fontId="5"/>
  </si>
  <si>
    <t>台</t>
    <rPh sb="0" eb="1">
      <t>ダイ</t>
    </rPh>
    <phoneticPr fontId="5"/>
  </si>
  <si>
    <t>情報業務用車両の定期点検及び整備等の実施件数</t>
    <phoneticPr fontId="5"/>
  </si>
  <si>
    <t>件</t>
    <rPh sb="0" eb="1">
      <t>ケン</t>
    </rPh>
    <phoneticPr fontId="5"/>
  </si>
  <si>
    <t>執行額（X)／情報業務用車両の定期点検及び整備等の実施件数（Y）　　　　　　　　　　　　　　</t>
    <phoneticPr fontId="5"/>
  </si>
  <si>
    <t>　　Ｘ/Ｙ</t>
    <phoneticPr fontId="5"/>
  </si>
  <si>
    <t>7/49</t>
    <phoneticPr fontId="5"/>
  </si>
  <si>
    <t>6/47</t>
    <phoneticPr fontId="5"/>
  </si>
  <si>
    <t>Ⅰ－１　我が国自身の防衛体制の強化（領域横断作戦に必要な能力の強化における優先事項）</t>
    <phoneticPr fontId="5"/>
  </si>
  <si>
    <t>Ⅰ－１－（１）　宇宙・サイバー・電磁波の領域における能力の獲得・強化</t>
    <phoneticPr fontId="5"/>
  </si>
  <si>
    <t>機動・展開能力の強化</t>
    <phoneticPr fontId="5"/>
  </si>
  <si>
    <t>その他の装備品等（延命処置・機能向上を含む。）</t>
    <phoneticPr fontId="5"/>
  </si>
  <si>
    <t>令和５年度</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</si>
  <si>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</si>
  <si>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</si>
  <si>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</si>
  <si>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</si>
  <si>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</si>
  <si>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</si>
  <si>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</si>
  <si>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電磁波領域における能力の獲得・強化</t>
    <phoneticPr fontId="5"/>
  </si>
  <si>
    <t>Ⅰ－１－（２）　従来の領域における能力の強化</t>
    <phoneticPr fontId="5"/>
  </si>
  <si>
    <t>億円（契約ベース）</t>
    <phoneticPr fontId="5"/>
  </si>
  <si>
    <t>情報本部の活動に必要な車両を整備し、業務遂行を円滑にし、ひいては日本の安全保障に寄与するものであり、国民や社会のニーズを的確に反映している。</t>
    <phoneticPr fontId="5"/>
  </si>
  <si>
    <t>情報本部の活動に必要な車両を整備し、円滑な業務遂行のためのものであり、地方自治体、民間等に委ねることはできない。</t>
    <phoneticPr fontId="5"/>
  </si>
  <si>
    <t>情報本部の活動に必要な車両を整備し、業務遂行を円滑にし、ひいては日本の安全保障に寄与するものであり、優先度が高いものである。</t>
    <phoneticPr fontId="5"/>
  </si>
  <si>
    <t>契約相手方に対して契約内容以外の要求を行っていないため、負担関係は妥当である。</t>
    <phoneticPr fontId="5"/>
  </si>
  <si>
    <t>車両の整備のための費目・使途となっており、事業目的に即し真に必要なものに限定されている。</t>
    <phoneticPr fontId="5"/>
  </si>
  <si>
    <t>契約実績等を分析し、コストの低減を図っている。</t>
    <phoneticPr fontId="5"/>
  </si>
  <si>
    <t>‐</t>
  </si>
  <si>
    <t>計画に基づく整備を実施することにより情報本部の円滑な業務が図れており、成果目標に見合ったものとなっている。</t>
    <phoneticPr fontId="5"/>
  </si>
  <si>
    <t>活動実績は見込みに見合ったものと判断している。</t>
    <phoneticPr fontId="5"/>
  </si>
  <si>
    <t>整備されたものは部隊で有効に活用されている。</t>
    <phoneticPr fontId="5"/>
  </si>
  <si>
    <t>１．必要性
　　情報本部の円滑な情報収集体勢の確立には、情報業務用車両を運用できる状態を確保するための維持整備が必要である。
２．効率性
　　一般競争入札により、競争性の確保や調達価格の低減に努めており効率的である。
３．有効性
　　情報本部の円滑な任務遂行に必要な情報業務用車両を運用できる状態を確保できており、有効である。
４　総合評価
　　本事業について、効率性及び合理性の向上に努めつつ、適正に実施している。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</si>
  <si>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</si>
  <si>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点検整備</t>
    <phoneticPr fontId="5"/>
  </si>
  <si>
    <t>消耗品購入</t>
    <phoneticPr fontId="5"/>
  </si>
  <si>
    <t>-</t>
    <phoneticPr fontId="5"/>
  </si>
  <si>
    <t>大海通産株式会社</t>
    <phoneticPr fontId="5"/>
  </si>
  <si>
    <t>新潟日産自動車株式会社</t>
    <phoneticPr fontId="5"/>
  </si>
  <si>
    <t>有限会社深水モータース</t>
    <phoneticPr fontId="5"/>
  </si>
  <si>
    <t>東千歳通信所　定期点検
11件</t>
    <rPh sb="0" eb="1">
      <t>ヒガシ</t>
    </rPh>
    <rPh sb="1" eb="3">
      <t>チトセ</t>
    </rPh>
    <rPh sb="3" eb="6">
      <t>ツウシンジョ</t>
    </rPh>
    <rPh sb="7" eb="9">
      <t>テイキ</t>
    </rPh>
    <rPh sb="9" eb="11">
      <t>テンケン</t>
    </rPh>
    <rPh sb="14" eb="15">
      <t>ケン</t>
    </rPh>
    <phoneticPr fontId="5"/>
  </si>
  <si>
    <t>美保通信所　定期点検
14件</t>
    <rPh sb="0" eb="2">
      <t>ミホ</t>
    </rPh>
    <rPh sb="2" eb="5">
      <t>ツウシンジョ</t>
    </rPh>
    <rPh sb="6" eb="8">
      <t>テイキ</t>
    </rPh>
    <rPh sb="8" eb="10">
      <t>テンケン</t>
    </rPh>
    <rPh sb="13" eb="14">
      <t>ケン</t>
    </rPh>
    <phoneticPr fontId="5"/>
  </si>
  <si>
    <t>市ヶ谷　定期点検
他18件</t>
    <rPh sb="0" eb="3">
      <t>イチガヤ</t>
    </rPh>
    <rPh sb="4" eb="6">
      <t>テイキ</t>
    </rPh>
    <rPh sb="6" eb="8">
      <t>テンケン</t>
    </rPh>
    <rPh sb="9" eb="10">
      <t>ホカ</t>
    </rPh>
    <rPh sb="12" eb="13">
      <t>ケン</t>
    </rPh>
    <phoneticPr fontId="5"/>
  </si>
  <si>
    <t>太刀洗通信所　定期点検
他8件</t>
    <rPh sb="0" eb="3">
      <t>タチアライ</t>
    </rPh>
    <rPh sb="3" eb="6">
      <t>ツウシンジョ</t>
    </rPh>
    <rPh sb="7" eb="9">
      <t>テイキ</t>
    </rPh>
    <rPh sb="9" eb="11">
      <t>テンケン</t>
    </rPh>
    <rPh sb="12" eb="13">
      <t>ホカ</t>
    </rPh>
    <rPh sb="14" eb="15">
      <t>ケン</t>
    </rPh>
    <phoneticPr fontId="5"/>
  </si>
  <si>
    <t>大井通信所　定期点検
他4件</t>
    <rPh sb="0" eb="2">
      <t>オオイ</t>
    </rPh>
    <rPh sb="2" eb="5">
      <t>ツウシンジョ</t>
    </rPh>
    <rPh sb="6" eb="8">
      <t>テイキ</t>
    </rPh>
    <rPh sb="8" eb="10">
      <t>テンケン</t>
    </rPh>
    <rPh sb="11" eb="12">
      <t>ホカ</t>
    </rPh>
    <rPh sb="13" eb="14">
      <t>ケン</t>
    </rPh>
    <phoneticPr fontId="5"/>
  </si>
  <si>
    <t>太刀洗通信所　定期点検
他4件</t>
    <rPh sb="0" eb="3">
      <t>タチアライ</t>
    </rPh>
    <rPh sb="3" eb="6">
      <t>ツウシンジョ</t>
    </rPh>
    <rPh sb="7" eb="9">
      <t>テイキ</t>
    </rPh>
    <rPh sb="9" eb="11">
      <t>テンケン</t>
    </rPh>
    <rPh sb="12" eb="13">
      <t>ホカ</t>
    </rPh>
    <rPh sb="14" eb="15">
      <t>ケン</t>
    </rPh>
    <phoneticPr fontId="5"/>
  </si>
  <si>
    <t>小舟渡通信所　定期点検
他4件</t>
    <rPh sb="0" eb="1">
      <t>コ</t>
    </rPh>
    <rPh sb="1" eb="3">
      <t>フナド</t>
    </rPh>
    <rPh sb="3" eb="6">
      <t>ツウシンジョ</t>
    </rPh>
    <rPh sb="7" eb="9">
      <t>テイキ</t>
    </rPh>
    <rPh sb="9" eb="11">
      <t>テンケン</t>
    </rPh>
    <rPh sb="12" eb="13">
      <t>ホカ</t>
    </rPh>
    <rPh sb="14" eb="15">
      <t>ケン</t>
    </rPh>
    <phoneticPr fontId="5"/>
  </si>
  <si>
    <t>喜界島通信所　定期点検
他5件</t>
    <rPh sb="0" eb="2">
      <t>キカイ</t>
    </rPh>
    <rPh sb="2" eb="3">
      <t>ジマ</t>
    </rPh>
    <rPh sb="3" eb="6">
      <t>ツウシンジョ</t>
    </rPh>
    <rPh sb="7" eb="9">
      <t>テイキ</t>
    </rPh>
    <rPh sb="9" eb="11">
      <t>テンケン</t>
    </rPh>
    <rPh sb="12" eb="13">
      <t>ホカ</t>
    </rPh>
    <rPh sb="14" eb="15">
      <t>ケン</t>
    </rPh>
    <phoneticPr fontId="5"/>
  </si>
  <si>
    <t>大井通信所　定期点検
他3件</t>
    <rPh sb="0" eb="2">
      <t>オオイ</t>
    </rPh>
    <rPh sb="2" eb="5">
      <t>ツウシンジョ</t>
    </rPh>
    <rPh sb="6" eb="8">
      <t>テイキ</t>
    </rPh>
    <rPh sb="8" eb="10">
      <t>テンケン</t>
    </rPh>
    <rPh sb="11" eb="12">
      <t>ホカ</t>
    </rPh>
    <rPh sb="13" eb="14">
      <t>ケン</t>
    </rPh>
    <phoneticPr fontId="5"/>
  </si>
  <si>
    <t>市ヶ谷、喜界島通信所
消耗品購入</t>
    <rPh sb="0" eb="3">
      <t>イチガヤ</t>
    </rPh>
    <rPh sb="4" eb="6">
      <t>キカイ</t>
    </rPh>
    <rPh sb="6" eb="7">
      <t>ジマ</t>
    </rPh>
    <rPh sb="7" eb="10">
      <t>ツウシンジョ</t>
    </rPh>
    <rPh sb="11" eb="13">
      <t>ショウモウ</t>
    </rPh>
    <rPh sb="13" eb="14">
      <t>ヒン</t>
    </rPh>
    <rPh sb="14" eb="16">
      <t>コウニュウ</t>
    </rPh>
    <phoneticPr fontId="5"/>
  </si>
  <si>
    <t>太刀洗通信所
消耗品購入</t>
    <rPh sb="0" eb="3">
      <t>タチアライ</t>
    </rPh>
    <rPh sb="3" eb="6">
      <t>ツウシンジョ</t>
    </rPh>
    <rPh sb="7" eb="9">
      <t>ショウモウ</t>
    </rPh>
    <rPh sb="9" eb="10">
      <t>ヒン</t>
    </rPh>
    <rPh sb="10" eb="12">
      <t>コウニュウ</t>
    </rPh>
    <phoneticPr fontId="5"/>
  </si>
  <si>
    <t>東千歳通信所
消耗品購入</t>
    <rPh sb="0" eb="1">
      <t>ヒガシ</t>
    </rPh>
    <rPh sb="1" eb="3">
      <t>チトセ</t>
    </rPh>
    <rPh sb="3" eb="6">
      <t>ツウシンジョ</t>
    </rPh>
    <rPh sb="7" eb="9">
      <t>ショウモウ</t>
    </rPh>
    <rPh sb="9" eb="10">
      <t>ヒン</t>
    </rPh>
    <rPh sb="10" eb="12">
      <t>コウニュウ</t>
    </rPh>
    <phoneticPr fontId="5"/>
  </si>
  <si>
    <t>-</t>
  </si>
  <si>
    <t>-</t>
    <phoneticPr fontId="5"/>
  </si>
  <si>
    <t>無</t>
  </si>
  <si>
    <t>随意契約（少額）を実施しているものは、１件当たり百万円未満の少額ながら、複数社からの見積を取得し競争性の確保に努めているため、支出先の選定は妥当である。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</si>
  <si>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随意契約については、１件当たり百万円未満の少額であるものの、複数社からの見積を取得し、競争性の確保に努めており、単位当たりコスト等の水準は妥当である。</t>
    <phoneticPr fontId="5"/>
  </si>
  <si>
    <t>7/50</t>
    <phoneticPr fontId="5"/>
  </si>
  <si>
    <t>-</t>
    <phoneticPr fontId="5"/>
  </si>
  <si>
    <t>-</t>
    <phoneticPr fontId="5"/>
  </si>
  <si>
    <t>0179</t>
    <phoneticPr fontId="5"/>
  </si>
  <si>
    <t>0146</t>
    <phoneticPr fontId="5"/>
  </si>
  <si>
    <t>0136</t>
    <phoneticPr fontId="5"/>
  </si>
  <si>
    <t>0170</t>
    <phoneticPr fontId="5"/>
  </si>
  <si>
    <t>0139</t>
    <phoneticPr fontId="5"/>
  </si>
  <si>
    <t>0098</t>
    <phoneticPr fontId="5"/>
  </si>
  <si>
    <t>0099</t>
    <phoneticPr fontId="5"/>
  </si>
  <si>
    <t>0094-00</t>
    <phoneticPr fontId="5"/>
  </si>
  <si>
    <t>防衛省(0090)</t>
    <rPh sb="0" eb="3">
      <t>ボウエイショウ</t>
    </rPh>
    <phoneticPr fontId="5"/>
  </si>
  <si>
    <t>事業監理官（宇宙・地上装備担当）</t>
  </si>
  <si>
    <t>-</t>
    <phoneticPr fontId="5"/>
  </si>
  <si>
    <t>6/51</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</si>
  <si>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</si>
  <si>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</si>
  <si>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</si>
  <si>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</si>
  <si>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</si>
  <si>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百万円／件</t>
    <rPh sb="4" eb="5">
      <t>ケン</t>
    </rPh>
    <phoneticPr fontId="5"/>
  </si>
  <si>
    <t>-</t>
    <phoneticPr fontId="5"/>
  </si>
  <si>
    <t>札幌トヨタ自動車株式会社</t>
    <rPh sb="8" eb="10">
      <t>カブシキ</t>
    </rPh>
    <rPh sb="10" eb="12">
      <t>ガイシャ</t>
    </rPh>
    <phoneticPr fontId="5"/>
  </si>
  <si>
    <t>有限会社溝渕自動車修理工場</t>
    <rPh sb="0" eb="4">
      <t>ユウゲンガイシャ</t>
    </rPh>
    <phoneticPr fontId="5"/>
  </si>
  <si>
    <t>有限会社時津自動車整備工場</t>
    <phoneticPr fontId="5"/>
  </si>
  <si>
    <t>埼玉トヨペット株式会社</t>
    <phoneticPr fontId="5"/>
  </si>
  <si>
    <t>日産プリンス埼玉販売株式会社</t>
    <phoneticPr fontId="5"/>
  </si>
  <si>
    <t>有限会社水上自動車整備工場</t>
    <rPh sb="0" eb="4">
      <t>ユウゲンガイシャ</t>
    </rPh>
    <phoneticPr fontId="5"/>
  </si>
  <si>
    <t>株式会社日産サティオ埼玉</t>
    <phoneticPr fontId="5"/>
  </si>
  <si>
    <t>東邦商工株式会社</t>
    <rPh sb="0" eb="2">
      <t>トウホウ</t>
    </rPh>
    <rPh sb="2" eb="4">
      <t>ショウコウ</t>
    </rPh>
    <rPh sb="4" eb="8">
      <t>カブシキガイシャ</t>
    </rPh>
    <phoneticPr fontId="1"/>
  </si>
  <si>
    <t>株式会社東亜商会</t>
    <rPh sb="0" eb="2">
      <t>カブシキ</t>
    </rPh>
    <rPh sb="2" eb="4">
      <t>ガイシャ</t>
    </rPh>
    <rPh sb="4" eb="6">
      <t>トウア</t>
    </rPh>
    <rPh sb="6" eb="8">
      <t>ショウカイ</t>
    </rPh>
    <phoneticPr fontId="1"/>
  </si>
  <si>
    <t>福田部品株式会社</t>
    <rPh sb="0" eb="2">
      <t>フクダ</t>
    </rPh>
    <rPh sb="2" eb="4">
      <t>ブヒン</t>
    </rPh>
    <rPh sb="4" eb="8">
      <t>カブシキガイシャ</t>
    </rPh>
    <phoneticPr fontId="5"/>
  </si>
  <si>
    <t>A.札幌トヨタ自動車株式会社</t>
    <phoneticPr fontId="5"/>
  </si>
  <si>
    <t>B.東邦商工株式会社</t>
    <phoneticPr fontId="5"/>
  </si>
  <si>
    <t>事業監理官　奥山　剛</t>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</si>
</sst>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76200</xdr:colOff>
      <xdr:row>748</xdr:row>
      <xdr:rowOff>259900</xdr:rowOff>
    </xdr:from>
    <xdr:to>
      <xdr:col>44</xdr:col>
      <xdr:colOff>27797</xdr:colOff>
      <xdr:row>761</xdr:row>
      <xdr:rowOff>178901</xdr:rowOff>
    </xdr:to>
    <xdr:grpSp>
      <xdr:nvGrpSpPr>
        <xdr:cNvPr id="25" name="グループ化 24"/>
        <xdr:cNvGrpSpPr/>
      </xdr:nvGrpSpPr>
      <xdr:grpSpPr>
        <a:xfrm>
          <a:off x="2505075" y="79817463"/>
          <a:ext cx="6428597" cy="4562438"/>
          <a:chOff x="2308407" y="77992936"/>
          <a:chExt cx="6333006" cy="4403917"/>
        </a:xfrm>
      </xdr:grpSpPr>
      <xdr:sp macro="" textlink="">
        <xdr:nvSpPr>
          <xdr:cNvPr id="26" name="テキスト ボックス 25"/>
          <xdr:cNvSpPr txBox="1"/>
        </xdr:nvSpPr>
        <xdr:spPr>
          <a:xfrm>
            <a:off x="4583204" y="77992936"/>
            <a:ext cx="1748118" cy="66114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防衛省情報本部</a:t>
            </a:r>
            <a:endParaRPr kumimoji="1" lang="en-US" altLang="ja-JP" sz="1100"/>
          </a:p>
          <a:p>
            <a:pPr algn="ctr"/>
            <a:r>
              <a:rPr kumimoji="1" lang="ja-JP" altLang="en-US" sz="1100"/>
              <a:t>６．７</a:t>
            </a:r>
            <a:r>
              <a:rPr lang="ja-JP" altLang="en-US"/>
              <a:t> </a:t>
            </a:r>
            <a:r>
              <a:rPr kumimoji="1" lang="ja-JP" altLang="en-US" sz="1100"/>
              <a:t>百万円</a:t>
            </a:r>
          </a:p>
        </xdr:txBody>
      </xdr:sp>
      <xdr:sp macro="" textlink="">
        <xdr:nvSpPr>
          <xdr:cNvPr id="27" name="テキスト ボックス 26"/>
          <xdr:cNvSpPr txBox="1"/>
        </xdr:nvSpPr>
        <xdr:spPr>
          <a:xfrm>
            <a:off x="2577350" y="81388320"/>
            <a:ext cx="1770530" cy="70597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 </a:t>
            </a:r>
            <a:r>
              <a:rPr kumimoji="1" lang="en-US" altLang="ja-JP" sz="1100">
                <a:solidFill>
                  <a:sysClr val="windowText" lastClr="000000"/>
                </a:solidFill>
              </a:rPr>
              <a:t>. </a:t>
            </a:r>
            <a:r>
              <a:rPr kumimoji="1" lang="ja-JP" altLang="en-US" sz="1100">
                <a:solidFill>
                  <a:sysClr val="windowText" lastClr="000000"/>
                </a:solidFill>
              </a:rPr>
              <a:t>民間会社（２３社）</a:t>
            </a:r>
            <a:endParaRPr kumimoji="1" lang="en-US" altLang="ja-JP" sz="1100">
              <a:solidFill>
                <a:sysClr val="windowText" lastClr="000000"/>
              </a:solidFill>
            </a:endParaRPr>
          </a:p>
          <a:p>
            <a:pPr algn="ctr"/>
            <a:r>
              <a:rPr kumimoji="1" lang="ja-JP" altLang="en-US" sz="1100">
                <a:solidFill>
                  <a:sysClr val="windowText" lastClr="000000"/>
                </a:solidFill>
              </a:rPr>
              <a:t>６．０百万円</a:t>
            </a:r>
          </a:p>
        </xdr:txBody>
      </xdr:sp>
      <xdr:sp macro="" textlink="">
        <xdr:nvSpPr>
          <xdr:cNvPr id="28" name="テキスト ボックス 27"/>
          <xdr:cNvSpPr txBox="1"/>
        </xdr:nvSpPr>
        <xdr:spPr>
          <a:xfrm>
            <a:off x="6566645" y="81388318"/>
            <a:ext cx="1815356" cy="72838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ja-JP" altLang="en-US" sz="1100" baseline="0">
                <a:solidFill>
                  <a:sysClr val="windowText" lastClr="000000"/>
                </a:solidFill>
              </a:rPr>
              <a:t> </a:t>
            </a:r>
            <a:r>
              <a:rPr kumimoji="1" lang="en-US" altLang="ja-JP" sz="1100" baseline="0">
                <a:solidFill>
                  <a:sysClr val="windowText" lastClr="000000"/>
                </a:solidFill>
              </a:rPr>
              <a:t>. </a:t>
            </a:r>
            <a:r>
              <a:rPr kumimoji="1" lang="ja-JP" altLang="en-US" sz="1100" baseline="0">
                <a:solidFill>
                  <a:sysClr val="windowText" lastClr="000000"/>
                </a:solidFill>
              </a:rPr>
              <a:t>民間会社</a:t>
            </a:r>
            <a:r>
              <a:rPr kumimoji="1" lang="ja-JP" altLang="en-US" sz="1100">
                <a:solidFill>
                  <a:sysClr val="windowText" lastClr="000000"/>
                </a:solidFill>
              </a:rPr>
              <a:t>（３社）</a:t>
            </a:r>
            <a:endParaRPr kumimoji="1" lang="en-US" altLang="ja-JP" sz="1100">
              <a:solidFill>
                <a:sysClr val="windowText" lastClr="000000"/>
              </a:solidFill>
            </a:endParaRPr>
          </a:p>
          <a:p>
            <a:pPr algn="ctr"/>
            <a:r>
              <a:rPr kumimoji="1" lang="ja-JP" altLang="en-US" sz="1100">
                <a:solidFill>
                  <a:sysClr val="windowText" lastClr="000000"/>
                </a:solidFill>
              </a:rPr>
              <a:t>０．７百万円</a:t>
            </a:r>
          </a:p>
        </xdr:txBody>
      </xdr:sp>
      <xdr:cxnSp macro="">
        <xdr:nvCxnSpPr>
          <xdr:cNvPr id="29" name="直線コネクタ 28"/>
          <xdr:cNvCxnSpPr/>
        </xdr:nvCxnSpPr>
        <xdr:spPr>
          <a:xfrm>
            <a:off x="7463122" y="79953971"/>
            <a:ext cx="0" cy="1411944"/>
          </a:xfrm>
          <a:prstGeom prst="line">
            <a:avLst/>
          </a:prstGeom>
          <a:ln w="15875" cmpd="sng">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a:off x="3451408" y="79942765"/>
            <a:ext cx="0" cy="1411944"/>
          </a:xfrm>
          <a:prstGeom prst="line">
            <a:avLst/>
          </a:prstGeom>
          <a:ln w="15875" cmpd="sng">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a:off x="3462610" y="79942765"/>
            <a:ext cx="40005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a:off x="5457263" y="78654083"/>
            <a:ext cx="2" cy="131109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3" name="大かっこ 32"/>
          <xdr:cNvSpPr/>
        </xdr:nvSpPr>
        <xdr:spPr bwMode="auto">
          <a:xfrm>
            <a:off x="3944471" y="78982599"/>
            <a:ext cx="3496236" cy="623982"/>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endParaRPr lang="ja-JP" altLang="en-US">
              <a:solidFill>
                <a:sysClr val="windowText" lastClr="000000"/>
              </a:solidFill>
            </a:endParaRPr>
          </a:p>
        </xdr:txBody>
      </xdr:sp>
      <xdr:sp macro="" textlink="">
        <xdr:nvSpPr>
          <xdr:cNvPr id="34" name="Text Box 5"/>
          <xdr:cNvSpPr txBox="1">
            <a:spLocks noChangeArrowheads="1"/>
          </xdr:cNvSpPr>
        </xdr:nvSpPr>
        <xdr:spPr bwMode="auto">
          <a:xfrm>
            <a:off x="4191000" y="79012677"/>
            <a:ext cx="2969559" cy="51547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情報本部の円滑な情報収集体制を確立するため、保有する車両の定期点検及び整備を実施</a:t>
            </a:r>
            <a:r>
              <a:rPr lang="en-US" altLang="ja-JP" sz="1100" b="0" i="0" u="none" strike="noStrike" baseline="0">
                <a:solidFill>
                  <a:srgbClr val="000000"/>
                </a:solidFill>
                <a:latin typeface="ＭＳ Ｐゴシック"/>
                <a:ea typeface="ＭＳ Ｐゴシック"/>
              </a:rPr>
              <a:t>.</a:t>
            </a:r>
            <a:r>
              <a:rPr lang="ja-JP" altLang="en-US" sz="1000" b="0" i="0" u="none" strike="noStrike" baseline="0">
                <a:solidFill>
                  <a:sysClr val="windowText" lastClr="000000"/>
                </a:solidFill>
                <a:latin typeface="+mn-lt"/>
                <a:ea typeface="+mn-ea"/>
              </a:rPr>
              <a:t>。</a:t>
            </a:r>
            <a:endParaRPr lang="en-US" altLang="ja-JP" sz="1100" b="0" i="0" u="none" strike="noStrike" baseline="0">
              <a:solidFill>
                <a:srgbClr val="000000"/>
              </a:solidFill>
              <a:latin typeface="ＭＳ Ｐゴシック"/>
              <a:ea typeface="ＭＳ Ｐゴシック"/>
            </a:endParaRPr>
          </a:p>
        </xdr:txBody>
      </xdr:sp>
      <xdr:sp macro="" textlink="">
        <xdr:nvSpPr>
          <xdr:cNvPr id="35" name="大かっこ 34"/>
          <xdr:cNvSpPr/>
        </xdr:nvSpPr>
        <xdr:spPr>
          <a:xfrm>
            <a:off x="6875223" y="82206058"/>
            <a:ext cx="1271457" cy="19079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・消耗品購入</a:t>
            </a:r>
          </a:p>
        </xdr:txBody>
      </xdr:sp>
      <xdr:sp macro="" textlink="">
        <xdr:nvSpPr>
          <xdr:cNvPr id="36" name="Text Box 38"/>
          <xdr:cNvSpPr txBox="1">
            <a:spLocks noChangeArrowheads="1"/>
          </xdr:cNvSpPr>
        </xdr:nvSpPr>
        <xdr:spPr bwMode="auto">
          <a:xfrm>
            <a:off x="2308407" y="80514264"/>
            <a:ext cx="2314573" cy="219076"/>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37" name="Text Box 38"/>
          <xdr:cNvSpPr txBox="1">
            <a:spLocks noChangeArrowheads="1"/>
          </xdr:cNvSpPr>
        </xdr:nvSpPr>
        <xdr:spPr bwMode="auto">
          <a:xfrm>
            <a:off x="6326840" y="80498575"/>
            <a:ext cx="2314573" cy="219076"/>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38" name="大かっこ 37"/>
          <xdr:cNvSpPr/>
        </xdr:nvSpPr>
        <xdr:spPr>
          <a:xfrm>
            <a:off x="2902327" y="82139116"/>
            <a:ext cx="1176618" cy="23532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・定期点検等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0" zoomScaleSheetLayoutView="80" zoomScalePageLayoutView="85" workbookViewId="0">
      <pane ySplit="3" topLeftCell="A4" activePane="bottomLeft" state="frozen"/>
      <selection pane="bottomLeft"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631</v>
      </c>
      <c r="AK2" s="930"/>
      <c r="AL2" s="930"/>
      <c r="AM2" s="930"/>
      <c r="AN2" s="83" t="s">
        <v>325</v>
      </c>
      <c r="AO2" s="930">
        <v>20</v>
      </c>
      <c r="AP2" s="930"/>
      <c r="AQ2" s="930"/>
      <c r="AR2" s="84" t="s">
        <v>630</v>
      </c>
      <c r="AS2" s="936">
        <v>28</v>
      </c>
      <c r="AT2" s="936"/>
      <c r="AU2" s="936"/>
      <c r="AV2" s="83" t="str">
        <f>IF(AW2="","","-")</f>
        <v/>
      </c>
      <c r="AW2" s="896"/>
      <c r="AX2" s="896"/>
    </row>
    <row r="3" spans="1:50" ht="21" customHeight="1" thickBot="1" x14ac:dyDescent="0.2">
      <c r="A3" s="852" t="s">
        <v>623</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633</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632</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634</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415</v>
      </c>
      <c r="H5" s="825"/>
      <c r="I5" s="825"/>
      <c r="J5" s="825"/>
      <c r="K5" s="825"/>
      <c r="L5" s="825"/>
      <c r="M5" s="826" t="s">
        <v>65</v>
      </c>
      <c r="N5" s="827"/>
      <c r="O5" s="827"/>
      <c r="P5" s="827"/>
      <c r="Q5" s="827"/>
      <c r="R5" s="828"/>
      <c r="S5" s="829" t="s">
        <v>69</v>
      </c>
      <c r="T5" s="825"/>
      <c r="U5" s="825"/>
      <c r="V5" s="825"/>
      <c r="W5" s="825"/>
      <c r="X5" s="830"/>
      <c r="Y5" s="686" t="s">
        <v>3</v>
      </c>
      <c r="Z5" s="532"/>
      <c r="AA5" s="532"/>
      <c r="AB5" s="532"/>
      <c r="AC5" s="532"/>
      <c r="AD5" s="533"/>
      <c r="AE5" s="687" t="s">
        <v>713</v>
      </c>
      <c r="AF5" s="687"/>
      <c r="AG5" s="687"/>
      <c r="AH5" s="687"/>
      <c r="AI5" s="687"/>
      <c r="AJ5" s="687"/>
      <c r="AK5" s="687"/>
      <c r="AL5" s="687"/>
      <c r="AM5" s="687"/>
      <c r="AN5" s="687"/>
      <c r="AO5" s="687"/>
      <c r="AP5" s="688"/>
      <c r="AQ5" s="689" t="s">
        <v>735</v>
      </c>
      <c r="AR5" s="690"/>
      <c r="AS5" s="690"/>
      <c r="AT5" s="690"/>
      <c r="AU5" s="690"/>
      <c r="AV5" s="690"/>
      <c r="AW5" s="690"/>
      <c r="AX5" s="691"/>
    </row>
    <row r="6" spans="1:50" ht="39" customHeight="1" x14ac:dyDescent="0.15">
      <c r="A6" s="694" t="s">
        <v>4</v>
      </c>
      <c r="B6" s="695"/>
      <c r="C6" s="695"/>
      <c r="D6" s="695"/>
      <c r="E6" s="695"/>
      <c r="F6" s="695"/>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637</v>
      </c>
      <c r="H7" s="488"/>
      <c r="I7" s="488"/>
      <c r="J7" s="488"/>
      <c r="K7" s="488"/>
      <c r="L7" s="488"/>
      <c r="M7" s="488"/>
      <c r="N7" s="488"/>
      <c r="O7" s="488"/>
      <c r="P7" s="488"/>
      <c r="Q7" s="488"/>
      <c r="R7" s="488"/>
      <c r="S7" s="488"/>
      <c r="T7" s="488"/>
      <c r="U7" s="488"/>
      <c r="V7" s="488"/>
      <c r="W7" s="488"/>
      <c r="X7" s="489"/>
      <c r="Y7" s="908" t="s">
        <v>308</v>
      </c>
      <c r="Z7" s="429"/>
      <c r="AA7" s="429"/>
      <c r="AB7" s="429"/>
      <c r="AC7" s="429"/>
      <c r="AD7" s="909"/>
      <c r="AE7" s="897" t="s">
        <v>639</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4" t="s">
        <v>208</v>
      </c>
      <c r="B8" s="485"/>
      <c r="C8" s="485"/>
      <c r="D8" s="485"/>
      <c r="E8" s="485"/>
      <c r="F8" s="486"/>
      <c r="G8" s="931" t="str">
        <f>入力規則等!A27</f>
        <v>科学技術・イノベーション</v>
      </c>
      <c r="H8" s="708"/>
      <c r="I8" s="708"/>
      <c r="J8" s="708"/>
      <c r="K8" s="708"/>
      <c r="L8" s="708"/>
      <c r="M8" s="708"/>
      <c r="N8" s="708"/>
      <c r="O8" s="708"/>
      <c r="P8" s="708"/>
      <c r="Q8" s="708"/>
      <c r="R8" s="708"/>
      <c r="S8" s="708"/>
      <c r="T8" s="708"/>
      <c r="U8" s="708"/>
      <c r="V8" s="708"/>
      <c r="W8" s="708"/>
      <c r="X8" s="932"/>
      <c r="Y8" s="831" t="s">
        <v>209</v>
      </c>
      <c r="Z8" s="832"/>
      <c r="AA8" s="832"/>
      <c r="AB8" s="832"/>
      <c r="AC8" s="832"/>
      <c r="AD8" s="833"/>
      <c r="AE8" s="707" t="str">
        <f>入力規則等!K13</f>
        <v>防衛関係</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4" t="s">
        <v>23</v>
      </c>
      <c r="B9" s="835"/>
      <c r="C9" s="835"/>
      <c r="D9" s="835"/>
      <c r="E9" s="835"/>
      <c r="F9" s="835"/>
      <c r="G9" s="836" t="s">
        <v>638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8" t="s">
        <v>29</v>
      </c>
      <c r="B10" s="649"/>
      <c r="C10" s="649"/>
      <c r="D10" s="649"/>
      <c r="E10" s="649"/>
      <c r="F10" s="649"/>
      <c r="G10" s="742" t="s">
        <v>635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9" t="s">
        <v>24</v>
      </c>
      <c r="B12" s="950"/>
      <c r="C12" s="950"/>
      <c r="D12" s="950"/>
      <c r="E12" s="950"/>
      <c r="F12" s="951"/>
      <c r="G12" s="748"/>
      <c r="H12" s="749"/>
      <c r="I12" s="749"/>
      <c r="J12" s="749"/>
      <c r="K12" s="749"/>
      <c r="L12" s="749"/>
      <c r="M12" s="749"/>
      <c r="N12" s="749"/>
      <c r="O12" s="749"/>
      <c r="P12" s="436" t="s">
        <v>309</v>
      </c>
      <c r="Q12" s="431"/>
      <c r="R12" s="431"/>
      <c r="S12" s="431"/>
      <c r="T12" s="431"/>
      <c r="U12" s="431"/>
      <c r="V12" s="432"/>
      <c r="W12" s="436" t="s">
        <v>331</v>
      </c>
      <c r="X12" s="431"/>
      <c r="Y12" s="431"/>
      <c r="Z12" s="431"/>
      <c r="AA12" s="431"/>
      <c r="AB12" s="431"/>
      <c r="AC12" s="432"/>
      <c r="AD12" s="436" t="s">
        <v>620</v>
      </c>
      <c r="AE12" s="431"/>
      <c r="AF12" s="431"/>
      <c r="AG12" s="431"/>
      <c r="AH12" s="431"/>
      <c r="AI12" s="431"/>
      <c r="AJ12" s="432"/>
      <c r="AK12" s="436" t="s">
        <v>624</v>
      </c>
      <c r="AL12" s="431"/>
      <c r="AM12" s="431"/>
      <c r="AN12" s="431"/>
      <c r="AO12" s="431"/>
      <c r="AP12" s="431"/>
      <c r="AQ12" s="432"/>
      <c r="AR12" s="436" t="s">
        <v>625</v>
      </c>
      <c r="AS12" s="431"/>
      <c r="AT12" s="431"/>
      <c r="AU12" s="431"/>
      <c r="AV12" s="431"/>
      <c r="AW12" s="431"/>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6</v>
      </c>
      <c r="Q13" s="646"/>
      <c r="R13" s="646"/>
      <c r="S13" s="646"/>
      <c r="T13" s="646"/>
      <c r="U13" s="646"/>
      <c r="V13" s="647"/>
      <c r="W13" s="645">
        <v>7</v>
      </c>
      <c r="X13" s="646"/>
      <c r="Y13" s="646"/>
      <c r="Z13" s="646"/>
      <c r="AA13" s="646"/>
      <c r="AB13" s="646"/>
      <c r="AC13" s="647"/>
      <c r="AD13" s="645">
        <v>7</v>
      </c>
      <c r="AE13" s="646"/>
      <c r="AF13" s="646"/>
      <c r="AG13" s="646"/>
      <c r="AH13" s="646"/>
      <c r="AI13" s="646"/>
      <c r="AJ13" s="647"/>
      <c r="AK13" s="645">
        <v>6</v>
      </c>
      <c r="AL13" s="646"/>
      <c r="AM13" s="646"/>
      <c r="AN13" s="646"/>
      <c r="AO13" s="646"/>
      <c r="AP13" s="646"/>
      <c r="AQ13" s="647"/>
      <c r="AR13" s="905" t="s">
        <v>702</v>
      </c>
      <c r="AS13" s="906"/>
      <c r="AT13" s="906"/>
      <c r="AU13" s="906"/>
      <c r="AV13" s="906"/>
      <c r="AW13" s="906"/>
      <c r="AX13" s="907"/>
    </row>
    <row r="14" spans="1:50" ht="21" customHeight="1" x14ac:dyDescent="0.15">
      <c r="A14" s="602"/>
      <c r="B14" s="603"/>
      <c r="C14" s="603"/>
      <c r="D14" s="603"/>
      <c r="E14" s="603"/>
      <c r="F14" s="604"/>
      <c r="G14" s="713"/>
      <c r="H14" s="714"/>
      <c r="I14" s="699" t="s">
        <v>8</v>
      </c>
      <c r="J14" s="750"/>
      <c r="K14" s="750"/>
      <c r="L14" s="750"/>
      <c r="M14" s="750"/>
      <c r="N14" s="750"/>
      <c r="O14" s="751"/>
      <c r="P14" s="645" t="s">
        <v>640</v>
      </c>
      <c r="Q14" s="646"/>
      <c r="R14" s="646"/>
      <c r="S14" s="646"/>
      <c r="T14" s="646"/>
      <c r="U14" s="646"/>
      <c r="V14" s="647"/>
      <c r="W14" s="645" t="s">
        <v>640</v>
      </c>
      <c r="X14" s="646"/>
      <c r="Y14" s="646"/>
      <c r="Z14" s="646"/>
      <c r="AA14" s="646"/>
      <c r="AB14" s="646"/>
      <c r="AC14" s="647"/>
      <c r="AD14" s="645" t="s">
        <v>640</v>
      </c>
      <c r="AE14" s="646"/>
      <c r="AF14" s="646"/>
      <c r="AG14" s="646"/>
      <c r="AH14" s="646"/>
      <c r="AI14" s="646"/>
      <c r="AJ14" s="647"/>
      <c r="AK14" s="645" t="s">
        <v>640</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640</v>
      </c>
      <c r="Q15" s="646"/>
      <c r="R15" s="646"/>
      <c r="S15" s="646"/>
      <c r="T15" s="646"/>
      <c r="U15" s="646"/>
      <c r="V15" s="647"/>
      <c r="W15" s="645" t="s">
        <v>640</v>
      </c>
      <c r="X15" s="646"/>
      <c r="Y15" s="646"/>
      <c r="Z15" s="646"/>
      <c r="AA15" s="646"/>
      <c r="AB15" s="646"/>
      <c r="AC15" s="647"/>
      <c r="AD15" s="645" t="s">
        <v>640</v>
      </c>
      <c r="AE15" s="646"/>
      <c r="AF15" s="646"/>
      <c r="AG15" s="646"/>
      <c r="AH15" s="646"/>
      <c r="AI15" s="646"/>
      <c r="AJ15" s="647"/>
      <c r="AK15" s="645" t="s">
        <v>640</v>
      </c>
      <c r="AL15" s="646"/>
      <c r="AM15" s="646"/>
      <c r="AN15" s="646"/>
      <c r="AO15" s="646"/>
      <c r="AP15" s="646"/>
      <c r="AQ15" s="647"/>
      <c r="AR15" s="645" t="s">
        <v>702</v>
      </c>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640</v>
      </c>
      <c r="Q16" s="646"/>
      <c r="R16" s="646"/>
      <c r="S16" s="646"/>
      <c r="T16" s="646"/>
      <c r="U16" s="646"/>
      <c r="V16" s="647"/>
      <c r="W16" s="645" t="s">
        <v>640</v>
      </c>
      <c r="X16" s="646"/>
      <c r="Y16" s="646"/>
      <c r="Z16" s="646"/>
      <c r="AA16" s="646"/>
      <c r="AB16" s="646"/>
      <c r="AC16" s="647"/>
      <c r="AD16" s="645" t="s">
        <v>640</v>
      </c>
      <c r="AE16" s="646"/>
      <c r="AF16" s="646"/>
      <c r="AG16" s="646"/>
      <c r="AH16" s="646"/>
      <c r="AI16" s="646"/>
      <c r="AJ16" s="647"/>
      <c r="AK16" s="645" t="s">
        <v>640</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640</v>
      </c>
      <c r="Q17" s="646"/>
      <c r="R17" s="646"/>
      <c r="S17" s="646"/>
      <c r="T17" s="646"/>
      <c r="U17" s="646"/>
      <c r="V17" s="647"/>
      <c r="W17" s="645" t="s">
        <v>640</v>
      </c>
      <c r="X17" s="646"/>
      <c r="Y17" s="646"/>
      <c r="Z17" s="646"/>
      <c r="AA17" s="646"/>
      <c r="AB17" s="646"/>
      <c r="AC17" s="647"/>
      <c r="AD17" s="645" t="s">
        <v>640</v>
      </c>
      <c r="AE17" s="646"/>
      <c r="AF17" s="646"/>
      <c r="AG17" s="646"/>
      <c r="AH17" s="646"/>
      <c r="AI17" s="646"/>
      <c r="AJ17" s="647"/>
      <c r="AK17" s="645" t="s">
        <v>640</v>
      </c>
      <c r="AL17" s="646"/>
      <c r="AM17" s="646"/>
      <c r="AN17" s="646"/>
      <c r="AO17" s="646"/>
      <c r="AP17" s="646"/>
      <c r="AQ17" s="647"/>
      <c r="AR17" s="903"/>
      <c r="AS17" s="903"/>
      <c r="AT17" s="903"/>
      <c r="AU17" s="903"/>
      <c r="AV17" s="903"/>
      <c r="AW17" s="903"/>
      <c r="AX17" s="904"/>
    </row>
    <row r="18" spans="1:50" ht="24.75" customHeight="1" x14ac:dyDescent="0.15">
      <c r="A18" s="602"/>
      <c r="B18" s="603"/>
      <c r="C18" s="603"/>
      <c r="D18" s="603"/>
      <c r="E18" s="603"/>
      <c r="F18" s="604"/>
      <c r="G18" s="715"/>
      <c r="H18" s="716"/>
      <c r="I18" s="704" t="s">
        <v>20</v>
      </c>
      <c r="J18" s="705"/>
      <c r="K18" s="705"/>
      <c r="L18" s="705"/>
      <c r="M18" s="705"/>
      <c r="N18" s="705"/>
      <c r="O18" s="706"/>
      <c r="P18" s="863">
        <f>SUM(P13:V17)</f>
        <v>6</v>
      </c>
      <c r="Q18" s="864"/>
      <c r="R18" s="864"/>
      <c r="S18" s="864"/>
      <c r="T18" s="864"/>
      <c r="U18" s="864"/>
      <c r="V18" s="865"/>
      <c r="W18" s="863">
        <f>SUM(W13:AC17)</f>
        <v>7</v>
      </c>
      <c r="X18" s="864"/>
      <c r="Y18" s="864"/>
      <c r="Z18" s="864"/>
      <c r="AA18" s="864"/>
      <c r="AB18" s="864"/>
      <c r="AC18" s="865"/>
      <c r="AD18" s="863">
        <f>SUM(AD13:AJ17)</f>
        <v>7</v>
      </c>
      <c r="AE18" s="864"/>
      <c r="AF18" s="864"/>
      <c r="AG18" s="864"/>
      <c r="AH18" s="864"/>
      <c r="AI18" s="864"/>
      <c r="AJ18" s="865"/>
      <c r="AK18" s="863">
        <f>SUM(AK13:AQ17)</f>
        <v>6</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6</v>
      </c>
      <c r="Q19" s="646"/>
      <c r="R19" s="646"/>
      <c r="S19" s="646"/>
      <c r="T19" s="646"/>
      <c r="U19" s="646"/>
      <c r="V19" s="647"/>
      <c r="W19" s="645">
        <v>7</v>
      </c>
      <c r="X19" s="646"/>
      <c r="Y19" s="646"/>
      <c r="Z19" s="646"/>
      <c r="AA19" s="646"/>
      <c r="AB19" s="646"/>
      <c r="AC19" s="647"/>
      <c r="AD19" s="645">
        <v>7</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2"/>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628</v>
      </c>
      <c r="B22" s="959"/>
      <c r="C22" s="959"/>
      <c r="D22" s="959"/>
      <c r="E22" s="959"/>
      <c r="F22" s="960"/>
      <c r="G22" s="954" t="s">
        <v>254</v>
      </c>
      <c r="H22" s="207"/>
      <c r="I22" s="207"/>
      <c r="J22" s="207"/>
      <c r="K22" s="207"/>
      <c r="L22" s="207"/>
      <c r="M22" s="207"/>
      <c r="N22" s="207"/>
      <c r="O22" s="208"/>
      <c r="P22" s="919" t="s">
        <v>626</v>
      </c>
      <c r="Q22" s="207"/>
      <c r="R22" s="207"/>
      <c r="S22" s="207"/>
      <c r="T22" s="207"/>
      <c r="U22" s="207"/>
      <c r="V22" s="208"/>
      <c r="W22" s="919" t="s">
        <v>627</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641</v>
      </c>
      <c r="H23" s="956"/>
      <c r="I23" s="956"/>
      <c r="J23" s="956"/>
      <c r="K23" s="956"/>
      <c r="L23" s="956"/>
      <c r="M23" s="956"/>
      <c r="N23" s="956"/>
      <c r="O23" s="957"/>
      <c r="P23" s="905"/>
      <c r="Q23" s="906"/>
      <c r="R23" s="906"/>
      <c r="S23" s="906"/>
      <c r="T23" s="906"/>
      <c r="U23" s="906"/>
      <c r="V23" s="920"/>
      <c r="W23" s="905"/>
      <c r="X23" s="906"/>
      <c r="Y23" s="906"/>
      <c r="Z23" s="906"/>
      <c r="AA23" s="906"/>
      <c r="AB23" s="906"/>
      <c r="AC23" s="920"/>
      <c r="AD23" s="968" t="s">
        <v>325</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640</v>
      </c>
      <c r="H24" s="922"/>
      <c r="I24" s="922"/>
      <c r="J24" s="922"/>
      <c r="K24" s="922"/>
      <c r="L24" s="922"/>
      <c r="M24" s="922"/>
      <c r="N24" s="922"/>
      <c r="O24" s="923"/>
      <c r="P24" s="645" t="s">
        <v>640</v>
      </c>
      <c r="Q24" s="646"/>
      <c r="R24" s="646"/>
      <c r="S24" s="646"/>
      <c r="T24" s="646"/>
      <c r="U24" s="646"/>
      <c r="V24" s="647"/>
      <c r="W24" s="645" t="s">
        <v>640</v>
      </c>
      <c r="X24" s="646"/>
      <c r="Y24" s="646"/>
      <c r="Z24" s="646"/>
      <c r="AA24" s="646"/>
      <c r="AB24" s="646"/>
      <c r="AC24" s="647"/>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640</v>
      </c>
      <c r="H25" s="922"/>
      <c r="I25" s="922"/>
      <c r="J25" s="922"/>
      <c r="K25" s="922"/>
      <c r="L25" s="922"/>
      <c r="M25" s="922"/>
      <c r="N25" s="922"/>
      <c r="O25" s="923"/>
      <c r="P25" s="645" t="s">
        <v>640</v>
      </c>
      <c r="Q25" s="646"/>
      <c r="R25" s="646"/>
      <c r="S25" s="646"/>
      <c r="T25" s="646"/>
      <c r="U25" s="646"/>
      <c r="V25" s="647"/>
      <c r="W25" s="645" t="s">
        <v>640</v>
      </c>
      <c r="X25" s="646"/>
      <c r="Y25" s="646"/>
      <c r="Z25" s="646"/>
      <c r="AA25" s="646"/>
      <c r="AB25" s="646"/>
      <c r="AC25" s="647"/>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640</v>
      </c>
      <c r="H26" s="922"/>
      <c r="I26" s="922"/>
      <c r="J26" s="922"/>
      <c r="K26" s="922"/>
      <c r="L26" s="922"/>
      <c r="M26" s="922"/>
      <c r="N26" s="922"/>
      <c r="O26" s="923"/>
      <c r="P26" s="645" t="s">
        <v>640</v>
      </c>
      <c r="Q26" s="646"/>
      <c r="R26" s="646"/>
      <c r="S26" s="646"/>
      <c r="T26" s="646"/>
      <c r="U26" s="646"/>
      <c r="V26" s="647"/>
      <c r="W26" s="645" t="s">
        <v>640</v>
      </c>
      <c r="X26" s="646"/>
      <c r="Y26" s="646"/>
      <c r="Z26" s="646"/>
      <c r="AA26" s="646"/>
      <c r="AB26" s="646"/>
      <c r="AC26" s="647"/>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640</v>
      </c>
      <c r="H27" s="922"/>
      <c r="I27" s="922"/>
      <c r="J27" s="922"/>
      <c r="K27" s="922"/>
      <c r="L27" s="922"/>
      <c r="M27" s="922"/>
      <c r="N27" s="922"/>
      <c r="O27" s="923"/>
      <c r="P27" s="645" t="s">
        <v>640</v>
      </c>
      <c r="Q27" s="646"/>
      <c r="R27" s="646"/>
      <c r="S27" s="646"/>
      <c r="T27" s="646"/>
      <c r="U27" s="646"/>
      <c r="V27" s="647"/>
      <c r="W27" s="645" t="s">
        <v>640</v>
      </c>
      <c r="X27" s="646"/>
      <c r="Y27" s="646"/>
      <c r="Z27" s="646"/>
      <c r="AA27" s="646"/>
      <c r="AB27" s="646"/>
      <c r="AC27" s="647"/>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258</v>
      </c>
      <c r="H28" s="925"/>
      <c r="I28" s="925"/>
      <c r="J28" s="925"/>
      <c r="K28" s="925"/>
      <c r="L28" s="925"/>
      <c r="M28" s="925"/>
      <c r="N28" s="925"/>
      <c r="O28" s="926"/>
      <c r="P28" s="863">
        <f>P29-SUM(P23:P27)</f>
        <v>6</v>
      </c>
      <c r="Q28" s="864"/>
      <c r="R28" s="864"/>
      <c r="S28" s="864"/>
      <c r="T28" s="864"/>
      <c r="U28" s="864"/>
      <c r="V28" s="865"/>
      <c r="W28" s="863" t="e">
        <f>W29-SUM(W23:W27)</f>
        <v>#VALUE!</v>
      </c>
      <c r="X28" s="864"/>
      <c r="Y28" s="864"/>
      <c r="Z28" s="864"/>
      <c r="AA28" s="864"/>
      <c r="AB28" s="864"/>
      <c r="AC28" s="86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5">
        <f>AK13</f>
        <v>6</v>
      </c>
      <c r="Q29" s="646"/>
      <c r="R29" s="646"/>
      <c r="S29" s="646"/>
      <c r="T29" s="646"/>
      <c r="U29" s="646"/>
      <c r="V29" s="647"/>
      <c r="W29" s="937" t="str">
        <f>AR13</f>
        <v>-</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6" t="s">
        <v>270</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309</v>
      </c>
      <c r="AF30" s="844"/>
      <c r="AG30" s="844"/>
      <c r="AH30" s="845"/>
      <c r="AI30" s="900" t="s">
        <v>331</v>
      </c>
      <c r="AJ30" s="900"/>
      <c r="AK30" s="900"/>
      <c r="AL30" s="843"/>
      <c r="AM30" s="900" t="s">
        <v>428</v>
      </c>
      <c r="AN30" s="900"/>
      <c r="AO30" s="900"/>
      <c r="AP30" s="843"/>
      <c r="AQ30" s="755" t="s">
        <v>184</v>
      </c>
      <c r="AR30" s="756"/>
      <c r="AS30" s="756"/>
      <c r="AT30" s="757"/>
      <c r="AU30" s="762" t="s">
        <v>133</v>
      </c>
      <c r="AV30" s="762"/>
      <c r="AW30" s="762"/>
      <c r="AX30" s="902"/>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1"/>
      <c r="AJ31" s="901"/>
      <c r="AK31" s="901"/>
      <c r="AL31" s="397"/>
      <c r="AM31" s="901"/>
      <c r="AN31" s="901"/>
      <c r="AO31" s="901"/>
      <c r="AP31" s="397"/>
      <c r="AQ31" s="235">
        <v>3</v>
      </c>
      <c r="AR31" s="186"/>
      <c r="AS31" s="121" t="s">
        <v>185</v>
      </c>
      <c r="AT31" s="122"/>
      <c r="AU31" s="185" t="s">
        <v>714</v>
      </c>
      <c r="AV31" s="185"/>
      <c r="AW31" s="382" t="s">
        <v>175</v>
      </c>
      <c r="AX31" s="383"/>
    </row>
    <row r="32" spans="1:50" ht="23.25" customHeight="1" x14ac:dyDescent="0.15">
      <c r="A32" s="387"/>
      <c r="B32" s="385"/>
      <c r="C32" s="385"/>
      <c r="D32" s="385"/>
      <c r="E32" s="385"/>
      <c r="F32" s="386"/>
      <c r="G32" s="553" t="s">
        <v>642</v>
      </c>
      <c r="H32" s="554"/>
      <c r="I32" s="554"/>
      <c r="J32" s="554"/>
      <c r="K32" s="554"/>
      <c r="L32" s="554"/>
      <c r="M32" s="554"/>
      <c r="N32" s="554"/>
      <c r="O32" s="555"/>
      <c r="P32" s="93" t="s">
        <v>643</v>
      </c>
      <c r="Q32" s="93"/>
      <c r="R32" s="93"/>
      <c r="S32" s="93"/>
      <c r="T32" s="93"/>
      <c r="U32" s="93"/>
      <c r="V32" s="93"/>
      <c r="W32" s="93"/>
      <c r="X32" s="94"/>
      <c r="Y32" s="460" t="s">
        <v>12</v>
      </c>
      <c r="Z32" s="520"/>
      <c r="AA32" s="521"/>
      <c r="AB32" s="450" t="s">
        <v>644</v>
      </c>
      <c r="AC32" s="450"/>
      <c r="AD32" s="450"/>
      <c r="AE32" s="203">
        <v>47</v>
      </c>
      <c r="AF32" s="204"/>
      <c r="AG32" s="204"/>
      <c r="AH32" s="204"/>
      <c r="AI32" s="203">
        <v>49</v>
      </c>
      <c r="AJ32" s="204"/>
      <c r="AK32" s="204"/>
      <c r="AL32" s="204"/>
      <c r="AM32" s="203">
        <v>50</v>
      </c>
      <c r="AN32" s="204"/>
      <c r="AO32" s="204"/>
      <c r="AP32" s="204"/>
      <c r="AQ32" s="321" t="s">
        <v>640</v>
      </c>
      <c r="AR32" s="193"/>
      <c r="AS32" s="193"/>
      <c r="AT32" s="322"/>
      <c r="AU32" s="204" t="s">
        <v>640</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644</v>
      </c>
      <c r="AC33" s="512"/>
      <c r="AD33" s="512"/>
      <c r="AE33" s="203">
        <v>47</v>
      </c>
      <c r="AF33" s="204"/>
      <c r="AG33" s="204"/>
      <c r="AH33" s="204"/>
      <c r="AI33" s="203">
        <v>47</v>
      </c>
      <c r="AJ33" s="204"/>
      <c r="AK33" s="204"/>
      <c r="AL33" s="204"/>
      <c r="AM33" s="203">
        <v>48</v>
      </c>
      <c r="AN33" s="204"/>
      <c r="AO33" s="204"/>
      <c r="AP33" s="204"/>
      <c r="AQ33" s="321">
        <v>51</v>
      </c>
      <c r="AR33" s="193"/>
      <c r="AS33" s="193"/>
      <c r="AT33" s="322"/>
      <c r="AU33" s="204" t="s">
        <v>640</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100</v>
      </c>
      <c r="AF34" s="204"/>
      <c r="AG34" s="204"/>
      <c r="AH34" s="204"/>
      <c r="AI34" s="203">
        <v>100</v>
      </c>
      <c r="AJ34" s="204"/>
      <c r="AK34" s="204"/>
      <c r="AL34" s="204"/>
      <c r="AM34" s="203">
        <v>100</v>
      </c>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309</v>
      </c>
      <c r="AF37" s="232"/>
      <c r="AG37" s="232"/>
      <c r="AH37" s="232"/>
      <c r="AI37" s="232" t="s">
        <v>331</v>
      </c>
      <c r="AJ37" s="232"/>
      <c r="AK37" s="232"/>
      <c r="AL37" s="232"/>
      <c r="AM37" s="232" t="s">
        <v>428</v>
      </c>
      <c r="AN37" s="232"/>
      <c r="AO37" s="232"/>
      <c r="AP37" s="232"/>
      <c r="AQ37" s="139" t="s">
        <v>184</v>
      </c>
      <c r="AR37" s="140"/>
      <c r="AS37" s="140"/>
      <c r="AT37" s="141"/>
      <c r="AU37" s="401" t="s">
        <v>133</v>
      </c>
      <c r="AV37" s="401"/>
      <c r="AW37" s="401"/>
      <c r="AX37" s="895"/>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309</v>
      </c>
      <c r="AF44" s="232"/>
      <c r="AG44" s="232"/>
      <c r="AH44" s="232"/>
      <c r="AI44" s="232" t="s">
        <v>331</v>
      </c>
      <c r="AJ44" s="232"/>
      <c r="AK44" s="232"/>
      <c r="AL44" s="232"/>
      <c r="AM44" s="232" t="s">
        <v>428</v>
      </c>
      <c r="AN44" s="232"/>
      <c r="AO44" s="232"/>
      <c r="AP44" s="232"/>
      <c r="AQ44" s="139" t="s">
        <v>184</v>
      </c>
      <c r="AR44" s="140"/>
      <c r="AS44" s="140"/>
      <c r="AT44" s="141"/>
      <c r="AU44" s="401" t="s">
        <v>133</v>
      </c>
      <c r="AV44" s="401"/>
      <c r="AW44" s="401"/>
      <c r="AX44" s="895"/>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309</v>
      </c>
      <c r="AF51" s="232"/>
      <c r="AG51" s="232"/>
      <c r="AH51" s="232"/>
      <c r="AI51" s="232" t="s">
        <v>331</v>
      </c>
      <c r="AJ51" s="232"/>
      <c r="AK51" s="232"/>
      <c r="AL51" s="232"/>
      <c r="AM51" s="232" t="s">
        <v>428</v>
      </c>
      <c r="AN51" s="232"/>
      <c r="AO51" s="232"/>
      <c r="AP51" s="232"/>
      <c r="AQ51" s="139" t="s">
        <v>184</v>
      </c>
      <c r="AR51" s="140"/>
      <c r="AS51" s="140"/>
      <c r="AT51" s="141"/>
      <c r="AU51" s="910" t="s">
        <v>133</v>
      </c>
      <c r="AV51" s="910"/>
      <c r="AW51" s="910"/>
      <c r="AX51" s="911"/>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309</v>
      </c>
      <c r="AF58" s="232"/>
      <c r="AG58" s="232"/>
      <c r="AH58" s="232"/>
      <c r="AI58" s="232" t="s">
        <v>331</v>
      </c>
      <c r="AJ58" s="232"/>
      <c r="AK58" s="232"/>
      <c r="AL58" s="232"/>
      <c r="AM58" s="232" t="s">
        <v>428</v>
      </c>
      <c r="AN58" s="232"/>
      <c r="AO58" s="232"/>
      <c r="AP58" s="232"/>
      <c r="AQ58" s="139" t="s">
        <v>184</v>
      </c>
      <c r="AR58" s="140"/>
      <c r="AS58" s="140"/>
      <c r="AT58" s="141"/>
      <c r="AU58" s="910" t="s">
        <v>133</v>
      </c>
      <c r="AV58" s="910"/>
      <c r="AW58" s="910"/>
      <c r="AX58" s="911"/>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c r="AS79" s="258"/>
      <c r="AT79" s="259"/>
      <c r="AU79" s="259"/>
      <c r="AV79" s="259"/>
      <c r="AW79" s="259"/>
      <c r="AX79" s="953"/>
      <c r="AY79">
        <f>COUNTIF($AR$79,"☑")</f>
        <v>0</v>
      </c>
    </row>
    <row r="80" spans="1:51" ht="18.75" hidden="1" customHeight="1" x14ac:dyDescent="0.15">
      <c r="A80" s="849"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0"/>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0"/>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309</v>
      </c>
      <c r="AF85" s="232"/>
      <c r="AG85" s="232"/>
      <c r="AH85" s="232"/>
      <c r="AI85" s="232" t="s">
        <v>331</v>
      </c>
      <c r="AJ85" s="232"/>
      <c r="AK85" s="232"/>
      <c r="AL85" s="232"/>
      <c r="AM85" s="232" t="s">
        <v>428</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0"/>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309</v>
      </c>
      <c r="AF90" s="232"/>
      <c r="AG90" s="232"/>
      <c r="AH90" s="232"/>
      <c r="AI90" s="232" t="s">
        <v>331</v>
      </c>
      <c r="AJ90" s="232"/>
      <c r="AK90" s="232"/>
      <c r="AL90" s="232"/>
      <c r="AM90" s="232" t="s">
        <v>428</v>
      </c>
      <c r="AN90" s="232"/>
      <c r="AO90" s="232"/>
      <c r="AP90" s="232"/>
      <c r="AQ90" s="143" t="s">
        <v>184</v>
      </c>
      <c r="AR90" s="118"/>
      <c r="AS90" s="118"/>
      <c r="AT90" s="119"/>
      <c r="AU90" s="522" t="s">
        <v>133</v>
      </c>
      <c r="AV90" s="522"/>
      <c r="AW90" s="522"/>
      <c r="AX90" s="523"/>
      <c r="AY90">
        <f>COUNTA($G$92)</f>
        <v>0</v>
      </c>
    </row>
    <row r="91" spans="1:60" ht="18.75" hidden="1" customHeight="1" x14ac:dyDescent="0.15">
      <c r="A91" s="85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0"/>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309</v>
      </c>
      <c r="AF95" s="232"/>
      <c r="AG95" s="232"/>
      <c r="AH95" s="232"/>
      <c r="AI95" s="232" t="s">
        <v>331</v>
      </c>
      <c r="AJ95" s="232"/>
      <c r="AK95" s="232"/>
      <c r="AL95" s="232"/>
      <c r="AM95" s="232" t="s">
        <v>428</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0"/>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309</v>
      </c>
      <c r="AF100" s="529"/>
      <c r="AG100" s="529"/>
      <c r="AH100" s="530"/>
      <c r="AI100" s="528" t="s">
        <v>331</v>
      </c>
      <c r="AJ100" s="529"/>
      <c r="AK100" s="529"/>
      <c r="AL100" s="530"/>
      <c r="AM100" s="528" t="s">
        <v>428</v>
      </c>
      <c r="AN100" s="529"/>
      <c r="AO100" s="529"/>
      <c r="AP100" s="530"/>
      <c r="AQ100" s="302" t="s">
        <v>336</v>
      </c>
      <c r="AR100" s="303"/>
      <c r="AS100" s="303"/>
      <c r="AT100" s="304"/>
      <c r="AU100" s="302" t="s">
        <v>462</v>
      </c>
      <c r="AV100" s="303"/>
      <c r="AW100" s="303"/>
      <c r="AX100" s="305"/>
    </row>
    <row r="101" spans="1:60" ht="23.25" customHeight="1" x14ac:dyDescent="0.15">
      <c r="A101" s="408"/>
      <c r="B101" s="409"/>
      <c r="C101" s="409"/>
      <c r="D101" s="409"/>
      <c r="E101" s="409"/>
      <c r="F101" s="410"/>
      <c r="G101" s="93" t="s">
        <v>645</v>
      </c>
      <c r="H101" s="93"/>
      <c r="I101" s="93"/>
      <c r="J101" s="93"/>
      <c r="K101" s="93"/>
      <c r="L101" s="93"/>
      <c r="M101" s="93"/>
      <c r="N101" s="93"/>
      <c r="O101" s="93"/>
      <c r="P101" s="93"/>
      <c r="Q101" s="93"/>
      <c r="R101" s="93"/>
      <c r="S101" s="93"/>
      <c r="T101" s="93"/>
      <c r="U101" s="93"/>
      <c r="V101" s="93"/>
      <c r="W101" s="93"/>
      <c r="X101" s="94"/>
      <c r="Y101" s="531" t="s">
        <v>54</v>
      </c>
      <c r="Z101" s="532"/>
      <c r="AA101" s="533"/>
      <c r="AB101" s="450" t="s">
        <v>646</v>
      </c>
      <c r="AC101" s="450"/>
      <c r="AD101" s="450"/>
      <c r="AE101" s="267">
        <v>47</v>
      </c>
      <c r="AF101" s="267"/>
      <c r="AG101" s="267"/>
      <c r="AH101" s="267"/>
      <c r="AI101" s="267">
        <v>49</v>
      </c>
      <c r="AJ101" s="267"/>
      <c r="AK101" s="267"/>
      <c r="AL101" s="267"/>
      <c r="AM101" s="267">
        <v>50</v>
      </c>
      <c r="AN101" s="267"/>
      <c r="AO101" s="267"/>
      <c r="AP101" s="267"/>
      <c r="AQ101" s="267" t="s">
        <v>680</v>
      </c>
      <c r="AR101" s="267"/>
      <c r="AS101" s="267"/>
      <c r="AT101" s="267"/>
      <c r="AU101" s="203" t="s">
        <v>680</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646</v>
      </c>
      <c r="AC102" s="450"/>
      <c r="AD102" s="450"/>
      <c r="AE102" s="267">
        <v>47</v>
      </c>
      <c r="AF102" s="267"/>
      <c r="AG102" s="267"/>
      <c r="AH102" s="267"/>
      <c r="AI102" s="267">
        <v>49</v>
      </c>
      <c r="AJ102" s="267"/>
      <c r="AK102" s="267"/>
      <c r="AL102" s="267"/>
      <c r="AM102" s="267">
        <v>49</v>
      </c>
      <c r="AN102" s="267"/>
      <c r="AO102" s="267"/>
      <c r="AP102" s="267"/>
      <c r="AQ102" s="267">
        <v>51</v>
      </c>
      <c r="AR102" s="267"/>
      <c r="AS102" s="267"/>
      <c r="AT102" s="267"/>
      <c r="AU102" s="210">
        <v>51</v>
      </c>
      <c r="AV102" s="211"/>
      <c r="AW102" s="211"/>
      <c r="AX102" s="306"/>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309</v>
      </c>
      <c r="AF115" s="232"/>
      <c r="AG115" s="232"/>
      <c r="AH115" s="232"/>
      <c r="AI115" s="232" t="s">
        <v>331</v>
      </c>
      <c r="AJ115" s="232"/>
      <c r="AK115" s="232"/>
      <c r="AL115" s="232"/>
      <c r="AM115" s="232" t="s">
        <v>428</v>
      </c>
      <c r="AN115" s="232"/>
      <c r="AO115" s="232"/>
      <c r="AP115" s="232"/>
      <c r="AQ115" s="579" t="s">
        <v>463</v>
      </c>
      <c r="AR115" s="580"/>
      <c r="AS115" s="580"/>
      <c r="AT115" s="580"/>
      <c r="AU115" s="580"/>
      <c r="AV115" s="580"/>
      <c r="AW115" s="580"/>
      <c r="AX115" s="581"/>
    </row>
    <row r="116" spans="1:51" ht="23.25" customHeight="1" x14ac:dyDescent="0.15">
      <c r="A116" s="425"/>
      <c r="B116" s="426"/>
      <c r="C116" s="426"/>
      <c r="D116" s="426"/>
      <c r="E116" s="426"/>
      <c r="F116" s="427"/>
      <c r="G116" s="377" t="s">
        <v>647</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721</v>
      </c>
      <c r="AC116" s="452"/>
      <c r="AD116" s="453"/>
      <c r="AE116" s="267">
        <v>0.1</v>
      </c>
      <c r="AF116" s="267"/>
      <c r="AG116" s="267"/>
      <c r="AH116" s="267"/>
      <c r="AI116" s="267">
        <v>0.1</v>
      </c>
      <c r="AJ116" s="267"/>
      <c r="AK116" s="267"/>
      <c r="AL116" s="267"/>
      <c r="AM116" s="267">
        <v>0.1</v>
      </c>
      <c r="AN116" s="267"/>
      <c r="AO116" s="267"/>
      <c r="AP116" s="267"/>
      <c r="AQ116" s="203">
        <v>0.1</v>
      </c>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648</v>
      </c>
      <c r="AC117" s="462"/>
      <c r="AD117" s="463"/>
      <c r="AE117" s="540" t="s">
        <v>650</v>
      </c>
      <c r="AF117" s="540"/>
      <c r="AG117" s="540"/>
      <c r="AH117" s="540"/>
      <c r="AI117" s="540" t="s">
        <v>649</v>
      </c>
      <c r="AJ117" s="540"/>
      <c r="AK117" s="540"/>
      <c r="AL117" s="540"/>
      <c r="AM117" s="540" t="s">
        <v>701</v>
      </c>
      <c r="AN117" s="540"/>
      <c r="AO117" s="540"/>
      <c r="AP117" s="540"/>
      <c r="AQ117" s="540" t="s">
        <v>715</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309</v>
      </c>
      <c r="AF118" s="232"/>
      <c r="AG118" s="232"/>
      <c r="AH118" s="232"/>
      <c r="AI118" s="232" t="s">
        <v>331</v>
      </c>
      <c r="AJ118" s="232"/>
      <c r="AK118" s="232"/>
      <c r="AL118" s="232"/>
      <c r="AM118" s="232" t="s">
        <v>428</v>
      </c>
      <c r="AN118" s="232"/>
      <c r="AO118" s="232"/>
      <c r="AP118" s="232"/>
      <c r="AQ118" s="579" t="s">
        <v>463</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309</v>
      </c>
      <c r="AF121" s="232"/>
      <c r="AG121" s="232"/>
      <c r="AH121" s="232"/>
      <c r="AI121" s="232" t="s">
        <v>331</v>
      </c>
      <c r="AJ121" s="232"/>
      <c r="AK121" s="232"/>
      <c r="AL121" s="232"/>
      <c r="AM121" s="232" t="s">
        <v>428</v>
      </c>
      <c r="AN121" s="232"/>
      <c r="AO121" s="232"/>
      <c r="AP121" s="232"/>
      <c r="AQ121" s="579" t="s">
        <v>463</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281</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309</v>
      </c>
      <c r="AF124" s="232"/>
      <c r="AG124" s="232"/>
      <c r="AH124" s="232"/>
      <c r="AI124" s="232" t="s">
        <v>331</v>
      </c>
      <c r="AJ124" s="232"/>
      <c r="AK124" s="232"/>
      <c r="AL124" s="232"/>
      <c r="AM124" s="232" t="s">
        <v>428</v>
      </c>
      <c r="AN124" s="232"/>
      <c r="AO124" s="232"/>
      <c r="AP124" s="232"/>
      <c r="AQ124" s="579" t="s">
        <v>463</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459</v>
      </c>
      <c r="H125" s="377"/>
      <c r="I125" s="377"/>
      <c r="J125" s="377"/>
      <c r="K125" s="377"/>
      <c r="L125" s="377"/>
      <c r="M125" s="377"/>
      <c r="N125" s="377"/>
      <c r="O125" s="377"/>
      <c r="P125" s="377"/>
      <c r="Q125" s="377"/>
      <c r="R125" s="377"/>
      <c r="S125" s="377"/>
      <c r="T125" s="377"/>
      <c r="U125" s="377"/>
      <c r="V125" s="377"/>
      <c r="W125" s="377"/>
      <c r="X125" s="915"/>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6"/>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2"/>
      <c r="Z127" s="913"/>
      <c r="AA127" s="914"/>
      <c r="AB127" s="397" t="s">
        <v>11</v>
      </c>
      <c r="AC127" s="398"/>
      <c r="AD127" s="399"/>
      <c r="AE127" s="232" t="s">
        <v>309</v>
      </c>
      <c r="AF127" s="232"/>
      <c r="AG127" s="232"/>
      <c r="AH127" s="232"/>
      <c r="AI127" s="232" t="s">
        <v>331</v>
      </c>
      <c r="AJ127" s="232"/>
      <c r="AK127" s="232"/>
      <c r="AL127" s="232"/>
      <c r="AM127" s="232" t="s">
        <v>428</v>
      </c>
      <c r="AN127" s="232"/>
      <c r="AO127" s="232"/>
      <c r="AP127" s="232"/>
      <c r="AQ127" s="579" t="s">
        <v>463</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460</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324</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hidden="1"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640</v>
      </c>
      <c r="AN134" s="193"/>
      <c r="AO134" s="193"/>
      <c r="AP134" s="193"/>
      <c r="AQ134" s="192" t="s">
        <v>640</v>
      </c>
      <c r="AR134" s="193"/>
      <c r="AS134" s="193"/>
      <c r="AT134" s="193"/>
      <c r="AU134" s="192" t="s">
        <v>640</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663</v>
      </c>
      <c r="H154" s="93"/>
      <c r="I154" s="93"/>
      <c r="J154" s="93"/>
      <c r="K154" s="93"/>
      <c r="L154" s="93"/>
      <c r="M154" s="93"/>
      <c r="N154" s="93"/>
      <c r="O154" s="93"/>
      <c r="P154" s="94"/>
      <c r="Q154" s="113" t="s">
        <v>654</v>
      </c>
      <c r="R154" s="93"/>
      <c r="S154" s="93"/>
      <c r="T154" s="93"/>
      <c r="U154" s="93"/>
      <c r="V154" s="93"/>
      <c r="W154" s="93"/>
      <c r="X154" s="93"/>
      <c r="Y154" s="93"/>
      <c r="Z154" s="93"/>
      <c r="AA154" s="275"/>
      <c r="AB154" s="129" t="s">
        <v>655</v>
      </c>
      <c r="AC154" s="130"/>
      <c r="AD154" s="130"/>
      <c r="AE154" s="135" t="s">
        <v>640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23"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716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23"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638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717</v>
      </c>
      <c r="AR193" s="185"/>
      <c r="AS193" s="121" t="s">
        <v>185</v>
      </c>
      <c r="AT193" s="122"/>
      <c r="AU193" s="186" t="s">
        <v>717</v>
      </c>
      <c r="AV193" s="186"/>
      <c r="AW193" s="121" t="s">
        <v>175</v>
      </c>
      <c r="AX193" s="181"/>
      <c r="AY193">
        <f>$AY$192</f>
        <v>1</v>
      </c>
    </row>
    <row r="194" spans="1:51" ht="39.75" hidden="1" customHeight="1" x14ac:dyDescent="0.15">
      <c r="A194" s="175"/>
      <c r="B194" s="172"/>
      <c r="C194" s="166"/>
      <c r="D194" s="172"/>
      <c r="E194" s="166"/>
      <c r="F194" s="167"/>
      <c r="G194" s="92" t="s">
        <v>640</v>
      </c>
      <c r="H194" s="93"/>
      <c r="I194" s="93"/>
      <c r="J194" s="93"/>
      <c r="K194" s="93"/>
      <c r="L194" s="93"/>
      <c r="M194" s="93"/>
      <c r="N194" s="93"/>
      <c r="O194" s="93"/>
      <c r="P194" s="93"/>
      <c r="Q194" s="93"/>
      <c r="R194" s="93"/>
      <c r="S194" s="93"/>
      <c r="T194" s="93"/>
      <c r="U194" s="93"/>
      <c r="V194" s="93"/>
      <c r="W194" s="93"/>
      <c r="X194" s="94"/>
      <c r="Y194" s="187" t="s">
        <v>199</v>
      </c>
      <c r="Z194" s="188"/>
      <c r="AA194" s="189"/>
      <c r="AB194" s="190" t="s">
        <v>640</v>
      </c>
      <c r="AC194" s="191"/>
      <c r="AD194" s="191"/>
      <c r="AE194" s="192" t="s">
        <v>640</v>
      </c>
      <c r="AF194" s="193"/>
      <c r="AG194" s="193"/>
      <c r="AH194" s="193"/>
      <c r="AI194" s="192" t="s">
        <v>640</v>
      </c>
      <c r="AJ194" s="193"/>
      <c r="AK194" s="193"/>
      <c r="AL194" s="193"/>
      <c r="AM194" s="192" t="s">
        <v>640</v>
      </c>
      <c r="AN194" s="193"/>
      <c r="AO194" s="193"/>
      <c r="AP194" s="193"/>
      <c r="AQ194" s="192" t="s">
        <v>640</v>
      </c>
      <c r="AR194" s="193"/>
      <c r="AS194" s="193"/>
      <c r="AT194" s="193"/>
      <c r="AU194" s="192" t="s">
        <v>640</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640</v>
      </c>
      <c r="AC195" s="199"/>
      <c r="AD195" s="199"/>
      <c r="AE195" s="192" t="s">
        <v>640</v>
      </c>
      <c r="AF195" s="193"/>
      <c r="AG195" s="193"/>
      <c r="AH195" s="193"/>
      <c r="AI195" s="192" t="s">
        <v>640</v>
      </c>
      <c r="AJ195" s="193"/>
      <c r="AK195" s="193"/>
      <c r="AL195" s="193"/>
      <c r="AM195" s="192" t="s">
        <v>640</v>
      </c>
      <c r="AN195" s="193"/>
      <c r="AO195" s="193"/>
      <c r="AP195" s="193"/>
      <c r="AQ195" s="192" t="s">
        <v>640</v>
      </c>
      <c r="AR195" s="193"/>
      <c r="AS195" s="193"/>
      <c r="AT195" s="193"/>
      <c r="AU195" s="192" t="s">
        <v>640</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653</v>
      </c>
      <c r="H214" s="93"/>
      <c r="I214" s="93"/>
      <c r="J214" s="93"/>
      <c r="K214" s="93"/>
      <c r="L214" s="93"/>
      <c r="M214" s="93"/>
      <c r="N214" s="93"/>
      <c r="O214" s="93"/>
      <c r="P214" s="94"/>
      <c r="Q214" s="101" t="s">
        <v>654</v>
      </c>
      <c r="R214" s="102"/>
      <c r="S214" s="102"/>
      <c r="T214" s="102"/>
      <c r="U214" s="102"/>
      <c r="V214" s="102"/>
      <c r="W214" s="102"/>
      <c r="X214" s="102"/>
      <c r="Y214" s="102"/>
      <c r="Z214" s="102"/>
      <c r="AA214" s="103"/>
      <c r="AB214" s="129" t="s">
        <v>655</v>
      </c>
      <c r="AC214" s="130"/>
      <c r="AD214" s="130"/>
      <c r="AE214" s="135" t="s">
        <v>640</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37"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718</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237"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638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656</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657</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717</v>
      </c>
      <c r="AR253" s="185"/>
      <c r="AS253" s="121" t="s">
        <v>185</v>
      </c>
      <c r="AT253" s="122"/>
      <c r="AU253" s="186" t="s">
        <v>717</v>
      </c>
      <c r="AV253" s="186"/>
      <c r="AW253" s="121" t="s">
        <v>175</v>
      </c>
      <c r="AX253" s="181"/>
      <c r="AY253">
        <f>$AY$252</f>
        <v>1</v>
      </c>
    </row>
    <row r="254" spans="1:51" ht="39.75" hidden="1" customHeight="1" x14ac:dyDescent="0.15">
      <c r="A254" s="175"/>
      <c r="B254" s="172"/>
      <c r="C254" s="166"/>
      <c r="D254" s="172"/>
      <c r="E254" s="166"/>
      <c r="F254" s="167"/>
      <c r="G254" s="92" t="s">
        <v>640</v>
      </c>
      <c r="H254" s="93"/>
      <c r="I254" s="93"/>
      <c r="J254" s="93"/>
      <c r="K254" s="93"/>
      <c r="L254" s="93"/>
      <c r="M254" s="93"/>
      <c r="N254" s="93"/>
      <c r="O254" s="93"/>
      <c r="P254" s="93"/>
      <c r="Q254" s="93"/>
      <c r="R254" s="93"/>
      <c r="S254" s="93"/>
      <c r="T254" s="93"/>
      <c r="U254" s="93"/>
      <c r="V254" s="93"/>
      <c r="W254" s="93"/>
      <c r="X254" s="94"/>
      <c r="Y254" s="187" t="s">
        <v>199</v>
      </c>
      <c r="Z254" s="188"/>
      <c r="AA254" s="189"/>
      <c r="AB254" s="190" t="s">
        <v>640</v>
      </c>
      <c r="AC254" s="191"/>
      <c r="AD254" s="191"/>
      <c r="AE254" s="192" t="s">
        <v>640</v>
      </c>
      <c r="AF254" s="193"/>
      <c r="AG254" s="193"/>
      <c r="AH254" s="193"/>
      <c r="AI254" s="192" t="s">
        <v>640</v>
      </c>
      <c r="AJ254" s="193"/>
      <c r="AK254" s="193"/>
      <c r="AL254" s="193"/>
      <c r="AM254" s="192" t="s">
        <v>640</v>
      </c>
      <c r="AN254" s="193"/>
      <c r="AO254" s="193"/>
      <c r="AP254" s="193"/>
      <c r="AQ254" s="192" t="s">
        <v>640</v>
      </c>
      <c r="AR254" s="193"/>
      <c r="AS254" s="193"/>
      <c r="AT254" s="193"/>
      <c r="AU254" s="192" t="s">
        <v>640</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640</v>
      </c>
      <c r="AC255" s="199"/>
      <c r="AD255" s="199"/>
      <c r="AE255" s="192" t="s">
        <v>640</v>
      </c>
      <c r="AF255" s="193"/>
      <c r="AG255" s="193"/>
      <c r="AH255" s="193"/>
      <c r="AI255" s="192" t="s">
        <v>640</v>
      </c>
      <c r="AJ255" s="193"/>
      <c r="AK255" s="193"/>
      <c r="AL255" s="193"/>
      <c r="AM255" s="192" t="s">
        <v>640</v>
      </c>
      <c r="AN255" s="193"/>
      <c r="AO255" s="193"/>
      <c r="AP255" s="193"/>
      <c r="AQ255" s="192" t="s">
        <v>640</v>
      </c>
      <c r="AR255" s="193"/>
      <c r="AS255" s="193"/>
      <c r="AT255" s="193"/>
      <c r="AU255" s="192" t="s">
        <v>640</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658</v>
      </c>
      <c r="H274" s="93"/>
      <c r="I274" s="93"/>
      <c r="J274" s="93"/>
      <c r="K274" s="93"/>
      <c r="L274" s="93"/>
      <c r="M274" s="93"/>
      <c r="N274" s="93"/>
      <c r="O274" s="93"/>
      <c r="P274" s="94"/>
      <c r="Q274" s="101" t="s">
        <v>659</v>
      </c>
      <c r="R274" s="102"/>
      <c r="S274" s="102"/>
      <c r="T274" s="102"/>
      <c r="U274" s="102"/>
      <c r="V274" s="102"/>
      <c r="W274" s="102"/>
      <c r="X274" s="102"/>
      <c r="Y274" s="102"/>
      <c r="Z274" s="102"/>
      <c r="AA274" s="103"/>
      <c r="AB274" s="129" t="s">
        <v>655</v>
      </c>
      <c r="AC274" s="130"/>
      <c r="AD274" s="130"/>
      <c r="AE274" s="135" t="s">
        <v>640</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78"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719</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78"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638</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customHeight="1" x14ac:dyDescent="0.15">
      <c r="A310" s="175"/>
      <c r="B310" s="172"/>
      <c r="C310" s="166"/>
      <c r="D310" s="172"/>
      <c r="E310" s="155" t="s">
        <v>217</v>
      </c>
      <c r="F310" s="156"/>
      <c r="G310" s="157" t="s">
        <v>660</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661</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1</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717</v>
      </c>
      <c r="AR313" s="185"/>
      <c r="AS313" s="121" t="s">
        <v>185</v>
      </c>
      <c r="AT313" s="122"/>
      <c r="AU313" s="186" t="s">
        <v>717</v>
      </c>
      <c r="AV313" s="186"/>
      <c r="AW313" s="121" t="s">
        <v>175</v>
      </c>
      <c r="AX313" s="181"/>
      <c r="AY313">
        <f>$AY$312</f>
        <v>1</v>
      </c>
    </row>
    <row r="314" spans="1:51" ht="39.75" hidden="1" customHeight="1" x14ac:dyDescent="0.15">
      <c r="A314" s="175"/>
      <c r="B314" s="172"/>
      <c r="C314" s="166"/>
      <c r="D314" s="172"/>
      <c r="E314" s="166"/>
      <c r="F314" s="167"/>
      <c r="G314" s="92" t="s">
        <v>640</v>
      </c>
      <c r="H314" s="93"/>
      <c r="I314" s="93"/>
      <c r="J314" s="93"/>
      <c r="K314" s="93"/>
      <c r="L314" s="93"/>
      <c r="M314" s="93"/>
      <c r="N314" s="93"/>
      <c r="O314" s="93"/>
      <c r="P314" s="93"/>
      <c r="Q314" s="93"/>
      <c r="R314" s="93"/>
      <c r="S314" s="93"/>
      <c r="T314" s="93"/>
      <c r="U314" s="93"/>
      <c r="V314" s="93"/>
      <c r="W314" s="93"/>
      <c r="X314" s="94"/>
      <c r="Y314" s="187" t="s">
        <v>199</v>
      </c>
      <c r="Z314" s="188"/>
      <c r="AA314" s="189"/>
      <c r="AB314" s="190" t="s">
        <v>640</v>
      </c>
      <c r="AC314" s="191"/>
      <c r="AD314" s="191"/>
      <c r="AE314" s="192" t="s">
        <v>640</v>
      </c>
      <c r="AF314" s="193"/>
      <c r="AG314" s="193"/>
      <c r="AH314" s="193"/>
      <c r="AI314" s="192" t="s">
        <v>640</v>
      </c>
      <c r="AJ314" s="193"/>
      <c r="AK314" s="193"/>
      <c r="AL314" s="193"/>
      <c r="AM314" s="192" t="s">
        <v>640</v>
      </c>
      <c r="AN314" s="193"/>
      <c r="AO314" s="193"/>
      <c r="AP314" s="193"/>
      <c r="AQ314" s="192" t="s">
        <v>640</v>
      </c>
      <c r="AR314" s="193"/>
      <c r="AS314" s="193"/>
      <c r="AT314" s="193"/>
      <c r="AU314" s="192" t="s">
        <v>640</v>
      </c>
      <c r="AV314" s="193"/>
      <c r="AW314" s="193"/>
      <c r="AX314" s="194"/>
      <c r="AY314">
        <f t="shared" ref="AY314:AY315" si="43">$AY$312</f>
        <v>1</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640</v>
      </c>
      <c r="AC315" s="199"/>
      <c r="AD315" s="199"/>
      <c r="AE315" s="192" t="s">
        <v>640</v>
      </c>
      <c r="AF315" s="193"/>
      <c r="AG315" s="193"/>
      <c r="AH315" s="193"/>
      <c r="AI315" s="192" t="s">
        <v>640</v>
      </c>
      <c r="AJ315" s="193"/>
      <c r="AK315" s="193"/>
      <c r="AL315" s="193"/>
      <c r="AM315" s="192" t="s">
        <v>640</v>
      </c>
      <c r="AN315" s="193"/>
      <c r="AO315" s="193"/>
      <c r="AP315" s="193"/>
      <c r="AQ315" s="192" t="s">
        <v>640</v>
      </c>
      <c r="AR315" s="193"/>
      <c r="AS315" s="193"/>
      <c r="AT315" s="193"/>
      <c r="AU315" s="192" t="s">
        <v>640</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662</v>
      </c>
      <c r="H334" s="93"/>
      <c r="I334" s="93"/>
      <c r="J334" s="93"/>
      <c r="K334" s="93"/>
      <c r="L334" s="93"/>
      <c r="M334" s="93"/>
      <c r="N334" s="93"/>
      <c r="O334" s="93"/>
      <c r="P334" s="94"/>
      <c r="Q334" s="101" t="s">
        <v>654</v>
      </c>
      <c r="R334" s="102"/>
      <c r="S334" s="102"/>
      <c r="T334" s="102"/>
      <c r="U334" s="102"/>
      <c r="V334" s="102"/>
      <c r="W334" s="102"/>
      <c r="X334" s="102"/>
      <c r="Y334" s="102"/>
      <c r="Z334" s="102"/>
      <c r="AA334" s="103"/>
      <c r="AB334" s="129" t="s">
        <v>655</v>
      </c>
      <c r="AC334" s="130"/>
      <c r="AD334" s="130"/>
      <c r="AE334" s="135" t="s">
        <v>640</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50.5"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720</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50.5"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638</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7"/>
      <c r="E430" s="160" t="s">
        <v>318</v>
      </c>
      <c r="F430" s="883"/>
      <c r="G430" s="884" t="s">
        <v>204</v>
      </c>
      <c r="H430" s="111"/>
      <c r="I430" s="111"/>
      <c r="J430" s="885" t="s">
        <v>640</v>
      </c>
      <c r="K430" s="886"/>
      <c r="L430" s="886"/>
      <c r="M430" s="886"/>
      <c r="N430" s="886"/>
      <c r="O430" s="886"/>
      <c r="P430" s="886"/>
      <c r="Q430" s="886"/>
      <c r="R430" s="886"/>
      <c r="S430" s="886"/>
      <c r="T430" s="887"/>
      <c r="U430" s="577" t="s">
        <v>640</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665</v>
      </c>
      <c r="AC433" s="199"/>
      <c r="AD433" s="199"/>
      <c r="AE433" s="321" t="s">
        <v>640</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hidden="1"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665</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640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4" t="s">
        <v>204</v>
      </c>
      <c r="H484" s="111"/>
      <c r="I484" s="111"/>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4" t="s">
        <v>204</v>
      </c>
      <c r="H538" s="111"/>
      <c r="I538" s="111"/>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4" t="s">
        <v>204</v>
      </c>
      <c r="H592" s="111"/>
      <c r="I592" s="111"/>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4" t="s">
        <v>204</v>
      </c>
      <c r="H646" s="111"/>
      <c r="I646" s="111"/>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46.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636</v>
      </c>
      <c r="AE702" s="327"/>
      <c r="AF702" s="327"/>
      <c r="AG702" s="369" t="s">
        <v>666</v>
      </c>
      <c r="AH702" s="370"/>
      <c r="AI702" s="370"/>
      <c r="AJ702" s="370"/>
      <c r="AK702" s="370"/>
      <c r="AL702" s="370"/>
      <c r="AM702" s="370"/>
      <c r="AN702" s="370"/>
      <c r="AO702" s="370"/>
      <c r="AP702" s="370"/>
      <c r="AQ702" s="370"/>
      <c r="AR702" s="370"/>
      <c r="AS702" s="370"/>
      <c r="AT702" s="370"/>
      <c r="AU702" s="370"/>
      <c r="AV702" s="370"/>
      <c r="AW702" s="370"/>
      <c r="AX702" s="371"/>
    </row>
    <row r="703" spans="1:51" ht="49.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07" t="s">
        <v>636</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55.5"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636</v>
      </c>
      <c r="AE704" s="771"/>
      <c r="AF704" s="771"/>
      <c r="AG704" s="153" t="s">
        <v>668</v>
      </c>
      <c r="AH704" s="96"/>
      <c r="AI704" s="96"/>
      <c r="AJ704" s="96"/>
      <c r="AK704" s="96"/>
      <c r="AL704" s="96"/>
      <c r="AM704" s="96"/>
      <c r="AN704" s="96"/>
      <c r="AO704" s="96"/>
      <c r="AP704" s="96"/>
      <c r="AQ704" s="96"/>
      <c r="AR704" s="96"/>
      <c r="AS704" s="96"/>
      <c r="AT704" s="96"/>
      <c r="AU704" s="96"/>
      <c r="AV704" s="96"/>
      <c r="AW704" s="96"/>
      <c r="AX704" s="154"/>
    </row>
    <row r="705" spans="1:50" ht="45.75"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636</v>
      </c>
      <c r="AE705" s="703"/>
      <c r="AF705" s="703"/>
      <c r="AG705" s="113" t="s">
        <v>699</v>
      </c>
      <c r="AH705" s="93"/>
      <c r="AI705" s="93"/>
      <c r="AJ705" s="93"/>
      <c r="AK705" s="93"/>
      <c r="AL705" s="93"/>
      <c r="AM705" s="93"/>
      <c r="AN705" s="93"/>
      <c r="AO705" s="93"/>
      <c r="AP705" s="93"/>
      <c r="AQ705" s="93"/>
      <c r="AR705" s="93"/>
      <c r="AS705" s="93"/>
      <c r="AT705" s="93"/>
      <c r="AU705" s="93"/>
      <c r="AV705" s="93"/>
      <c r="AW705" s="93"/>
      <c r="AX705" s="114"/>
    </row>
    <row r="706" spans="1:50" ht="45.75" customHeight="1" x14ac:dyDescent="0.15">
      <c r="A706" s="630"/>
      <c r="B706" s="631"/>
      <c r="C706" s="782"/>
      <c r="D706" s="783"/>
      <c r="E706" s="718" t="s">
        <v>300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698</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45.7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698</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37.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636</v>
      </c>
      <c r="AE708" s="593"/>
      <c r="AF708" s="593"/>
      <c r="AG708" s="730" t="s">
        <v>669</v>
      </c>
      <c r="AH708" s="731"/>
      <c r="AI708" s="731"/>
      <c r="AJ708" s="731"/>
      <c r="AK708" s="731"/>
      <c r="AL708" s="731"/>
      <c r="AM708" s="731"/>
      <c r="AN708" s="731"/>
      <c r="AO708" s="731"/>
      <c r="AP708" s="731"/>
      <c r="AQ708" s="731"/>
      <c r="AR708" s="731"/>
      <c r="AS708" s="731"/>
      <c r="AT708" s="731"/>
      <c r="AU708" s="731"/>
      <c r="AV708" s="731"/>
      <c r="AW708" s="731"/>
      <c r="AX708" s="732"/>
    </row>
    <row r="709" spans="1:50" ht="84.7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636</v>
      </c>
      <c r="AE709" s="308"/>
      <c r="AF709" s="308"/>
      <c r="AG709" s="89" t="s">
        <v>700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672</v>
      </c>
      <c r="AE710" s="308"/>
      <c r="AF710" s="308"/>
      <c r="AG710" s="89" t="s">
        <v>640</v>
      </c>
      <c r="AH710" s="90"/>
      <c r="AI710" s="90"/>
      <c r="AJ710" s="90"/>
      <c r="AK710" s="90"/>
      <c r="AL710" s="90"/>
      <c r="AM710" s="90"/>
      <c r="AN710" s="90"/>
      <c r="AO710" s="90"/>
      <c r="AP710" s="90"/>
      <c r="AQ710" s="90"/>
      <c r="AR710" s="90"/>
      <c r="AS710" s="90"/>
      <c r="AT710" s="90"/>
      <c r="AU710" s="90"/>
      <c r="AV710" s="90"/>
      <c r="AW710" s="90"/>
      <c r="AX710" s="91"/>
    </row>
    <row r="711" spans="1:50" ht="37.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636</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70" t="s">
        <v>672</v>
      </c>
      <c r="AE712" s="771"/>
      <c r="AF712" s="771"/>
      <c r="AG712" s="795" t="s">
        <v>640</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672</v>
      </c>
      <c r="AE713" s="308"/>
      <c r="AF713" s="651"/>
      <c r="AG713" s="89" t="s">
        <v>640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636</v>
      </c>
      <c r="AE714" s="793"/>
      <c r="AF714" s="794"/>
      <c r="AG714" s="724" t="s">
        <v>671</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636</v>
      </c>
      <c r="AE715" s="593"/>
      <c r="AF715" s="644"/>
      <c r="AG715" s="730" t="s">
        <v>673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672</v>
      </c>
      <c r="AE716" s="615"/>
      <c r="AF716" s="615"/>
      <c r="AG716" s="89" t="s">
        <v>640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636</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636</v>
      </c>
      <c r="AE718" s="308"/>
      <c r="AF718" s="308"/>
      <c r="AG718" s="115" t="s">
        <v>675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3" t="s">
        <v>640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7" customHeight="1" x14ac:dyDescent="0.15">
      <c r="A726" s="628" t="s">
        <v>47</v>
      </c>
      <c r="B726" s="787"/>
      <c r="C726" s="800" t="s">
        <v>52</v>
      </c>
      <c r="D726" s="822"/>
      <c r="E726" s="822"/>
      <c r="F726" s="823"/>
      <c r="G726" s="566" t="s">
        <v>676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8"/>
      <c r="B727" s="789"/>
      <c r="C727" s="736" t="s">
        <v>56</v>
      </c>
      <c r="D727" s="737"/>
      <c r="E727" s="737"/>
      <c r="F727" s="738"/>
      <c r="G727" s="564" t="s">
        <v>677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2" t="s">
        <v>717</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t="s">
        <v>717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5" t="s">
        <v>717</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6" t="s">
        <v>593</v>
      </c>
      <c r="B737" s="196"/>
      <c r="C737" s="196"/>
      <c r="D737" s="197"/>
      <c r="E737" s="940" t="s">
        <v>704</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316</v>
      </c>
      <c r="B738" s="346"/>
      <c r="C738" s="346"/>
      <c r="D738" s="346"/>
      <c r="E738" s="940" t="s">
        <v>705</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315</v>
      </c>
      <c r="B739" s="346"/>
      <c r="C739" s="346"/>
      <c r="D739" s="346"/>
      <c r="E739" s="940" t="s">
        <v>706</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314</v>
      </c>
      <c r="B740" s="346"/>
      <c r="C740" s="346"/>
      <c r="D740" s="346"/>
      <c r="E740" s="940" t="s">
        <v>707</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313</v>
      </c>
      <c r="B741" s="346"/>
      <c r="C741" s="346"/>
      <c r="D741" s="346"/>
      <c r="E741" s="940" t="s">
        <v>708</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312</v>
      </c>
      <c r="B742" s="346"/>
      <c r="C742" s="346"/>
      <c r="D742" s="346"/>
      <c r="E742" s="940" t="s">
        <v>709</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311</v>
      </c>
      <c r="B743" s="346"/>
      <c r="C743" s="346"/>
      <c r="D743" s="346"/>
      <c r="E743" s="940" t="s">
        <v>710</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310</v>
      </c>
      <c r="B744" s="346"/>
      <c r="C744" s="346"/>
      <c r="D744" s="346"/>
      <c r="E744" s="940" t="s">
        <v>711</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309</v>
      </c>
      <c r="B745" s="346"/>
      <c r="C745" s="346"/>
      <c r="D745" s="346"/>
      <c r="E745" s="977" t="s">
        <v>712</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466</v>
      </c>
      <c r="B746" s="346"/>
      <c r="C746" s="346"/>
      <c r="D746" s="346"/>
      <c r="E746" s="946" t="s">
        <v>633</v>
      </c>
      <c r="F746" s="944"/>
      <c r="G746" s="944"/>
      <c r="H746" s="85" t="str">
        <f>IF(E746="","","-")</f>
        <v>-</v>
      </c>
      <c r="I746" s="944"/>
      <c r="J746" s="944"/>
      <c r="K746" s="85" t="str">
        <f>IF(I746="","","-")</f>
        <v/>
      </c>
      <c r="L746" s="945">
        <v>85</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428</v>
      </c>
      <c r="B747" s="346"/>
      <c r="C747" s="346"/>
      <c r="D747" s="346"/>
      <c r="E747" s="946" t="s">
        <v>633</v>
      </c>
      <c r="F747" s="944"/>
      <c r="G747" s="944"/>
      <c r="H747" s="85" t="str">
        <f>IF(E747="","","-")</f>
        <v>-</v>
      </c>
      <c r="I747" s="944"/>
      <c r="J747" s="944"/>
      <c r="K747" s="85" t="str">
        <f>IF(I747="","","-")</f>
        <v/>
      </c>
      <c r="L747" s="945">
        <v>29</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2" t="s">
        <v>303</v>
      </c>
      <c r="B748" s="603"/>
      <c r="C748" s="603"/>
      <c r="D748" s="603"/>
      <c r="E748" s="603"/>
      <c r="F748" s="604"/>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305</v>
      </c>
      <c r="B787" s="617"/>
      <c r="C787" s="617"/>
      <c r="D787" s="617"/>
      <c r="E787" s="617"/>
      <c r="F787" s="618"/>
      <c r="G787" s="583" t="s">
        <v>733</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734</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641</v>
      </c>
      <c r="H789" s="659"/>
      <c r="I789" s="659"/>
      <c r="J789" s="659"/>
      <c r="K789" s="660"/>
      <c r="L789" s="652" t="s">
        <v>678</v>
      </c>
      <c r="M789" s="653"/>
      <c r="N789" s="653"/>
      <c r="O789" s="653"/>
      <c r="P789" s="653"/>
      <c r="Q789" s="653"/>
      <c r="R789" s="653"/>
      <c r="S789" s="653"/>
      <c r="T789" s="653"/>
      <c r="U789" s="653"/>
      <c r="V789" s="653"/>
      <c r="W789" s="653"/>
      <c r="X789" s="654"/>
      <c r="Y789" s="372">
        <v>1</v>
      </c>
      <c r="Z789" s="373"/>
      <c r="AA789" s="373"/>
      <c r="AB789" s="790"/>
      <c r="AC789" s="658" t="s">
        <v>641</v>
      </c>
      <c r="AD789" s="659"/>
      <c r="AE789" s="659"/>
      <c r="AF789" s="659"/>
      <c r="AG789" s="660"/>
      <c r="AH789" s="652" t="s">
        <v>679</v>
      </c>
      <c r="AI789" s="653"/>
      <c r="AJ789" s="653"/>
      <c r="AK789" s="653"/>
      <c r="AL789" s="653"/>
      <c r="AM789" s="653"/>
      <c r="AN789" s="653"/>
      <c r="AO789" s="653"/>
      <c r="AP789" s="653"/>
      <c r="AQ789" s="653"/>
      <c r="AR789" s="653"/>
      <c r="AS789" s="653"/>
      <c r="AT789" s="654"/>
      <c r="AU789" s="372">
        <v>0.4</v>
      </c>
      <c r="AV789" s="373"/>
      <c r="AW789" s="373"/>
      <c r="AX789" s="374"/>
    </row>
    <row r="790" spans="1:51"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1</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0.4</v>
      </c>
      <c r="AV799" s="817"/>
      <c r="AW799" s="817"/>
      <c r="AX799" s="819"/>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2"/>
      <c r="Z802" s="373"/>
      <c r="AA802" s="373"/>
      <c r="AB802" s="790"/>
      <c r="AC802" s="658"/>
      <c r="AD802" s="659"/>
      <c r="AE802" s="659"/>
      <c r="AF802" s="659"/>
      <c r="AG802" s="660"/>
      <c r="AH802" s="652"/>
      <c r="AI802" s="653"/>
      <c r="AJ802" s="653"/>
      <c r="AK802" s="653"/>
      <c r="AL802" s="653"/>
      <c r="AM802" s="653"/>
      <c r="AN802" s="653"/>
      <c r="AO802" s="653"/>
      <c r="AP802" s="653"/>
      <c r="AQ802" s="653"/>
      <c r="AR802" s="653"/>
      <c r="AS802" s="653"/>
      <c r="AT802" s="654"/>
      <c r="AU802" s="372"/>
      <c r="AV802" s="373"/>
      <c r="AW802" s="373"/>
      <c r="AX802" s="374"/>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2"/>
      <c r="Z815" s="373"/>
      <c r="AA815" s="373"/>
      <c r="AB815" s="790"/>
      <c r="AC815" s="658"/>
      <c r="AD815" s="659"/>
      <c r="AE815" s="659"/>
      <c r="AF815" s="659"/>
      <c r="AG815" s="660"/>
      <c r="AH815" s="652"/>
      <c r="AI815" s="653"/>
      <c r="AJ815" s="653"/>
      <c r="AK815" s="653"/>
      <c r="AL815" s="653"/>
      <c r="AM815" s="653"/>
      <c r="AN815" s="653"/>
      <c r="AO815" s="653"/>
      <c r="AP815" s="653"/>
      <c r="AQ815" s="653"/>
      <c r="AR815" s="653"/>
      <c r="AS815" s="653"/>
      <c r="AT815" s="654"/>
      <c r="AU815" s="372"/>
      <c r="AV815" s="373"/>
      <c r="AW815" s="373"/>
      <c r="AX815" s="374"/>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2"/>
      <c r="Z828" s="373"/>
      <c r="AA828" s="373"/>
      <c r="AB828" s="790"/>
      <c r="AC828" s="658"/>
      <c r="AD828" s="659"/>
      <c r="AE828" s="659"/>
      <c r="AF828" s="659"/>
      <c r="AG828" s="660"/>
      <c r="AH828" s="652"/>
      <c r="AI828" s="653"/>
      <c r="AJ828" s="653"/>
      <c r="AK828" s="653"/>
      <c r="AL828" s="653"/>
      <c r="AM828" s="653"/>
      <c r="AN828" s="653"/>
      <c r="AO828" s="653"/>
      <c r="AP828" s="653"/>
      <c r="AQ828" s="653"/>
      <c r="AR828" s="653"/>
      <c r="AS828" s="653"/>
      <c r="AT828" s="654"/>
      <c r="AU828" s="372"/>
      <c r="AV828" s="373"/>
      <c r="AW828" s="373"/>
      <c r="AX828" s="374"/>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723</v>
      </c>
      <c r="D845" s="357"/>
      <c r="E845" s="357"/>
      <c r="F845" s="357"/>
      <c r="G845" s="357"/>
      <c r="H845" s="357"/>
      <c r="I845" s="358"/>
      <c r="J845" s="329">
        <v>2430001020191</v>
      </c>
      <c r="K845" s="330"/>
      <c r="L845" s="330"/>
      <c r="M845" s="330"/>
      <c r="N845" s="330"/>
      <c r="O845" s="330"/>
      <c r="P845" s="344" t="s">
        <v>684</v>
      </c>
      <c r="Q845" s="331"/>
      <c r="R845" s="331"/>
      <c r="S845" s="331"/>
      <c r="T845" s="331"/>
      <c r="U845" s="331"/>
      <c r="V845" s="331"/>
      <c r="W845" s="331"/>
      <c r="X845" s="331"/>
      <c r="Y845" s="332">
        <v>1</v>
      </c>
      <c r="Z845" s="333"/>
      <c r="AA845" s="333"/>
      <c r="AB845" s="334"/>
      <c r="AC845" s="335" t="s">
        <v>297</v>
      </c>
      <c r="AD845" s="336"/>
      <c r="AE845" s="336"/>
      <c r="AF845" s="336"/>
      <c r="AG845" s="336"/>
      <c r="AH845" s="351" t="s">
        <v>697</v>
      </c>
      <c r="AI845" s="352"/>
      <c r="AJ845" s="352"/>
      <c r="AK845" s="352"/>
      <c r="AL845" s="339">
        <v>100</v>
      </c>
      <c r="AM845" s="340"/>
      <c r="AN845" s="340"/>
      <c r="AO845" s="341"/>
      <c r="AP845" s="342" t="s">
        <v>722</v>
      </c>
      <c r="AQ845" s="342"/>
      <c r="AR845" s="342"/>
      <c r="AS845" s="342"/>
      <c r="AT845" s="342"/>
      <c r="AU845" s="342"/>
      <c r="AV845" s="342"/>
      <c r="AW845" s="342"/>
      <c r="AX845" s="342"/>
    </row>
    <row r="846" spans="1:51" ht="30" customHeight="1" x14ac:dyDescent="0.15">
      <c r="A846" s="355">
        <v>2</v>
      </c>
      <c r="B846" s="355">
        <v>1</v>
      </c>
      <c r="C846" s="356" t="s">
        <v>681</v>
      </c>
      <c r="D846" s="359"/>
      <c r="E846" s="359"/>
      <c r="F846" s="359"/>
      <c r="G846" s="359"/>
      <c r="H846" s="359"/>
      <c r="I846" s="360"/>
      <c r="J846" s="329">
        <v>6270001003804</v>
      </c>
      <c r="K846" s="330"/>
      <c r="L846" s="330"/>
      <c r="M846" s="330"/>
      <c r="N846" s="330"/>
      <c r="O846" s="330"/>
      <c r="P846" s="344" t="s">
        <v>685</v>
      </c>
      <c r="Q846" s="331"/>
      <c r="R846" s="331"/>
      <c r="S846" s="331"/>
      <c r="T846" s="331"/>
      <c r="U846" s="331"/>
      <c r="V846" s="331"/>
      <c r="W846" s="331"/>
      <c r="X846" s="331"/>
      <c r="Y846" s="332">
        <v>0.7</v>
      </c>
      <c r="Z846" s="333"/>
      <c r="AA846" s="333"/>
      <c r="AB846" s="334"/>
      <c r="AC846" s="335" t="s">
        <v>297</v>
      </c>
      <c r="AD846" s="336"/>
      <c r="AE846" s="336"/>
      <c r="AF846" s="336"/>
      <c r="AG846" s="336"/>
      <c r="AH846" s="351" t="s">
        <v>696</v>
      </c>
      <c r="AI846" s="352"/>
      <c r="AJ846" s="352"/>
      <c r="AK846" s="352"/>
      <c r="AL846" s="339">
        <v>100</v>
      </c>
      <c r="AM846" s="340"/>
      <c r="AN846" s="340"/>
      <c r="AO846" s="341"/>
      <c r="AP846" s="342" t="s">
        <v>722</v>
      </c>
      <c r="AQ846" s="342"/>
      <c r="AR846" s="342"/>
      <c r="AS846" s="342"/>
      <c r="AT846" s="342"/>
      <c r="AU846" s="342"/>
      <c r="AV846" s="342"/>
      <c r="AW846" s="342"/>
      <c r="AX846" s="342"/>
      <c r="AY846">
        <f>COUNTA($C$846)</f>
        <v>1</v>
      </c>
    </row>
    <row r="847" spans="1:51" ht="30" customHeight="1" x14ac:dyDescent="0.15">
      <c r="A847" s="355">
        <v>3</v>
      </c>
      <c r="B847" s="355">
        <v>1</v>
      </c>
      <c r="C847" s="356" t="s">
        <v>724</v>
      </c>
      <c r="D847" s="359"/>
      <c r="E847" s="359"/>
      <c r="F847" s="359"/>
      <c r="G847" s="359"/>
      <c r="H847" s="359"/>
      <c r="I847" s="360"/>
      <c r="J847" s="329">
        <v>9010002025630</v>
      </c>
      <c r="K847" s="330"/>
      <c r="L847" s="330"/>
      <c r="M847" s="330"/>
      <c r="N847" s="330"/>
      <c r="O847" s="330"/>
      <c r="P847" s="344" t="s">
        <v>686</v>
      </c>
      <c r="Q847" s="331"/>
      <c r="R847" s="331"/>
      <c r="S847" s="331"/>
      <c r="T847" s="331"/>
      <c r="U847" s="331"/>
      <c r="V847" s="331"/>
      <c r="W847" s="331"/>
      <c r="X847" s="331"/>
      <c r="Y847" s="332">
        <v>0.6</v>
      </c>
      <c r="Z847" s="333"/>
      <c r="AA847" s="333"/>
      <c r="AB847" s="334"/>
      <c r="AC847" s="335" t="s">
        <v>297</v>
      </c>
      <c r="AD847" s="336"/>
      <c r="AE847" s="336"/>
      <c r="AF847" s="336"/>
      <c r="AG847" s="336"/>
      <c r="AH847" s="337" t="s">
        <v>696</v>
      </c>
      <c r="AI847" s="338"/>
      <c r="AJ847" s="338"/>
      <c r="AK847" s="338"/>
      <c r="AL847" s="339">
        <v>100</v>
      </c>
      <c r="AM847" s="340"/>
      <c r="AN847" s="340"/>
      <c r="AO847" s="341"/>
      <c r="AP847" s="342" t="s">
        <v>722</v>
      </c>
      <c r="AQ847" s="342"/>
      <c r="AR847" s="342"/>
      <c r="AS847" s="342"/>
      <c r="AT847" s="342"/>
      <c r="AU847" s="342"/>
      <c r="AV847" s="342"/>
      <c r="AW847" s="342"/>
      <c r="AX847" s="342"/>
      <c r="AY847">
        <f>COUNTA($C$847)</f>
        <v>1</v>
      </c>
    </row>
    <row r="848" spans="1:51" ht="30" customHeight="1" x14ac:dyDescent="0.15">
      <c r="A848" s="355">
        <v>4</v>
      </c>
      <c r="B848" s="355">
        <v>1</v>
      </c>
      <c r="C848" s="356" t="s">
        <v>725</v>
      </c>
      <c r="D848" s="359"/>
      <c r="E848" s="359"/>
      <c r="F848" s="359"/>
      <c r="G848" s="359"/>
      <c r="H848" s="359"/>
      <c r="I848" s="360"/>
      <c r="J848" s="329">
        <v>6290002043715</v>
      </c>
      <c r="K848" s="330"/>
      <c r="L848" s="330"/>
      <c r="M848" s="330"/>
      <c r="N848" s="330"/>
      <c r="O848" s="330"/>
      <c r="P848" s="344" t="s">
        <v>687</v>
      </c>
      <c r="Q848" s="331"/>
      <c r="R848" s="331"/>
      <c r="S848" s="331"/>
      <c r="T848" s="331"/>
      <c r="U848" s="331"/>
      <c r="V848" s="331"/>
      <c r="W848" s="331"/>
      <c r="X848" s="331"/>
      <c r="Y848" s="332">
        <v>0.4</v>
      </c>
      <c r="Z848" s="333"/>
      <c r="AA848" s="333"/>
      <c r="AB848" s="334"/>
      <c r="AC848" s="335" t="s">
        <v>297</v>
      </c>
      <c r="AD848" s="336"/>
      <c r="AE848" s="336"/>
      <c r="AF848" s="336"/>
      <c r="AG848" s="336"/>
      <c r="AH848" s="337" t="s">
        <v>696</v>
      </c>
      <c r="AI848" s="338"/>
      <c r="AJ848" s="338"/>
      <c r="AK848" s="338"/>
      <c r="AL848" s="339">
        <v>100</v>
      </c>
      <c r="AM848" s="340"/>
      <c r="AN848" s="340"/>
      <c r="AO848" s="341"/>
      <c r="AP848" s="342" t="s">
        <v>722</v>
      </c>
      <c r="AQ848" s="342"/>
      <c r="AR848" s="342"/>
      <c r="AS848" s="342"/>
      <c r="AT848" s="342"/>
      <c r="AU848" s="342"/>
      <c r="AV848" s="342"/>
      <c r="AW848" s="342"/>
      <c r="AX848" s="342"/>
      <c r="AY848">
        <f>COUNTA($C$848)</f>
        <v>1</v>
      </c>
    </row>
    <row r="849" spans="1:51" ht="30" customHeight="1" x14ac:dyDescent="0.15">
      <c r="A849" s="355">
        <v>5</v>
      </c>
      <c r="B849" s="355">
        <v>1</v>
      </c>
      <c r="C849" s="356" t="s">
        <v>726</v>
      </c>
      <c r="D849" s="359"/>
      <c r="E849" s="359"/>
      <c r="F849" s="359"/>
      <c r="G849" s="359"/>
      <c r="H849" s="359"/>
      <c r="I849" s="360"/>
      <c r="J849" s="329">
        <v>1030001003329</v>
      </c>
      <c r="K849" s="330"/>
      <c r="L849" s="330"/>
      <c r="M849" s="330"/>
      <c r="N849" s="330"/>
      <c r="O849" s="330"/>
      <c r="P849" s="344" t="s">
        <v>688</v>
      </c>
      <c r="Q849" s="331"/>
      <c r="R849" s="331"/>
      <c r="S849" s="331"/>
      <c r="T849" s="331"/>
      <c r="U849" s="331"/>
      <c r="V849" s="331"/>
      <c r="W849" s="331"/>
      <c r="X849" s="331"/>
      <c r="Y849" s="332">
        <v>0.4</v>
      </c>
      <c r="Z849" s="333"/>
      <c r="AA849" s="333"/>
      <c r="AB849" s="334"/>
      <c r="AC849" s="335" t="s">
        <v>297</v>
      </c>
      <c r="AD849" s="336"/>
      <c r="AE849" s="336"/>
      <c r="AF849" s="336"/>
      <c r="AG849" s="336"/>
      <c r="AH849" s="337" t="s">
        <v>696</v>
      </c>
      <c r="AI849" s="338"/>
      <c r="AJ849" s="338"/>
      <c r="AK849" s="338"/>
      <c r="AL849" s="339">
        <v>100</v>
      </c>
      <c r="AM849" s="340"/>
      <c r="AN849" s="340"/>
      <c r="AO849" s="341"/>
      <c r="AP849" s="342" t="s">
        <v>722</v>
      </c>
      <c r="AQ849" s="342"/>
      <c r="AR849" s="342"/>
      <c r="AS849" s="342"/>
      <c r="AT849" s="342"/>
      <c r="AU849" s="342"/>
      <c r="AV849" s="342"/>
      <c r="AW849" s="342"/>
      <c r="AX849" s="342"/>
      <c r="AY849">
        <f>COUNTA($C$849)</f>
        <v>1</v>
      </c>
    </row>
    <row r="850" spans="1:51" ht="43.15" customHeight="1" x14ac:dyDescent="0.15">
      <c r="A850" s="355">
        <v>6</v>
      </c>
      <c r="B850" s="355">
        <v>1</v>
      </c>
      <c r="C850" s="356" t="s">
        <v>727</v>
      </c>
      <c r="D850" s="359"/>
      <c r="E850" s="359"/>
      <c r="F850" s="359"/>
      <c r="G850" s="359"/>
      <c r="H850" s="359"/>
      <c r="I850" s="360"/>
      <c r="J850" s="329">
        <v>3030001011668</v>
      </c>
      <c r="K850" s="330"/>
      <c r="L850" s="330"/>
      <c r="M850" s="330"/>
      <c r="N850" s="330"/>
      <c r="O850" s="330"/>
      <c r="P850" s="344" t="s">
        <v>688</v>
      </c>
      <c r="Q850" s="331"/>
      <c r="R850" s="331"/>
      <c r="S850" s="331"/>
      <c r="T850" s="331"/>
      <c r="U850" s="331"/>
      <c r="V850" s="331"/>
      <c r="W850" s="331"/>
      <c r="X850" s="331"/>
      <c r="Y850" s="332">
        <v>0.4</v>
      </c>
      <c r="Z850" s="333"/>
      <c r="AA850" s="333"/>
      <c r="AB850" s="334"/>
      <c r="AC850" s="335" t="s">
        <v>297</v>
      </c>
      <c r="AD850" s="336"/>
      <c r="AE850" s="336"/>
      <c r="AF850" s="336"/>
      <c r="AG850" s="336"/>
      <c r="AH850" s="337" t="s">
        <v>696</v>
      </c>
      <c r="AI850" s="338"/>
      <c r="AJ850" s="338"/>
      <c r="AK850" s="338"/>
      <c r="AL850" s="339">
        <v>100</v>
      </c>
      <c r="AM850" s="340"/>
      <c r="AN850" s="340"/>
      <c r="AO850" s="341"/>
      <c r="AP850" s="342" t="s">
        <v>722</v>
      </c>
      <c r="AQ850" s="342"/>
      <c r="AR850" s="342"/>
      <c r="AS850" s="342"/>
      <c r="AT850" s="342"/>
      <c r="AU850" s="342"/>
      <c r="AV850" s="342"/>
      <c r="AW850" s="342"/>
      <c r="AX850" s="342"/>
      <c r="AY850">
        <f>COUNTA($C$850)</f>
        <v>1</v>
      </c>
    </row>
    <row r="851" spans="1:51" ht="30" customHeight="1" x14ac:dyDescent="0.15">
      <c r="A851" s="355">
        <v>7</v>
      </c>
      <c r="B851" s="355">
        <v>1</v>
      </c>
      <c r="C851" s="356" t="s">
        <v>728</v>
      </c>
      <c r="D851" s="359"/>
      <c r="E851" s="359"/>
      <c r="F851" s="359"/>
      <c r="G851" s="359"/>
      <c r="H851" s="359"/>
      <c r="I851" s="360"/>
      <c r="J851" s="329">
        <v>1290002043876</v>
      </c>
      <c r="K851" s="330"/>
      <c r="L851" s="330"/>
      <c r="M851" s="330"/>
      <c r="N851" s="330"/>
      <c r="O851" s="330"/>
      <c r="P851" s="344" t="s">
        <v>689</v>
      </c>
      <c r="Q851" s="331"/>
      <c r="R851" s="331"/>
      <c r="S851" s="331"/>
      <c r="T851" s="331"/>
      <c r="U851" s="331"/>
      <c r="V851" s="331"/>
      <c r="W851" s="331"/>
      <c r="X851" s="331"/>
      <c r="Y851" s="332">
        <v>0.3</v>
      </c>
      <c r="Z851" s="333"/>
      <c r="AA851" s="333"/>
      <c r="AB851" s="334"/>
      <c r="AC851" s="335" t="s">
        <v>297</v>
      </c>
      <c r="AD851" s="336"/>
      <c r="AE851" s="336"/>
      <c r="AF851" s="336"/>
      <c r="AG851" s="336"/>
      <c r="AH851" s="337" t="s">
        <v>696</v>
      </c>
      <c r="AI851" s="338"/>
      <c r="AJ851" s="338"/>
      <c r="AK851" s="338"/>
      <c r="AL851" s="339">
        <v>100</v>
      </c>
      <c r="AM851" s="340"/>
      <c r="AN851" s="340"/>
      <c r="AO851" s="341"/>
      <c r="AP851" s="342" t="s">
        <v>722</v>
      </c>
      <c r="AQ851" s="342"/>
      <c r="AR851" s="342"/>
      <c r="AS851" s="342"/>
      <c r="AT851" s="342"/>
      <c r="AU851" s="342"/>
      <c r="AV851" s="342"/>
      <c r="AW851" s="342"/>
      <c r="AX851" s="342"/>
      <c r="AY851">
        <f>COUNTA($C$851)</f>
        <v>1</v>
      </c>
    </row>
    <row r="852" spans="1:51" ht="30" customHeight="1" x14ac:dyDescent="0.15">
      <c r="A852" s="355">
        <v>8</v>
      </c>
      <c r="B852" s="355">
        <v>1</v>
      </c>
      <c r="C852" s="356" t="s">
        <v>682</v>
      </c>
      <c r="D852" s="357"/>
      <c r="E852" s="357"/>
      <c r="F852" s="357"/>
      <c r="G852" s="357"/>
      <c r="H852" s="357"/>
      <c r="I852" s="358"/>
      <c r="J852" s="329">
        <v>3110001031724</v>
      </c>
      <c r="K852" s="330"/>
      <c r="L852" s="330"/>
      <c r="M852" s="330"/>
      <c r="N852" s="330"/>
      <c r="O852" s="330"/>
      <c r="P852" s="344" t="s">
        <v>690</v>
      </c>
      <c r="Q852" s="331"/>
      <c r="R852" s="331"/>
      <c r="S852" s="331"/>
      <c r="T852" s="331"/>
      <c r="U852" s="331"/>
      <c r="V852" s="331"/>
      <c r="W852" s="331"/>
      <c r="X852" s="331"/>
      <c r="Y852" s="332">
        <v>0.3</v>
      </c>
      <c r="Z852" s="333"/>
      <c r="AA852" s="333"/>
      <c r="AB852" s="334"/>
      <c r="AC852" s="335" t="s">
        <v>297</v>
      </c>
      <c r="AD852" s="336"/>
      <c r="AE852" s="336"/>
      <c r="AF852" s="336"/>
      <c r="AG852" s="336"/>
      <c r="AH852" s="337" t="s">
        <v>696</v>
      </c>
      <c r="AI852" s="338"/>
      <c r="AJ852" s="338"/>
      <c r="AK852" s="338"/>
      <c r="AL852" s="339">
        <v>100</v>
      </c>
      <c r="AM852" s="340"/>
      <c r="AN852" s="340"/>
      <c r="AO852" s="341"/>
      <c r="AP852" s="342" t="s">
        <v>722</v>
      </c>
      <c r="AQ852" s="342"/>
      <c r="AR852" s="342"/>
      <c r="AS852" s="342"/>
      <c r="AT852" s="342"/>
      <c r="AU852" s="342"/>
      <c r="AV852" s="342"/>
      <c r="AW852" s="342"/>
      <c r="AX852" s="342"/>
      <c r="AY852">
        <f>COUNTA($C$852)</f>
        <v>1</v>
      </c>
    </row>
    <row r="853" spans="1:51" ht="30" customHeight="1" x14ac:dyDescent="0.15">
      <c r="A853" s="355">
        <v>9</v>
      </c>
      <c r="B853" s="355">
        <v>1</v>
      </c>
      <c r="C853" s="356" t="s">
        <v>683</v>
      </c>
      <c r="D853" s="357"/>
      <c r="E853" s="357"/>
      <c r="F853" s="357"/>
      <c r="G853" s="357"/>
      <c r="H853" s="357"/>
      <c r="I853" s="358"/>
      <c r="J853" s="329">
        <v>9340002021951</v>
      </c>
      <c r="K853" s="330"/>
      <c r="L853" s="330"/>
      <c r="M853" s="330"/>
      <c r="N853" s="330"/>
      <c r="O853" s="330"/>
      <c r="P853" s="344" t="s">
        <v>691</v>
      </c>
      <c r="Q853" s="331"/>
      <c r="R853" s="331"/>
      <c r="S853" s="331"/>
      <c r="T853" s="331"/>
      <c r="U853" s="331"/>
      <c r="V853" s="331"/>
      <c r="W853" s="331"/>
      <c r="X853" s="331"/>
      <c r="Y853" s="332">
        <v>0.3</v>
      </c>
      <c r="Z853" s="333"/>
      <c r="AA853" s="333"/>
      <c r="AB853" s="334"/>
      <c r="AC853" s="335" t="s">
        <v>297</v>
      </c>
      <c r="AD853" s="336"/>
      <c r="AE853" s="336"/>
      <c r="AF853" s="336"/>
      <c r="AG853" s="336"/>
      <c r="AH853" s="337" t="s">
        <v>696</v>
      </c>
      <c r="AI853" s="338"/>
      <c r="AJ853" s="338"/>
      <c r="AK853" s="338"/>
      <c r="AL853" s="339">
        <v>100</v>
      </c>
      <c r="AM853" s="340"/>
      <c r="AN853" s="340"/>
      <c r="AO853" s="341"/>
      <c r="AP853" s="342" t="s">
        <v>722</v>
      </c>
      <c r="AQ853" s="342"/>
      <c r="AR853" s="342"/>
      <c r="AS853" s="342"/>
      <c r="AT853" s="342"/>
      <c r="AU853" s="342"/>
      <c r="AV853" s="342"/>
      <c r="AW853" s="342"/>
      <c r="AX853" s="342"/>
      <c r="AY853">
        <f>COUNTA($C$853)</f>
        <v>1</v>
      </c>
    </row>
    <row r="854" spans="1:51" ht="30" customHeight="1" x14ac:dyDescent="0.15">
      <c r="A854" s="355">
        <v>10</v>
      </c>
      <c r="B854" s="355">
        <v>1</v>
      </c>
      <c r="C854" s="356" t="s">
        <v>729</v>
      </c>
      <c r="D854" s="357"/>
      <c r="E854" s="357"/>
      <c r="F854" s="357"/>
      <c r="G854" s="357"/>
      <c r="H854" s="357"/>
      <c r="I854" s="358"/>
      <c r="J854" s="329">
        <v>7030001091863</v>
      </c>
      <c r="K854" s="330"/>
      <c r="L854" s="330"/>
      <c r="M854" s="330"/>
      <c r="N854" s="330"/>
      <c r="O854" s="330"/>
      <c r="P854" s="344" t="s">
        <v>692</v>
      </c>
      <c r="Q854" s="331"/>
      <c r="R854" s="331"/>
      <c r="S854" s="331"/>
      <c r="T854" s="331"/>
      <c r="U854" s="331"/>
      <c r="V854" s="331"/>
      <c r="W854" s="331"/>
      <c r="X854" s="331"/>
      <c r="Y854" s="332">
        <v>0.2</v>
      </c>
      <c r="Z854" s="333"/>
      <c r="AA854" s="333"/>
      <c r="AB854" s="334"/>
      <c r="AC854" s="335" t="s">
        <v>297</v>
      </c>
      <c r="AD854" s="336"/>
      <c r="AE854" s="336"/>
      <c r="AF854" s="336"/>
      <c r="AG854" s="336"/>
      <c r="AH854" s="337" t="s">
        <v>696</v>
      </c>
      <c r="AI854" s="338"/>
      <c r="AJ854" s="338"/>
      <c r="AK854" s="338"/>
      <c r="AL854" s="339">
        <v>100</v>
      </c>
      <c r="AM854" s="340"/>
      <c r="AN854" s="340"/>
      <c r="AO854" s="341"/>
      <c r="AP854" s="342" t="s">
        <v>722</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730</v>
      </c>
      <c r="D878" s="328"/>
      <c r="E878" s="328"/>
      <c r="F878" s="328"/>
      <c r="G878" s="328"/>
      <c r="H878" s="328"/>
      <c r="I878" s="328"/>
      <c r="J878" s="329">
        <v>3010001005333</v>
      </c>
      <c r="K878" s="330"/>
      <c r="L878" s="330"/>
      <c r="M878" s="330"/>
      <c r="N878" s="330"/>
      <c r="O878" s="330"/>
      <c r="P878" s="344" t="s">
        <v>693</v>
      </c>
      <c r="Q878" s="331"/>
      <c r="R878" s="331"/>
      <c r="S878" s="331"/>
      <c r="T878" s="331"/>
      <c r="U878" s="331"/>
      <c r="V878" s="331"/>
      <c r="W878" s="331"/>
      <c r="X878" s="331"/>
      <c r="Y878" s="332">
        <v>0.4</v>
      </c>
      <c r="Z878" s="333"/>
      <c r="AA878" s="333"/>
      <c r="AB878" s="334"/>
      <c r="AC878" s="335" t="s">
        <v>297</v>
      </c>
      <c r="AD878" s="336"/>
      <c r="AE878" s="336"/>
      <c r="AF878" s="336"/>
      <c r="AG878" s="336"/>
      <c r="AH878" s="351" t="s">
        <v>697</v>
      </c>
      <c r="AI878" s="352"/>
      <c r="AJ878" s="352"/>
      <c r="AK878" s="352"/>
      <c r="AL878" s="339">
        <v>100</v>
      </c>
      <c r="AM878" s="340"/>
      <c r="AN878" s="340"/>
      <c r="AO878" s="341"/>
      <c r="AP878" s="342" t="s">
        <v>722</v>
      </c>
      <c r="AQ878" s="342"/>
      <c r="AR878" s="342"/>
      <c r="AS878" s="342"/>
      <c r="AT878" s="342"/>
      <c r="AU878" s="342"/>
      <c r="AV878" s="342"/>
      <c r="AW878" s="342"/>
      <c r="AX878" s="342"/>
      <c r="AY878">
        <f t="shared" si="118"/>
        <v>1</v>
      </c>
    </row>
    <row r="879" spans="1:51" ht="30" customHeight="1" x14ac:dyDescent="0.15">
      <c r="A879" s="355">
        <v>2</v>
      </c>
      <c r="B879" s="355">
        <v>1</v>
      </c>
      <c r="C879" s="343" t="s">
        <v>731</v>
      </c>
      <c r="D879" s="328"/>
      <c r="E879" s="328"/>
      <c r="F879" s="328"/>
      <c r="G879" s="328"/>
      <c r="H879" s="328"/>
      <c r="I879" s="328"/>
      <c r="J879" s="329">
        <v>8290001008931</v>
      </c>
      <c r="K879" s="330"/>
      <c r="L879" s="330"/>
      <c r="M879" s="330"/>
      <c r="N879" s="330"/>
      <c r="O879" s="330"/>
      <c r="P879" s="344" t="s">
        <v>694</v>
      </c>
      <c r="Q879" s="331"/>
      <c r="R879" s="331"/>
      <c r="S879" s="331"/>
      <c r="T879" s="331"/>
      <c r="U879" s="331"/>
      <c r="V879" s="331"/>
      <c r="W879" s="331"/>
      <c r="X879" s="331"/>
      <c r="Y879" s="332">
        <v>0.2</v>
      </c>
      <c r="Z879" s="333"/>
      <c r="AA879" s="333"/>
      <c r="AB879" s="334"/>
      <c r="AC879" s="335" t="s">
        <v>297</v>
      </c>
      <c r="AD879" s="336"/>
      <c r="AE879" s="336"/>
      <c r="AF879" s="336"/>
      <c r="AG879" s="336"/>
      <c r="AH879" s="351" t="s">
        <v>697</v>
      </c>
      <c r="AI879" s="352"/>
      <c r="AJ879" s="352"/>
      <c r="AK879" s="352"/>
      <c r="AL879" s="339">
        <v>100</v>
      </c>
      <c r="AM879" s="340"/>
      <c r="AN879" s="340"/>
      <c r="AO879" s="341"/>
      <c r="AP879" s="342" t="s">
        <v>722</v>
      </c>
      <c r="AQ879" s="342"/>
      <c r="AR879" s="342"/>
      <c r="AS879" s="342"/>
      <c r="AT879" s="342"/>
      <c r="AU879" s="342"/>
      <c r="AV879" s="342"/>
      <c r="AW879" s="342"/>
      <c r="AX879" s="342"/>
      <c r="AY879">
        <f>COUNTA($C$879)</f>
        <v>1</v>
      </c>
    </row>
    <row r="880" spans="1:51" ht="30" customHeight="1" x14ac:dyDescent="0.15">
      <c r="A880" s="355">
        <v>3</v>
      </c>
      <c r="B880" s="355">
        <v>1</v>
      </c>
      <c r="C880" s="343" t="s">
        <v>732</v>
      </c>
      <c r="D880" s="328"/>
      <c r="E880" s="328"/>
      <c r="F880" s="328"/>
      <c r="G880" s="328"/>
      <c r="H880" s="328"/>
      <c r="I880" s="328"/>
      <c r="J880" s="329">
        <v>8430001014353</v>
      </c>
      <c r="K880" s="330"/>
      <c r="L880" s="330"/>
      <c r="M880" s="330"/>
      <c r="N880" s="330"/>
      <c r="O880" s="330"/>
      <c r="P880" s="344" t="s">
        <v>695</v>
      </c>
      <c r="Q880" s="331"/>
      <c r="R880" s="331"/>
      <c r="S880" s="331"/>
      <c r="T880" s="331"/>
      <c r="U880" s="331"/>
      <c r="V880" s="331"/>
      <c r="W880" s="331"/>
      <c r="X880" s="331"/>
      <c r="Y880" s="332">
        <v>0.1</v>
      </c>
      <c r="Z880" s="333"/>
      <c r="AA880" s="333"/>
      <c r="AB880" s="334"/>
      <c r="AC880" s="335" t="s">
        <v>297</v>
      </c>
      <c r="AD880" s="336"/>
      <c r="AE880" s="336"/>
      <c r="AF880" s="336"/>
      <c r="AG880" s="336"/>
      <c r="AH880" s="337" t="s">
        <v>697</v>
      </c>
      <c r="AI880" s="338"/>
      <c r="AJ880" s="338"/>
      <c r="AK880" s="338"/>
      <c r="AL880" s="339">
        <v>100</v>
      </c>
      <c r="AM880" s="340"/>
      <c r="AN880" s="340"/>
      <c r="AO880" s="341"/>
      <c r="AP880" s="342" t="s">
        <v>722</v>
      </c>
      <c r="AQ880" s="342"/>
      <c r="AR880" s="342"/>
      <c r="AS880" s="342"/>
      <c r="AT880" s="342"/>
      <c r="AU880" s="342"/>
      <c r="AV880" s="342"/>
      <c r="AW880" s="342"/>
      <c r="AX880" s="342"/>
      <c r="AY880">
        <f>COUNTA($C$880)</f>
        <v>1</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43"/>
      <c r="D882" s="328"/>
      <c r="E882" s="328"/>
      <c r="F882" s="328"/>
      <c r="G882" s="328"/>
      <c r="H882" s="328"/>
      <c r="I882" s="328"/>
      <c r="J882" s="329"/>
      <c r="K882" s="330"/>
      <c r="L882" s="330"/>
      <c r="M882" s="330"/>
      <c r="N882" s="330"/>
      <c r="O882" s="330"/>
      <c r="P882" s="344"/>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61" t="s">
        <v>250</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4"/>
      <c r="E1109" s="137" t="s">
        <v>214</v>
      </c>
      <c r="F1109" s="364"/>
      <c r="G1109" s="364"/>
      <c r="H1109" s="364"/>
      <c r="I1109" s="364"/>
      <c r="J1109" s="137" t="s">
        <v>221</v>
      </c>
      <c r="K1109" s="137"/>
      <c r="L1109" s="137"/>
      <c r="M1109" s="137"/>
      <c r="N1109" s="137"/>
      <c r="O1109" s="137"/>
      <c r="P1109" s="347" t="s">
        <v>27</v>
      </c>
      <c r="Q1109" s="347"/>
      <c r="R1109" s="347"/>
      <c r="S1109" s="347"/>
      <c r="T1109" s="347"/>
      <c r="U1109" s="347"/>
      <c r="V1109" s="347"/>
      <c r="W1109" s="347"/>
      <c r="X1109" s="347"/>
      <c r="Y1109" s="137" t="s">
        <v>223</v>
      </c>
      <c r="Z1109" s="364"/>
      <c r="AA1109" s="364"/>
      <c r="AB1109" s="364"/>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703</v>
      </c>
      <c r="F1110" s="354"/>
      <c r="G1110" s="354"/>
      <c r="H1110" s="354"/>
      <c r="I1110" s="354"/>
      <c r="J1110" s="329" t="s">
        <v>703</v>
      </c>
      <c r="K1110" s="330"/>
      <c r="L1110" s="330"/>
      <c r="M1110" s="330"/>
      <c r="N1110" s="330"/>
      <c r="O1110" s="330"/>
      <c r="P1110" s="344" t="s">
        <v>703</v>
      </c>
      <c r="Q1110" s="331"/>
      <c r="R1110" s="331"/>
      <c r="S1110" s="331"/>
      <c r="T1110" s="331"/>
      <c r="U1110" s="331"/>
      <c r="V1110" s="331"/>
      <c r="W1110" s="331"/>
      <c r="X1110" s="331"/>
      <c r="Y1110" s="332" t="s">
        <v>703</v>
      </c>
      <c r="Z1110" s="333"/>
      <c r="AA1110" s="333"/>
      <c r="AB1110" s="334"/>
      <c r="AC1110" s="335"/>
      <c r="AD1110" s="336"/>
      <c r="AE1110" s="336"/>
      <c r="AF1110" s="336"/>
      <c r="AG1110" s="336"/>
      <c r="AH1110" s="337" t="s">
        <v>703</v>
      </c>
      <c r="AI1110" s="338"/>
      <c r="AJ1110" s="338"/>
      <c r="AK1110" s="338"/>
      <c r="AL1110" s="339" t="s">
        <v>703</v>
      </c>
      <c r="AM1110" s="340"/>
      <c r="AN1110" s="340"/>
      <c r="AO1110" s="341"/>
      <c r="AP1110" s="342" t="s">
        <v>703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21" priority="14037">
      <formula>IF(RIGHT(TEXT(P14,"0.#"),1)=".",FALSE,TRUE)</formula>
    </cfRule>
    <cfRule type="expression" dxfId="2120" priority="14038">
      <formula>IF(RIGHT(TEXT(P14,"0.#"),1)=".",TRUE,FALSE)</formula>
    </cfRule>
  </conditionalFormatting>
  <conditionalFormatting sqref="AE32">
    <cfRule type="expression" dxfId="2119" priority="14027">
      <formula>IF(RIGHT(TEXT(AE32,"0.#"),1)=".",FALSE,TRUE)</formula>
    </cfRule>
    <cfRule type="expression" dxfId="2118" priority="14028">
      <formula>IF(RIGHT(TEXT(AE32,"0.#"),1)=".",TRUE,FALSE)</formula>
    </cfRule>
  </conditionalFormatting>
  <conditionalFormatting sqref="P18:AX18">
    <cfRule type="expression" dxfId="2117" priority="13913">
      <formula>IF(RIGHT(TEXT(P18,"0.#"),1)=".",FALSE,TRUE)</formula>
    </cfRule>
    <cfRule type="expression" dxfId="2116" priority="13914">
      <formula>IF(RIGHT(TEXT(P18,"0.#"),1)=".",TRUE,FALSE)</formula>
    </cfRule>
  </conditionalFormatting>
  <conditionalFormatting sqref="Y790">
    <cfRule type="expression" dxfId="2115" priority="13909">
      <formula>IF(RIGHT(TEXT(Y790,"0.#"),1)=".",FALSE,TRUE)</formula>
    </cfRule>
    <cfRule type="expression" dxfId="2114" priority="13910">
      <formula>IF(RIGHT(TEXT(Y790,"0.#"),1)=".",TRUE,FALSE)</formula>
    </cfRule>
  </conditionalFormatting>
  <conditionalFormatting sqref="Y799">
    <cfRule type="expression" dxfId="2113" priority="13905">
      <formula>IF(RIGHT(TEXT(Y799,"0.#"),1)=".",FALSE,TRUE)</formula>
    </cfRule>
    <cfRule type="expression" dxfId="2112" priority="13906">
      <formula>IF(RIGHT(TEXT(Y799,"0.#"),1)=".",TRUE,FALSE)</formula>
    </cfRule>
  </conditionalFormatting>
  <conditionalFormatting sqref="Y830:Y837 Y828 Y817:Y824 Y815 Y804:Y811 Y802">
    <cfRule type="expression" dxfId="2111" priority="13687">
      <formula>IF(RIGHT(TEXT(Y802,"0.#"),1)=".",FALSE,TRUE)</formula>
    </cfRule>
    <cfRule type="expression" dxfId="2110" priority="13688">
      <formula>IF(RIGHT(TEXT(Y802,"0.#"),1)=".",TRUE,FALSE)</formula>
    </cfRule>
  </conditionalFormatting>
  <conditionalFormatting sqref="P15:V17 P13:AX13 AR15:AX15">
    <cfRule type="expression" dxfId="2109" priority="13735">
      <formula>IF(RIGHT(TEXT(P13,"0.#"),1)=".",FALSE,TRUE)</formula>
    </cfRule>
    <cfRule type="expression" dxfId="2108" priority="13736">
      <formula>IF(RIGHT(TEXT(P13,"0.#"),1)=".",TRUE,FALSE)</formula>
    </cfRule>
  </conditionalFormatting>
  <conditionalFormatting sqref="P19:AJ19">
    <cfRule type="expression" dxfId="2107" priority="13733">
      <formula>IF(RIGHT(TEXT(P19,"0.#"),1)=".",FALSE,TRUE)</formula>
    </cfRule>
    <cfRule type="expression" dxfId="2106" priority="13734">
      <formula>IF(RIGHT(TEXT(P19,"0.#"),1)=".",TRUE,FALSE)</formula>
    </cfRule>
  </conditionalFormatting>
  <conditionalFormatting sqref="AE101 AQ101">
    <cfRule type="expression" dxfId="2105" priority="13725">
      <formula>IF(RIGHT(TEXT(AE101,"0.#"),1)=".",FALSE,TRUE)</formula>
    </cfRule>
    <cfRule type="expression" dxfId="2104" priority="13726">
      <formula>IF(RIGHT(TEXT(AE101,"0.#"),1)=".",TRUE,FALSE)</formula>
    </cfRule>
  </conditionalFormatting>
  <conditionalFormatting sqref="Y791:Y798 Y789">
    <cfRule type="expression" dxfId="2103" priority="13711">
      <formula>IF(RIGHT(TEXT(Y789,"0.#"),1)=".",FALSE,TRUE)</formula>
    </cfRule>
    <cfRule type="expression" dxfId="2102" priority="13712">
      <formula>IF(RIGHT(TEXT(Y789,"0.#"),1)=".",TRUE,FALSE)</formula>
    </cfRule>
  </conditionalFormatting>
  <conditionalFormatting sqref="AU790">
    <cfRule type="expression" dxfId="2101" priority="13709">
      <formula>IF(RIGHT(TEXT(AU790,"0.#"),1)=".",FALSE,TRUE)</formula>
    </cfRule>
    <cfRule type="expression" dxfId="2100" priority="13710">
      <formula>IF(RIGHT(TEXT(AU790,"0.#"),1)=".",TRUE,FALSE)</formula>
    </cfRule>
  </conditionalFormatting>
  <conditionalFormatting sqref="AU799">
    <cfRule type="expression" dxfId="2099" priority="13707">
      <formula>IF(RIGHT(TEXT(AU799,"0.#"),1)=".",FALSE,TRUE)</formula>
    </cfRule>
    <cfRule type="expression" dxfId="2098" priority="13708">
      <formula>IF(RIGHT(TEXT(AU799,"0.#"),1)=".",TRUE,FALSE)</formula>
    </cfRule>
  </conditionalFormatting>
  <conditionalFormatting sqref="AU791:AU798 AU789">
    <cfRule type="expression" dxfId="2097" priority="13705">
      <formula>IF(RIGHT(TEXT(AU789,"0.#"),1)=".",FALSE,TRUE)</formula>
    </cfRule>
    <cfRule type="expression" dxfId="2096" priority="13706">
      <formula>IF(RIGHT(TEXT(AU789,"0.#"),1)=".",TRUE,FALSE)</formula>
    </cfRule>
  </conditionalFormatting>
  <conditionalFormatting sqref="Y829 Y816 Y803">
    <cfRule type="expression" dxfId="2095" priority="13691">
      <formula>IF(RIGHT(TEXT(Y803,"0.#"),1)=".",FALSE,TRUE)</formula>
    </cfRule>
    <cfRule type="expression" dxfId="2094" priority="13692">
      <formula>IF(RIGHT(TEXT(Y803,"0.#"),1)=".",TRUE,FALSE)</formula>
    </cfRule>
  </conditionalFormatting>
  <conditionalFormatting sqref="Y838 Y825 Y812">
    <cfRule type="expression" dxfId="2093" priority="13689">
      <formula>IF(RIGHT(TEXT(Y812,"0.#"),1)=".",FALSE,TRUE)</formula>
    </cfRule>
    <cfRule type="expression" dxfId="2092" priority="13690">
      <formula>IF(RIGHT(TEXT(Y812,"0.#"),1)=".",TRUE,FALSE)</formula>
    </cfRule>
  </conditionalFormatting>
  <conditionalFormatting sqref="AU829 AU816 AU803">
    <cfRule type="expression" dxfId="2091" priority="13685">
      <formula>IF(RIGHT(TEXT(AU803,"0.#"),1)=".",FALSE,TRUE)</formula>
    </cfRule>
    <cfRule type="expression" dxfId="2090" priority="13686">
      <formula>IF(RIGHT(TEXT(AU803,"0.#"),1)=".",TRUE,FALSE)</formula>
    </cfRule>
  </conditionalFormatting>
  <conditionalFormatting sqref="AU838 AU825 AU812">
    <cfRule type="expression" dxfId="2089" priority="13683">
      <formula>IF(RIGHT(TEXT(AU812,"0.#"),1)=".",FALSE,TRUE)</formula>
    </cfRule>
    <cfRule type="expression" dxfId="2088" priority="13684">
      <formula>IF(RIGHT(TEXT(AU812,"0.#"),1)=".",TRUE,FALSE)</formula>
    </cfRule>
  </conditionalFormatting>
  <conditionalFormatting sqref="AU830:AU837 AU828 AU817:AU824 AU815 AU804:AU811 AU802">
    <cfRule type="expression" dxfId="2087" priority="13681">
      <formula>IF(RIGHT(TEXT(AU802,"0.#"),1)=".",FALSE,TRUE)</formula>
    </cfRule>
    <cfRule type="expression" dxfId="2086" priority="13682">
      <formula>IF(RIGHT(TEXT(AU802,"0.#"),1)=".",TRUE,FALSE)</formula>
    </cfRule>
  </conditionalFormatting>
  <conditionalFormatting sqref="AM87">
    <cfRule type="expression" dxfId="2085" priority="13335">
      <formula>IF(RIGHT(TEXT(AM87,"0.#"),1)=".",FALSE,TRUE)</formula>
    </cfRule>
    <cfRule type="expression" dxfId="2084" priority="13336">
      <formula>IF(RIGHT(TEXT(AM87,"0.#"),1)=".",TRUE,FALSE)</formula>
    </cfRule>
  </conditionalFormatting>
  <conditionalFormatting sqref="AE55">
    <cfRule type="expression" dxfId="2083" priority="13403">
      <formula>IF(RIGHT(TEXT(AE55,"0.#"),1)=".",FALSE,TRUE)</formula>
    </cfRule>
    <cfRule type="expression" dxfId="2082" priority="13404">
      <formula>IF(RIGHT(TEXT(AE55,"0.#"),1)=".",TRUE,FALSE)</formula>
    </cfRule>
  </conditionalFormatting>
  <conditionalFormatting sqref="AI55">
    <cfRule type="expression" dxfId="2081" priority="13401">
      <formula>IF(RIGHT(TEXT(AI55,"0.#"),1)=".",FALSE,TRUE)</formula>
    </cfRule>
    <cfRule type="expression" dxfId="2080" priority="13402">
      <formula>IF(RIGHT(TEXT(AI55,"0.#"),1)=".",TRUE,FALSE)</formula>
    </cfRule>
  </conditionalFormatting>
  <conditionalFormatting sqref="AE33">
    <cfRule type="expression" dxfId="2079" priority="13495">
      <formula>IF(RIGHT(TEXT(AE33,"0.#"),1)=".",FALSE,TRUE)</formula>
    </cfRule>
    <cfRule type="expression" dxfId="2078" priority="13496">
      <formula>IF(RIGHT(TEXT(AE33,"0.#"),1)=".",TRUE,FALSE)</formula>
    </cfRule>
  </conditionalFormatting>
  <conditionalFormatting sqref="AE34">
    <cfRule type="expression" dxfId="2077" priority="13493">
      <formula>IF(RIGHT(TEXT(AE34,"0.#"),1)=".",FALSE,TRUE)</formula>
    </cfRule>
    <cfRule type="expression" dxfId="2076" priority="13494">
      <formula>IF(RIGHT(TEXT(AE34,"0.#"),1)=".",TRUE,FALSE)</formula>
    </cfRule>
  </conditionalFormatting>
  <conditionalFormatting sqref="AI33">
    <cfRule type="expression" dxfId="2075" priority="13489">
      <formula>IF(RIGHT(TEXT(AI33,"0.#"),1)=".",FALSE,TRUE)</formula>
    </cfRule>
    <cfRule type="expression" dxfId="2074" priority="13490">
      <formula>IF(RIGHT(TEXT(AI33,"0.#"),1)=".",TRUE,FALSE)</formula>
    </cfRule>
  </conditionalFormatting>
  <conditionalFormatting sqref="AI32">
    <cfRule type="expression" dxfId="2073" priority="13487">
      <formula>IF(RIGHT(TEXT(AI32,"0.#"),1)=".",FALSE,TRUE)</formula>
    </cfRule>
    <cfRule type="expression" dxfId="2072" priority="13488">
      <formula>IF(RIGHT(TEXT(AI32,"0.#"),1)=".",TRUE,FALSE)</formula>
    </cfRule>
  </conditionalFormatting>
  <conditionalFormatting sqref="AM32">
    <cfRule type="expression" dxfId="2071" priority="13485">
      <formula>IF(RIGHT(TEXT(AM32,"0.#"),1)=".",FALSE,TRUE)</formula>
    </cfRule>
    <cfRule type="expression" dxfId="2070" priority="13486">
      <formula>IF(RIGHT(TEXT(AM32,"0.#"),1)=".",TRUE,FALSE)</formula>
    </cfRule>
  </conditionalFormatting>
  <conditionalFormatting sqref="AM33">
    <cfRule type="expression" dxfId="2069" priority="13483">
      <formula>IF(RIGHT(TEXT(AM33,"0.#"),1)=".",FALSE,TRUE)</formula>
    </cfRule>
    <cfRule type="expression" dxfId="2068" priority="13484">
      <formula>IF(RIGHT(TEXT(AM33,"0.#"),1)=".",TRUE,FALSE)</formula>
    </cfRule>
  </conditionalFormatting>
  <conditionalFormatting sqref="AQ32:AQ34">
    <cfRule type="expression" dxfId="2067" priority="13475">
      <formula>IF(RIGHT(TEXT(AQ32,"0.#"),1)=".",FALSE,TRUE)</formula>
    </cfRule>
    <cfRule type="expression" dxfId="2066" priority="13476">
      <formula>IF(RIGHT(TEXT(AQ32,"0.#"),1)=".",TRUE,FALSE)</formula>
    </cfRule>
  </conditionalFormatting>
  <conditionalFormatting sqref="AU32:AU34">
    <cfRule type="expression" dxfId="2065" priority="13473">
      <formula>IF(RIGHT(TEXT(AU32,"0.#"),1)=".",FALSE,TRUE)</formula>
    </cfRule>
    <cfRule type="expression" dxfId="2064" priority="13474">
      <formula>IF(RIGHT(TEXT(AU32,"0.#"),1)=".",TRUE,FALSE)</formula>
    </cfRule>
  </conditionalFormatting>
  <conditionalFormatting sqref="AE53">
    <cfRule type="expression" dxfId="2063" priority="13407">
      <formula>IF(RIGHT(TEXT(AE53,"0.#"),1)=".",FALSE,TRUE)</formula>
    </cfRule>
    <cfRule type="expression" dxfId="2062" priority="13408">
      <formula>IF(RIGHT(TEXT(AE53,"0.#"),1)=".",TRUE,FALSE)</formula>
    </cfRule>
  </conditionalFormatting>
  <conditionalFormatting sqref="AE54">
    <cfRule type="expression" dxfId="2061" priority="13405">
      <formula>IF(RIGHT(TEXT(AE54,"0.#"),1)=".",FALSE,TRUE)</formula>
    </cfRule>
    <cfRule type="expression" dxfId="2060" priority="13406">
      <formula>IF(RIGHT(TEXT(AE54,"0.#"),1)=".",TRUE,FALSE)</formula>
    </cfRule>
  </conditionalFormatting>
  <conditionalFormatting sqref="AI54">
    <cfRule type="expression" dxfId="2059" priority="13399">
      <formula>IF(RIGHT(TEXT(AI54,"0.#"),1)=".",FALSE,TRUE)</formula>
    </cfRule>
    <cfRule type="expression" dxfId="2058" priority="13400">
      <formula>IF(RIGHT(TEXT(AI54,"0.#"),1)=".",TRUE,FALSE)</formula>
    </cfRule>
  </conditionalFormatting>
  <conditionalFormatting sqref="AI53">
    <cfRule type="expression" dxfId="2057" priority="13397">
      <formula>IF(RIGHT(TEXT(AI53,"0.#"),1)=".",FALSE,TRUE)</formula>
    </cfRule>
    <cfRule type="expression" dxfId="2056" priority="13398">
      <formula>IF(RIGHT(TEXT(AI53,"0.#"),1)=".",TRUE,FALSE)</formula>
    </cfRule>
  </conditionalFormatting>
  <conditionalFormatting sqref="AM53">
    <cfRule type="expression" dxfId="2055" priority="13395">
      <formula>IF(RIGHT(TEXT(AM53,"0.#"),1)=".",FALSE,TRUE)</formula>
    </cfRule>
    <cfRule type="expression" dxfId="2054" priority="13396">
      <formula>IF(RIGHT(TEXT(AM53,"0.#"),1)=".",TRUE,FALSE)</formula>
    </cfRule>
  </conditionalFormatting>
  <conditionalFormatting sqref="AM54">
    <cfRule type="expression" dxfId="2053" priority="13393">
      <formula>IF(RIGHT(TEXT(AM54,"0.#"),1)=".",FALSE,TRUE)</formula>
    </cfRule>
    <cfRule type="expression" dxfId="2052" priority="13394">
      <formula>IF(RIGHT(TEXT(AM54,"0.#"),1)=".",TRUE,FALSE)</formula>
    </cfRule>
  </conditionalFormatting>
  <conditionalFormatting sqref="AM55">
    <cfRule type="expression" dxfId="2051" priority="13391">
      <formula>IF(RIGHT(TEXT(AM55,"0.#"),1)=".",FALSE,TRUE)</formula>
    </cfRule>
    <cfRule type="expression" dxfId="2050" priority="13392">
      <formula>IF(RIGHT(TEXT(AM55,"0.#"),1)=".",TRUE,FALSE)</formula>
    </cfRule>
  </conditionalFormatting>
  <conditionalFormatting sqref="AE60">
    <cfRule type="expression" dxfId="2049" priority="13377">
      <formula>IF(RIGHT(TEXT(AE60,"0.#"),1)=".",FALSE,TRUE)</formula>
    </cfRule>
    <cfRule type="expression" dxfId="2048" priority="13378">
      <formula>IF(RIGHT(TEXT(AE60,"0.#"),1)=".",TRUE,FALSE)</formula>
    </cfRule>
  </conditionalFormatting>
  <conditionalFormatting sqref="AE61">
    <cfRule type="expression" dxfId="2047" priority="13375">
      <formula>IF(RIGHT(TEXT(AE61,"0.#"),1)=".",FALSE,TRUE)</formula>
    </cfRule>
    <cfRule type="expression" dxfId="2046" priority="13376">
      <formula>IF(RIGHT(TEXT(AE61,"0.#"),1)=".",TRUE,FALSE)</formula>
    </cfRule>
  </conditionalFormatting>
  <conditionalFormatting sqref="AE62">
    <cfRule type="expression" dxfId="2045" priority="13373">
      <formula>IF(RIGHT(TEXT(AE62,"0.#"),1)=".",FALSE,TRUE)</formula>
    </cfRule>
    <cfRule type="expression" dxfId="2044" priority="13374">
      <formula>IF(RIGHT(TEXT(AE62,"0.#"),1)=".",TRUE,FALSE)</formula>
    </cfRule>
  </conditionalFormatting>
  <conditionalFormatting sqref="AI62">
    <cfRule type="expression" dxfId="2043" priority="13371">
      <formula>IF(RIGHT(TEXT(AI62,"0.#"),1)=".",FALSE,TRUE)</formula>
    </cfRule>
    <cfRule type="expression" dxfId="2042" priority="13372">
      <formula>IF(RIGHT(TEXT(AI62,"0.#"),1)=".",TRUE,FALSE)</formula>
    </cfRule>
  </conditionalFormatting>
  <conditionalFormatting sqref="AI61">
    <cfRule type="expression" dxfId="2041" priority="13369">
      <formula>IF(RIGHT(TEXT(AI61,"0.#"),1)=".",FALSE,TRUE)</formula>
    </cfRule>
    <cfRule type="expression" dxfId="2040" priority="13370">
      <formula>IF(RIGHT(TEXT(AI61,"0.#"),1)=".",TRUE,FALSE)</formula>
    </cfRule>
  </conditionalFormatting>
  <conditionalFormatting sqref="AI60">
    <cfRule type="expression" dxfId="2039" priority="13367">
      <formula>IF(RIGHT(TEXT(AI60,"0.#"),1)=".",FALSE,TRUE)</formula>
    </cfRule>
    <cfRule type="expression" dxfId="2038" priority="13368">
      <formula>IF(RIGHT(TEXT(AI60,"0.#"),1)=".",TRUE,FALSE)</formula>
    </cfRule>
  </conditionalFormatting>
  <conditionalFormatting sqref="AM60">
    <cfRule type="expression" dxfId="2037" priority="13365">
      <formula>IF(RIGHT(TEXT(AM60,"0.#"),1)=".",FALSE,TRUE)</formula>
    </cfRule>
    <cfRule type="expression" dxfId="2036" priority="13366">
      <formula>IF(RIGHT(TEXT(AM60,"0.#"),1)=".",TRUE,FALSE)</formula>
    </cfRule>
  </conditionalFormatting>
  <conditionalFormatting sqref="AM61">
    <cfRule type="expression" dxfId="2035" priority="13363">
      <formula>IF(RIGHT(TEXT(AM61,"0.#"),1)=".",FALSE,TRUE)</formula>
    </cfRule>
    <cfRule type="expression" dxfId="2034" priority="13364">
      <formula>IF(RIGHT(TEXT(AM61,"0.#"),1)=".",TRUE,FALSE)</formula>
    </cfRule>
  </conditionalFormatting>
  <conditionalFormatting sqref="AM62">
    <cfRule type="expression" dxfId="2033" priority="13361">
      <formula>IF(RIGHT(TEXT(AM62,"0.#"),1)=".",FALSE,TRUE)</formula>
    </cfRule>
    <cfRule type="expression" dxfId="2032" priority="13362">
      <formula>IF(RIGHT(TEXT(AM62,"0.#"),1)=".",TRUE,FALSE)</formula>
    </cfRule>
  </conditionalFormatting>
  <conditionalFormatting sqref="AE87">
    <cfRule type="expression" dxfId="2031" priority="13347">
      <formula>IF(RIGHT(TEXT(AE87,"0.#"),1)=".",FALSE,TRUE)</formula>
    </cfRule>
    <cfRule type="expression" dxfId="2030" priority="13348">
      <formula>IF(RIGHT(TEXT(AE87,"0.#"),1)=".",TRUE,FALSE)</formula>
    </cfRule>
  </conditionalFormatting>
  <conditionalFormatting sqref="AE88">
    <cfRule type="expression" dxfId="2029" priority="13345">
      <formula>IF(RIGHT(TEXT(AE88,"0.#"),1)=".",FALSE,TRUE)</formula>
    </cfRule>
    <cfRule type="expression" dxfId="2028" priority="13346">
      <formula>IF(RIGHT(TEXT(AE88,"0.#"),1)=".",TRUE,FALSE)</formula>
    </cfRule>
  </conditionalFormatting>
  <conditionalFormatting sqref="AE89">
    <cfRule type="expression" dxfId="2027" priority="13343">
      <formula>IF(RIGHT(TEXT(AE89,"0.#"),1)=".",FALSE,TRUE)</formula>
    </cfRule>
    <cfRule type="expression" dxfId="2026" priority="13344">
      <formula>IF(RIGHT(TEXT(AE89,"0.#"),1)=".",TRUE,FALSE)</formula>
    </cfRule>
  </conditionalFormatting>
  <conditionalFormatting sqref="AI89">
    <cfRule type="expression" dxfId="2025" priority="13341">
      <formula>IF(RIGHT(TEXT(AI89,"0.#"),1)=".",FALSE,TRUE)</formula>
    </cfRule>
    <cfRule type="expression" dxfId="2024" priority="13342">
      <formula>IF(RIGHT(TEXT(AI89,"0.#"),1)=".",TRUE,FALSE)</formula>
    </cfRule>
  </conditionalFormatting>
  <conditionalFormatting sqref="AI88">
    <cfRule type="expression" dxfId="2023" priority="13339">
      <formula>IF(RIGHT(TEXT(AI88,"0.#"),1)=".",FALSE,TRUE)</formula>
    </cfRule>
    <cfRule type="expression" dxfId="2022" priority="13340">
      <formula>IF(RIGHT(TEXT(AI88,"0.#"),1)=".",TRUE,FALSE)</formula>
    </cfRule>
  </conditionalFormatting>
  <conditionalFormatting sqref="AI87">
    <cfRule type="expression" dxfId="2021" priority="13337">
      <formula>IF(RIGHT(TEXT(AI87,"0.#"),1)=".",FALSE,TRUE)</formula>
    </cfRule>
    <cfRule type="expression" dxfId="2020" priority="13338">
      <formula>IF(RIGHT(TEXT(AI87,"0.#"),1)=".",TRUE,FALSE)</formula>
    </cfRule>
  </conditionalFormatting>
  <conditionalFormatting sqref="AM88">
    <cfRule type="expression" dxfId="2019" priority="13333">
      <formula>IF(RIGHT(TEXT(AM88,"0.#"),1)=".",FALSE,TRUE)</formula>
    </cfRule>
    <cfRule type="expression" dxfId="2018" priority="13334">
      <formula>IF(RIGHT(TEXT(AM88,"0.#"),1)=".",TRUE,FALSE)</formula>
    </cfRule>
  </conditionalFormatting>
  <conditionalFormatting sqref="AM89">
    <cfRule type="expression" dxfId="2017" priority="13331">
      <formula>IF(RIGHT(TEXT(AM89,"0.#"),1)=".",FALSE,TRUE)</formula>
    </cfRule>
    <cfRule type="expression" dxfId="2016" priority="13332">
      <formula>IF(RIGHT(TEXT(AM89,"0.#"),1)=".",TRUE,FALSE)</formula>
    </cfRule>
  </conditionalFormatting>
  <conditionalFormatting sqref="AE92">
    <cfRule type="expression" dxfId="2015" priority="13317">
      <formula>IF(RIGHT(TEXT(AE92,"0.#"),1)=".",FALSE,TRUE)</formula>
    </cfRule>
    <cfRule type="expression" dxfId="2014" priority="13318">
      <formula>IF(RIGHT(TEXT(AE92,"0.#"),1)=".",TRUE,FALSE)</formula>
    </cfRule>
  </conditionalFormatting>
  <conditionalFormatting sqref="AE93">
    <cfRule type="expression" dxfId="2013" priority="13315">
      <formula>IF(RIGHT(TEXT(AE93,"0.#"),1)=".",FALSE,TRUE)</formula>
    </cfRule>
    <cfRule type="expression" dxfId="2012" priority="13316">
      <formula>IF(RIGHT(TEXT(AE93,"0.#"),1)=".",TRUE,FALSE)</formula>
    </cfRule>
  </conditionalFormatting>
  <conditionalFormatting sqref="AE94">
    <cfRule type="expression" dxfId="2011" priority="13313">
      <formula>IF(RIGHT(TEXT(AE94,"0.#"),1)=".",FALSE,TRUE)</formula>
    </cfRule>
    <cfRule type="expression" dxfId="2010" priority="13314">
      <formula>IF(RIGHT(TEXT(AE94,"0.#"),1)=".",TRUE,FALSE)</formula>
    </cfRule>
  </conditionalFormatting>
  <conditionalFormatting sqref="AI94">
    <cfRule type="expression" dxfId="2009" priority="13311">
      <formula>IF(RIGHT(TEXT(AI94,"0.#"),1)=".",FALSE,TRUE)</formula>
    </cfRule>
    <cfRule type="expression" dxfId="2008" priority="13312">
      <formula>IF(RIGHT(TEXT(AI94,"0.#"),1)=".",TRUE,FALSE)</formula>
    </cfRule>
  </conditionalFormatting>
  <conditionalFormatting sqref="AI93">
    <cfRule type="expression" dxfId="2007" priority="13309">
      <formula>IF(RIGHT(TEXT(AI93,"0.#"),1)=".",FALSE,TRUE)</formula>
    </cfRule>
    <cfRule type="expression" dxfId="2006" priority="13310">
      <formula>IF(RIGHT(TEXT(AI93,"0.#"),1)=".",TRUE,FALSE)</formula>
    </cfRule>
  </conditionalFormatting>
  <conditionalFormatting sqref="AI92">
    <cfRule type="expression" dxfId="2005" priority="13307">
      <formula>IF(RIGHT(TEXT(AI92,"0.#"),1)=".",FALSE,TRUE)</formula>
    </cfRule>
    <cfRule type="expression" dxfId="2004" priority="13308">
      <formula>IF(RIGHT(TEXT(AI92,"0.#"),1)=".",TRUE,FALSE)</formula>
    </cfRule>
  </conditionalFormatting>
  <conditionalFormatting sqref="AM92">
    <cfRule type="expression" dxfId="2003" priority="13305">
      <formula>IF(RIGHT(TEXT(AM92,"0.#"),1)=".",FALSE,TRUE)</formula>
    </cfRule>
    <cfRule type="expression" dxfId="2002" priority="13306">
      <formula>IF(RIGHT(TEXT(AM92,"0.#"),1)=".",TRUE,FALSE)</formula>
    </cfRule>
  </conditionalFormatting>
  <conditionalFormatting sqref="AM93">
    <cfRule type="expression" dxfId="2001" priority="13303">
      <formula>IF(RIGHT(TEXT(AM93,"0.#"),1)=".",FALSE,TRUE)</formula>
    </cfRule>
    <cfRule type="expression" dxfId="2000" priority="13304">
      <formula>IF(RIGHT(TEXT(AM93,"0.#"),1)=".",TRUE,FALSE)</formula>
    </cfRule>
  </conditionalFormatting>
  <conditionalFormatting sqref="AM94">
    <cfRule type="expression" dxfId="1999" priority="13301">
      <formula>IF(RIGHT(TEXT(AM94,"0.#"),1)=".",FALSE,TRUE)</formula>
    </cfRule>
    <cfRule type="expression" dxfId="1998" priority="13302">
      <formula>IF(RIGHT(TEXT(AM94,"0.#"),1)=".",TRUE,FALSE)</formula>
    </cfRule>
  </conditionalFormatting>
  <conditionalFormatting sqref="AE97">
    <cfRule type="expression" dxfId="1997" priority="13287">
      <formula>IF(RIGHT(TEXT(AE97,"0.#"),1)=".",FALSE,TRUE)</formula>
    </cfRule>
    <cfRule type="expression" dxfId="1996" priority="13288">
      <formula>IF(RIGHT(TEXT(AE97,"0.#"),1)=".",TRUE,FALSE)</formula>
    </cfRule>
  </conditionalFormatting>
  <conditionalFormatting sqref="AE98">
    <cfRule type="expression" dxfId="1995" priority="13285">
      <formula>IF(RIGHT(TEXT(AE98,"0.#"),1)=".",FALSE,TRUE)</formula>
    </cfRule>
    <cfRule type="expression" dxfId="1994" priority="13286">
      <formula>IF(RIGHT(TEXT(AE98,"0.#"),1)=".",TRUE,FALSE)</formula>
    </cfRule>
  </conditionalFormatting>
  <conditionalFormatting sqref="AE99">
    <cfRule type="expression" dxfId="1993" priority="13283">
      <formula>IF(RIGHT(TEXT(AE99,"0.#"),1)=".",FALSE,TRUE)</formula>
    </cfRule>
    <cfRule type="expression" dxfId="1992" priority="13284">
      <formula>IF(RIGHT(TEXT(AE99,"0.#"),1)=".",TRUE,FALSE)</formula>
    </cfRule>
  </conditionalFormatting>
  <conditionalFormatting sqref="AI99">
    <cfRule type="expression" dxfId="1991" priority="13281">
      <formula>IF(RIGHT(TEXT(AI99,"0.#"),1)=".",FALSE,TRUE)</formula>
    </cfRule>
    <cfRule type="expression" dxfId="1990" priority="13282">
      <formula>IF(RIGHT(TEXT(AI99,"0.#"),1)=".",TRUE,FALSE)</formula>
    </cfRule>
  </conditionalFormatting>
  <conditionalFormatting sqref="AI98">
    <cfRule type="expression" dxfId="1989" priority="13279">
      <formula>IF(RIGHT(TEXT(AI98,"0.#"),1)=".",FALSE,TRUE)</formula>
    </cfRule>
    <cfRule type="expression" dxfId="1988" priority="13280">
      <formula>IF(RIGHT(TEXT(AI98,"0.#"),1)=".",TRUE,FALSE)</formula>
    </cfRule>
  </conditionalFormatting>
  <conditionalFormatting sqref="AI97">
    <cfRule type="expression" dxfId="1987" priority="13277">
      <formula>IF(RIGHT(TEXT(AI97,"0.#"),1)=".",FALSE,TRUE)</formula>
    </cfRule>
    <cfRule type="expression" dxfId="1986" priority="13278">
      <formula>IF(RIGHT(TEXT(AI97,"0.#"),1)=".",TRUE,FALSE)</formula>
    </cfRule>
  </conditionalFormatting>
  <conditionalFormatting sqref="AM97">
    <cfRule type="expression" dxfId="1985" priority="13275">
      <formula>IF(RIGHT(TEXT(AM97,"0.#"),1)=".",FALSE,TRUE)</formula>
    </cfRule>
    <cfRule type="expression" dxfId="1984" priority="13276">
      <formula>IF(RIGHT(TEXT(AM97,"0.#"),1)=".",TRUE,FALSE)</formula>
    </cfRule>
  </conditionalFormatting>
  <conditionalFormatting sqref="AM98">
    <cfRule type="expression" dxfId="1983" priority="13273">
      <formula>IF(RIGHT(TEXT(AM98,"0.#"),1)=".",FALSE,TRUE)</formula>
    </cfRule>
    <cfRule type="expression" dxfId="1982" priority="13274">
      <formula>IF(RIGHT(TEXT(AM98,"0.#"),1)=".",TRUE,FALSE)</formula>
    </cfRule>
  </conditionalFormatting>
  <conditionalFormatting sqref="AM99">
    <cfRule type="expression" dxfId="1981" priority="13271">
      <formula>IF(RIGHT(TEXT(AM99,"0.#"),1)=".",FALSE,TRUE)</formula>
    </cfRule>
    <cfRule type="expression" dxfId="1980" priority="13272">
      <formula>IF(RIGHT(TEXT(AM99,"0.#"),1)=".",TRUE,FALSE)</formula>
    </cfRule>
  </conditionalFormatting>
  <conditionalFormatting sqref="AI101">
    <cfRule type="expression" dxfId="1979" priority="13257">
      <formula>IF(RIGHT(TEXT(AI101,"0.#"),1)=".",FALSE,TRUE)</formula>
    </cfRule>
    <cfRule type="expression" dxfId="1978" priority="13258">
      <formula>IF(RIGHT(TEXT(AI101,"0.#"),1)=".",TRUE,FALSE)</formula>
    </cfRule>
  </conditionalFormatting>
  <conditionalFormatting sqref="AM101">
    <cfRule type="expression" dxfId="1977" priority="13255">
      <formula>IF(RIGHT(TEXT(AM101,"0.#"),1)=".",FALSE,TRUE)</formula>
    </cfRule>
    <cfRule type="expression" dxfId="1976" priority="13256">
      <formula>IF(RIGHT(TEXT(AM101,"0.#"),1)=".",TRUE,FALSE)</formula>
    </cfRule>
  </conditionalFormatting>
  <conditionalFormatting sqref="AE102">
    <cfRule type="expression" dxfId="1975" priority="13253">
      <formula>IF(RIGHT(TEXT(AE102,"0.#"),1)=".",FALSE,TRUE)</formula>
    </cfRule>
    <cfRule type="expression" dxfId="1974" priority="13254">
      <formula>IF(RIGHT(TEXT(AE102,"0.#"),1)=".",TRUE,FALSE)</formula>
    </cfRule>
  </conditionalFormatting>
  <conditionalFormatting sqref="AI102">
    <cfRule type="expression" dxfId="1973" priority="13251">
      <formula>IF(RIGHT(TEXT(AI102,"0.#"),1)=".",FALSE,TRUE)</formula>
    </cfRule>
    <cfRule type="expression" dxfId="1972" priority="13252">
      <formula>IF(RIGHT(TEXT(AI102,"0.#"),1)=".",TRUE,FALSE)</formula>
    </cfRule>
  </conditionalFormatting>
  <conditionalFormatting sqref="AM102">
    <cfRule type="expression" dxfId="1971" priority="13249">
      <formula>IF(RIGHT(TEXT(AM102,"0.#"),1)=".",FALSE,TRUE)</formula>
    </cfRule>
    <cfRule type="expression" dxfId="1970" priority="13250">
      <formula>IF(RIGHT(TEXT(AM102,"0.#"),1)=".",TRUE,FALSE)</formula>
    </cfRule>
  </conditionalFormatting>
  <conditionalFormatting sqref="AQ102">
    <cfRule type="expression" dxfId="1969" priority="13247">
      <formula>IF(RIGHT(TEXT(AQ102,"0.#"),1)=".",FALSE,TRUE)</formula>
    </cfRule>
    <cfRule type="expression" dxfId="1968" priority="13248">
      <formula>IF(RIGHT(TEXT(AQ102,"0.#"),1)=".",TRUE,FALSE)</formula>
    </cfRule>
  </conditionalFormatting>
  <conditionalFormatting sqref="AE104">
    <cfRule type="expression" dxfId="1967" priority="13245">
      <formula>IF(RIGHT(TEXT(AE104,"0.#"),1)=".",FALSE,TRUE)</formula>
    </cfRule>
    <cfRule type="expression" dxfId="1966" priority="13246">
      <formula>IF(RIGHT(TEXT(AE104,"0.#"),1)=".",TRUE,FALSE)</formula>
    </cfRule>
  </conditionalFormatting>
  <conditionalFormatting sqref="AI104">
    <cfRule type="expression" dxfId="1965" priority="13243">
      <formula>IF(RIGHT(TEXT(AI104,"0.#"),1)=".",FALSE,TRUE)</formula>
    </cfRule>
    <cfRule type="expression" dxfId="1964" priority="13244">
      <formula>IF(RIGHT(TEXT(AI104,"0.#"),1)=".",TRUE,FALSE)</formula>
    </cfRule>
  </conditionalFormatting>
  <conditionalFormatting sqref="AM104">
    <cfRule type="expression" dxfId="1963" priority="13241">
      <formula>IF(RIGHT(TEXT(AM104,"0.#"),1)=".",FALSE,TRUE)</formula>
    </cfRule>
    <cfRule type="expression" dxfId="1962" priority="13242">
      <formula>IF(RIGHT(TEXT(AM104,"0.#"),1)=".",TRUE,FALSE)</formula>
    </cfRule>
  </conditionalFormatting>
  <conditionalFormatting sqref="AE105">
    <cfRule type="expression" dxfId="1961" priority="13239">
      <formula>IF(RIGHT(TEXT(AE105,"0.#"),1)=".",FALSE,TRUE)</formula>
    </cfRule>
    <cfRule type="expression" dxfId="1960" priority="13240">
      <formula>IF(RIGHT(TEXT(AE105,"0.#"),1)=".",TRUE,FALSE)</formula>
    </cfRule>
  </conditionalFormatting>
  <conditionalFormatting sqref="AI105">
    <cfRule type="expression" dxfId="1959" priority="13237">
      <formula>IF(RIGHT(TEXT(AI105,"0.#"),1)=".",FALSE,TRUE)</formula>
    </cfRule>
    <cfRule type="expression" dxfId="1958" priority="13238">
      <formula>IF(RIGHT(TEXT(AI105,"0.#"),1)=".",TRUE,FALSE)</formula>
    </cfRule>
  </conditionalFormatting>
  <conditionalFormatting sqref="AM105">
    <cfRule type="expression" dxfId="1957" priority="13235">
      <formula>IF(RIGHT(TEXT(AM105,"0.#"),1)=".",FALSE,TRUE)</formula>
    </cfRule>
    <cfRule type="expression" dxfId="1956" priority="13236">
      <formula>IF(RIGHT(TEXT(AM105,"0.#"),1)=".",TRUE,FALSE)</formula>
    </cfRule>
  </conditionalFormatting>
  <conditionalFormatting sqref="AE107">
    <cfRule type="expression" dxfId="1955" priority="13231">
      <formula>IF(RIGHT(TEXT(AE107,"0.#"),1)=".",FALSE,TRUE)</formula>
    </cfRule>
    <cfRule type="expression" dxfId="1954" priority="13232">
      <formula>IF(RIGHT(TEXT(AE107,"0.#"),1)=".",TRUE,FALSE)</formula>
    </cfRule>
  </conditionalFormatting>
  <conditionalFormatting sqref="AI107">
    <cfRule type="expression" dxfId="1953" priority="13229">
      <formula>IF(RIGHT(TEXT(AI107,"0.#"),1)=".",FALSE,TRUE)</formula>
    </cfRule>
    <cfRule type="expression" dxfId="1952" priority="13230">
      <formula>IF(RIGHT(TEXT(AI107,"0.#"),1)=".",TRUE,FALSE)</formula>
    </cfRule>
  </conditionalFormatting>
  <conditionalFormatting sqref="AM107">
    <cfRule type="expression" dxfId="1951" priority="13227">
      <formula>IF(RIGHT(TEXT(AM107,"0.#"),1)=".",FALSE,TRUE)</formula>
    </cfRule>
    <cfRule type="expression" dxfId="1950" priority="13228">
      <formula>IF(RIGHT(TEXT(AM107,"0.#"),1)=".",TRUE,FALSE)</formula>
    </cfRule>
  </conditionalFormatting>
  <conditionalFormatting sqref="AE108">
    <cfRule type="expression" dxfId="1949" priority="13225">
      <formula>IF(RIGHT(TEXT(AE108,"0.#"),1)=".",FALSE,TRUE)</formula>
    </cfRule>
    <cfRule type="expression" dxfId="1948" priority="13226">
      <formula>IF(RIGHT(TEXT(AE108,"0.#"),1)=".",TRUE,FALSE)</formula>
    </cfRule>
  </conditionalFormatting>
  <conditionalFormatting sqref="AI108">
    <cfRule type="expression" dxfId="1947" priority="13223">
      <formula>IF(RIGHT(TEXT(AI108,"0.#"),1)=".",FALSE,TRUE)</formula>
    </cfRule>
    <cfRule type="expression" dxfId="1946" priority="13224">
      <formula>IF(RIGHT(TEXT(AI108,"0.#"),1)=".",TRUE,FALSE)</formula>
    </cfRule>
  </conditionalFormatting>
  <conditionalFormatting sqref="AM108">
    <cfRule type="expression" dxfId="1945" priority="13221">
      <formula>IF(RIGHT(TEXT(AM108,"0.#"),1)=".",FALSE,TRUE)</formula>
    </cfRule>
    <cfRule type="expression" dxfId="1944" priority="13222">
      <formula>IF(RIGHT(TEXT(AM108,"0.#"),1)=".",TRUE,FALSE)</formula>
    </cfRule>
  </conditionalFormatting>
  <conditionalFormatting sqref="AE110">
    <cfRule type="expression" dxfId="1943" priority="13217">
      <formula>IF(RIGHT(TEXT(AE110,"0.#"),1)=".",FALSE,TRUE)</formula>
    </cfRule>
    <cfRule type="expression" dxfId="1942" priority="13218">
      <formula>IF(RIGHT(TEXT(AE110,"0.#"),1)=".",TRUE,FALSE)</formula>
    </cfRule>
  </conditionalFormatting>
  <conditionalFormatting sqref="AI110">
    <cfRule type="expression" dxfId="1941" priority="13215">
      <formula>IF(RIGHT(TEXT(AI110,"0.#"),1)=".",FALSE,TRUE)</formula>
    </cfRule>
    <cfRule type="expression" dxfId="1940" priority="13216">
      <formula>IF(RIGHT(TEXT(AI110,"0.#"),1)=".",TRUE,FALSE)</formula>
    </cfRule>
  </conditionalFormatting>
  <conditionalFormatting sqref="AM110">
    <cfRule type="expression" dxfId="1939" priority="13213">
      <formula>IF(RIGHT(TEXT(AM110,"0.#"),1)=".",FALSE,TRUE)</formula>
    </cfRule>
    <cfRule type="expression" dxfId="1938" priority="13214">
      <formula>IF(RIGHT(TEXT(AM110,"0.#"),1)=".",TRUE,FALSE)</formula>
    </cfRule>
  </conditionalFormatting>
  <conditionalFormatting sqref="AE111">
    <cfRule type="expression" dxfId="1937" priority="13211">
      <formula>IF(RIGHT(TEXT(AE111,"0.#"),1)=".",FALSE,TRUE)</formula>
    </cfRule>
    <cfRule type="expression" dxfId="1936" priority="13212">
      <formula>IF(RIGHT(TEXT(AE111,"0.#"),1)=".",TRUE,FALSE)</formula>
    </cfRule>
  </conditionalFormatting>
  <conditionalFormatting sqref="AI111">
    <cfRule type="expression" dxfId="1935" priority="13209">
      <formula>IF(RIGHT(TEXT(AI111,"0.#"),1)=".",FALSE,TRUE)</formula>
    </cfRule>
    <cfRule type="expression" dxfId="1934" priority="13210">
      <formula>IF(RIGHT(TEXT(AI111,"0.#"),1)=".",TRUE,FALSE)</formula>
    </cfRule>
  </conditionalFormatting>
  <conditionalFormatting sqref="AM111">
    <cfRule type="expression" dxfId="1933" priority="13207">
      <formula>IF(RIGHT(TEXT(AM111,"0.#"),1)=".",FALSE,TRUE)</formula>
    </cfRule>
    <cfRule type="expression" dxfId="1932" priority="13208">
      <formula>IF(RIGHT(TEXT(AM111,"0.#"),1)=".",TRUE,FALSE)</formula>
    </cfRule>
  </conditionalFormatting>
  <conditionalFormatting sqref="AE113">
    <cfRule type="expression" dxfId="1931" priority="13203">
      <formula>IF(RIGHT(TEXT(AE113,"0.#"),1)=".",FALSE,TRUE)</formula>
    </cfRule>
    <cfRule type="expression" dxfId="1930" priority="13204">
      <formula>IF(RIGHT(TEXT(AE113,"0.#"),1)=".",TRUE,FALSE)</formula>
    </cfRule>
  </conditionalFormatting>
  <conditionalFormatting sqref="AI113">
    <cfRule type="expression" dxfId="1929" priority="13201">
      <formula>IF(RIGHT(TEXT(AI113,"0.#"),1)=".",FALSE,TRUE)</formula>
    </cfRule>
    <cfRule type="expression" dxfId="1928" priority="13202">
      <formula>IF(RIGHT(TEXT(AI113,"0.#"),1)=".",TRUE,FALSE)</formula>
    </cfRule>
  </conditionalFormatting>
  <conditionalFormatting sqref="AM113">
    <cfRule type="expression" dxfId="1927" priority="13199">
      <formula>IF(RIGHT(TEXT(AM113,"0.#"),1)=".",FALSE,TRUE)</formula>
    </cfRule>
    <cfRule type="expression" dxfId="1926" priority="13200">
      <formula>IF(RIGHT(TEXT(AM113,"0.#"),1)=".",TRUE,FALSE)</formula>
    </cfRule>
  </conditionalFormatting>
  <conditionalFormatting sqref="AE114">
    <cfRule type="expression" dxfId="1925" priority="13197">
      <formula>IF(RIGHT(TEXT(AE114,"0.#"),1)=".",FALSE,TRUE)</formula>
    </cfRule>
    <cfRule type="expression" dxfId="1924" priority="13198">
      <formula>IF(RIGHT(TEXT(AE114,"0.#"),1)=".",TRUE,FALSE)</formula>
    </cfRule>
  </conditionalFormatting>
  <conditionalFormatting sqref="AI114">
    <cfRule type="expression" dxfId="1923" priority="13195">
      <formula>IF(RIGHT(TEXT(AI114,"0.#"),1)=".",FALSE,TRUE)</formula>
    </cfRule>
    <cfRule type="expression" dxfId="1922" priority="13196">
      <formula>IF(RIGHT(TEXT(AI114,"0.#"),1)=".",TRUE,FALSE)</formula>
    </cfRule>
  </conditionalFormatting>
  <conditionalFormatting sqref="AM114">
    <cfRule type="expression" dxfId="1921" priority="13193">
      <formula>IF(RIGHT(TEXT(AM114,"0.#"),1)=".",FALSE,TRUE)</formula>
    </cfRule>
    <cfRule type="expression" dxfId="1920" priority="13194">
      <formula>IF(RIGHT(TEXT(AM114,"0.#"),1)=".",TRUE,FALSE)</formula>
    </cfRule>
  </conditionalFormatting>
  <conditionalFormatting sqref="AE116 AQ116">
    <cfRule type="expression" dxfId="1919" priority="13189">
      <formula>IF(RIGHT(TEXT(AE116,"0.#"),1)=".",FALSE,TRUE)</formula>
    </cfRule>
    <cfRule type="expression" dxfId="1918" priority="13190">
      <formula>IF(RIGHT(TEXT(AE116,"0.#"),1)=".",TRUE,FALSE)</formula>
    </cfRule>
  </conditionalFormatting>
  <conditionalFormatting sqref="AI116">
    <cfRule type="expression" dxfId="1917" priority="13187">
      <formula>IF(RIGHT(TEXT(AI116,"0.#"),1)=".",FALSE,TRUE)</formula>
    </cfRule>
    <cfRule type="expression" dxfId="1916" priority="13188">
      <formula>IF(RIGHT(TEXT(AI116,"0.#"),1)=".",TRUE,FALSE)</formula>
    </cfRule>
  </conditionalFormatting>
  <conditionalFormatting sqref="AE117 AM117">
    <cfRule type="expression" dxfId="1915" priority="13183">
      <formula>IF(RIGHT(TEXT(AE117,"0.#"),1)=".",FALSE,TRUE)</formula>
    </cfRule>
    <cfRule type="expression" dxfId="1914" priority="13184">
      <formula>IF(RIGHT(TEXT(AE117,"0.#"),1)=".",TRUE,FALSE)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4:AE135 AI134: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7:AO874">
    <cfRule type="expression" dxfId="1831" priority="6659">
      <formula>IF(AND(AL847&gt;=0, RIGHT(TEXT(AL847,"0.#"),1)&lt;&gt;"."),TRUE,FALSE)</formula>
    </cfRule>
    <cfRule type="expression" dxfId="1830" priority="6660">
      <formula>IF(AND(AL847&gt;=0, RIGHT(TEXT(AL847,"0.#"),1)="."),TRUE,FALSE)</formula>
    </cfRule>
    <cfRule type="expression" dxfId="1829" priority="6661">
      <formula>IF(AND(AL847&lt;0, RIGHT(TEXT(AL847,"0.#"),1)&lt;&gt;"."),TRUE,FALSE)</formula>
    </cfRule>
    <cfRule type="expression" dxfId="1828" priority="6662">
      <formula>IF(AND(AL847&lt;0, RIGHT(TEXT(AL847,"0.#"),1)="."),TRUE,FALSE)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7:Y874">
    <cfRule type="expression" dxfId="1757" priority="2987">
      <formula>IF(RIGHT(TEXT(Y847,"0.#"),1)=".",FALSE,TRUE)</formula>
    </cfRule>
    <cfRule type="expression" dxfId="1756" priority="2988">
      <formula>IF(RIGHT(TEXT(Y847,"0.#"),1)=".",TRUE,FALSE)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10:AO1139">
    <cfRule type="expression" dxfId="1727" priority="2893">
      <formula>IF(AND(AL1110&gt;=0, RIGHT(TEXT(AL1110,"0.#"),1)&lt;&gt;"."),TRUE,FALSE)</formula>
    </cfRule>
    <cfRule type="expression" dxfId="1726" priority="2894">
      <formula>IF(AND(AL1110&gt;=0, RIGHT(TEXT(AL1110,"0.#"),1)="."),TRUE,FALSE)</formula>
    </cfRule>
    <cfRule type="expression" dxfId="1725" priority="2895">
      <formula>IF(AND(AL1110&lt;0, RIGHT(TEXT(AL1110,"0.#"),1)&lt;&gt;"."),TRUE,FALSE)</formula>
    </cfRule>
    <cfRule type="expression" dxfId="1724" priority="2896">
      <formula>IF(AND(AL1110&lt;0, RIGHT(TEXT(AL1110,"0.#"),1)="."),TRUE,FALSE)</formula>
    </cfRule>
  </conditionalFormatting>
  <conditionalFormatting sqref="Y1110:Y1139">
    <cfRule type="expression" dxfId="1723" priority="2891">
      <formula>IF(RIGHT(TEXT(Y1110,"0.#"),1)=".",FALSE,TRUE)</formula>
    </cfRule>
    <cfRule type="expression" dxfId="1722" priority="2892">
      <formula>IF(RIGHT(TEXT(Y1110,"0.#"),1)=".",TRUE,FALSE)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45:AO846">
    <cfRule type="expression" dxfId="1713" priority="2845">
      <formula>IF(AND(AL845&gt;=0, RIGHT(TEXT(AL845,"0.#"),1)&lt;&gt;"."),TRUE,FALSE)</formula>
    </cfRule>
    <cfRule type="expression" dxfId="1712" priority="2846">
      <formula>IF(AND(AL845&gt;=0, RIGHT(TEXT(AL845,"0.#"),1)="."),TRUE,FALSE)</formula>
    </cfRule>
    <cfRule type="expression" dxfId="1711" priority="2847">
      <formula>IF(AND(AL845&lt;0, RIGHT(TEXT(AL845,"0.#"),1)&lt;&gt;"."),TRUE,FALSE)</formula>
    </cfRule>
    <cfRule type="expression" dxfId="1710" priority="2848">
      <formula>IF(AND(AL845&lt;0, RIGHT(TEXT(AL845,"0.#"),1)="."),TRUE,FALSE)</formula>
    </cfRule>
  </conditionalFormatting>
  <conditionalFormatting sqref="Y845:Y846">
    <cfRule type="expression" dxfId="1709" priority="2843">
      <formula>IF(RIGHT(TEXT(Y845,"0.#"),1)=".",FALSE,TRUE)</formula>
    </cfRule>
    <cfRule type="expression" dxfId="1708" priority="2844">
      <formula>IF(RIGHT(TEXT(Y845,"0.#"),1)=".",TRUE,FALSE)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80:Y907">
    <cfRule type="expression" dxfId="1391" priority="2103">
      <formula>IF(RIGHT(TEXT(Y880,"0.#"),1)=".",FALSE,TRUE)</formula>
    </cfRule>
    <cfRule type="expression" dxfId="1390" priority="2104">
      <formula>IF(RIGHT(TEXT(Y880,"0.#"),1)=".",TRUE,FALSE)</formula>
    </cfRule>
  </conditionalFormatting>
  <conditionalFormatting sqref="Y878:Y879">
    <cfRule type="expression" dxfId="1389" priority="2097">
      <formula>IF(RIGHT(TEXT(Y878,"0.#"),1)=".",FALSE,TRUE)</formula>
    </cfRule>
    <cfRule type="expression" dxfId="1388" priority="2098">
      <formula>IF(RIGHT(TEXT(Y878,"0.#"),1)=".",TRUE,FALSE)</formula>
    </cfRule>
  </conditionalFormatting>
  <conditionalFormatting sqref="Y913:Y940">
    <cfRule type="expression" dxfId="1387" priority="2091">
      <formula>IF(RIGHT(TEXT(Y913,"0.#"),1)=".",FALSE,TRUE)</formula>
    </cfRule>
    <cfRule type="expression" dxfId="1386" priority="2092">
      <formula>IF(RIGHT(TEXT(Y913,"0.#"),1)=".",TRUE,FALSE)</formula>
    </cfRule>
  </conditionalFormatting>
  <conditionalFormatting sqref="Y911:Y912">
    <cfRule type="expression" dxfId="1385" priority="2085">
      <formula>IF(RIGHT(TEXT(Y911,"0.#"),1)=".",FALSE,TRUE)</formula>
    </cfRule>
    <cfRule type="expression" dxfId="1384" priority="2086">
      <formula>IF(RIGHT(TEXT(Y911,"0.#"),1)=".",TRUE,FALSE)</formula>
    </cfRule>
  </conditionalFormatting>
  <conditionalFormatting sqref="Y946:Y973">
    <cfRule type="expression" dxfId="1383" priority="2079">
      <formula>IF(RIGHT(TEXT(Y946,"0.#"),1)=".",FALSE,TRUE)</formula>
    </cfRule>
    <cfRule type="expression" dxfId="1382" priority="2080">
      <formula>IF(RIGHT(TEXT(Y946,"0.#"),1)=".",TRUE,FALSE)</formula>
    </cfRule>
  </conditionalFormatting>
  <conditionalFormatting sqref="Y944:Y945">
    <cfRule type="expression" dxfId="1381" priority="2073">
      <formula>IF(RIGHT(TEXT(Y944,"0.#"),1)=".",FALSE,TRUE)</formula>
    </cfRule>
    <cfRule type="expression" dxfId="1380" priority="2074">
      <formula>IF(RIGHT(TEXT(Y944,"0.#"),1)=".",TRUE,FALSE)</formula>
    </cfRule>
  </conditionalFormatting>
  <conditionalFormatting sqref="Y979:Y1006">
    <cfRule type="expression" dxfId="1379" priority="2067">
      <formula>IF(RIGHT(TEXT(Y979,"0.#"),1)=".",FALSE,TRUE)</formula>
    </cfRule>
    <cfRule type="expression" dxfId="1378" priority="2068">
      <formula>IF(RIGHT(TEXT(Y979,"0.#"),1)=".",TRUE,FALSE)</formula>
    </cfRule>
  </conditionalFormatting>
  <conditionalFormatting sqref="Y977:Y978">
    <cfRule type="expression" dxfId="1377" priority="2061">
      <formula>IF(RIGHT(TEXT(Y977,"0.#"),1)=".",FALSE,TRUE)</formula>
    </cfRule>
    <cfRule type="expression" dxfId="1376" priority="2062">
      <formula>IF(RIGHT(TEXT(Y977,"0.#"),1)=".",TRUE,FALSE)</formula>
    </cfRule>
  </conditionalFormatting>
  <conditionalFormatting sqref="Y1012:Y1039">
    <cfRule type="expression" dxfId="1375" priority="2055">
      <formula>IF(RIGHT(TEXT(Y1012,"0.#"),1)=".",FALSE,TRUE)</formula>
    </cfRule>
    <cfRule type="expression" dxfId="1374" priority="2056">
      <formula>IF(RIGHT(TEXT(Y1012,"0.#"),1)=".",TRUE,FALSE)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80:AO907">
    <cfRule type="expression" dxfId="1293" priority="2105">
      <formula>IF(AND(AL880&gt;=0, RIGHT(TEXT(AL880,"0.#"),1)&lt;&gt;"."),TRUE,FALSE)</formula>
    </cfRule>
    <cfRule type="expression" dxfId="1292" priority="2106">
      <formula>IF(AND(AL880&gt;=0, RIGHT(TEXT(AL880,"0.#"),1)="."),TRUE,FALSE)</formula>
    </cfRule>
    <cfRule type="expression" dxfId="1291" priority="2107">
      <formula>IF(AND(AL880&lt;0, RIGHT(TEXT(AL880,"0.#"),1)&lt;&gt;"."),TRUE,FALSE)</formula>
    </cfRule>
    <cfRule type="expression" dxfId="1290" priority="2108">
      <formula>IF(AND(AL880&lt;0, RIGHT(TEXT(AL880,"0.#"),1)="."),TRUE,FALSE)</formula>
    </cfRule>
  </conditionalFormatting>
  <conditionalFormatting sqref="AL878:AO879">
    <cfRule type="expression" dxfId="1289" priority="2099">
      <formula>IF(AND(AL878&gt;=0, RIGHT(TEXT(AL878,"0.#"),1)&lt;&gt;"."),TRUE,FALSE)</formula>
    </cfRule>
    <cfRule type="expression" dxfId="1288" priority="2100">
      <formula>IF(AND(AL878&gt;=0, RIGHT(TEXT(AL878,"0.#"),1)="."),TRUE,FALSE)</formula>
    </cfRule>
    <cfRule type="expression" dxfId="1287" priority="2101">
      <formula>IF(AND(AL878&lt;0, RIGHT(TEXT(AL878,"0.#"),1)&lt;&gt;"."),TRUE,FALSE)</formula>
    </cfRule>
    <cfRule type="expression" dxfId="1286" priority="2102">
      <formula>IF(AND(AL878&lt;0, RIGHT(TEXT(AL878,"0.#"),1)="."),TRUE,FALSE)</formula>
    </cfRule>
  </conditionalFormatting>
  <conditionalFormatting sqref="AL913:AO940">
    <cfRule type="expression" dxfId="1285" priority="2093">
      <formula>IF(AND(AL913&gt;=0, RIGHT(TEXT(AL913,"0.#"),1)&lt;&gt;"."),TRUE,FALSE)</formula>
    </cfRule>
    <cfRule type="expression" dxfId="1284" priority="2094">
      <formula>IF(AND(AL913&gt;=0, RIGHT(TEXT(AL913,"0.#"),1)="."),TRUE,FALSE)</formula>
    </cfRule>
    <cfRule type="expression" dxfId="1283" priority="2095">
      <formula>IF(AND(AL913&lt;0, RIGHT(TEXT(AL913,"0.#"),1)&lt;&gt;"."),TRUE,FALSE)</formula>
    </cfRule>
    <cfRule type="expression" dxfId="1282" priority="2096">
      <formula>IF(AND(AL913&lt;0, RIGHT(TEXT(AL913,"0.#"),1)="."),TRUE,FALSE)</formula>
    </cfRule>
  </conditionalFormatting>
  <conditionalFormatting sqref="AL911:AO912">
    <cfRule type="expression" dxfId="1281" priority="2087">
      <formula>IF(AND(AL911&gt;=0, RIGHT(TEXT(AL911,"0.#"),1)&lt;&gt;"."),TRUE,FALSE)</formula>
    </cfRule>
    <cfRule type="expression" dxfId="1280" priority="2088">
      <formula>IF(AND(AL911&gt;=0, RIGHT(TEXT(AL911,"0.#"),1)="."),TRUE,FALSE)</formula>
    </cfRule>
    <cfRule type="expression" dxfId="1279" priority="2089">
      <formula>IF(AND(AL911&lt;0, RIGHT(TEXT(AL911,"0.#"),1)&lt;&gt;"."),TRUE,FALSE)</formula>
    </cfRule>
    <cfRule type="expression" dxfId="1278" priority="2090">
      <formula>IF(AND(AL911&lt;0, RIGHT(TEXT(AL911,"0.#"),1)="."),TRUE,FALSE)</formula>
    </cfRule>
  </conditionalFormatting>
  <conditionalFormatting sqref="AL946:AO973">
    <cfRule type="expression" dxfId="1277" priority="2081">
      <formula>IF(AND(AL946&gt;=0, RIGHT(TEXT(AL946,"0.#"),1)&lt;&gt;"."),TRUE,FALSE)</formula>
    </cfRule>
    <cfRule type="expression" dxfId="1276" priority="2082">
      <formula>IF(AND(AL946&gt;=0, RIGHT(TEXT(AL946,"0.#"),1)="."),TRUE,FALSE)</formula>
    </cfRule>
    <cfRule type="expression" dxfId="1275" priority="2083">
      <formula>IF(AND(AL946&lt;0, RIGHT(TEXT(AL946,"0.#"),1)&lt;&gt;"."),TRUE,FALSE)</formula>
    </cfRule>
    <cfRule type="expression" dxfId="1274" priority="2084">
      <formula>IF(AND(AL946&lt;0, RIGHT(TEXT(AL946,"0.#"),1)="."),TRUE,FALSE)</formula>
    </cfRule>
  </conditionalFormatting>
  <conditionalFormatting sqref="AL944:AO945">
    <cfRule type="expression" dxfId="1273" priority="2075">
      <formula>IF(AND(AL944&gt;=0, RIGHT(TEXT(AL944,"0.#"),1)&lt;&gt;"."),TRUE,FALSE)</formula>
    </cfRule>
    <cfRule type="expression" dxfId="1272" priority="2076">
      <formula>IF(AND(AL944&gt;=0, RIGHT(TEXT(AL944,"0.#"),1)="."),TRUE,FALSE)</formula>
    </cfRule>
    <cfRule type="expression" dxfId="1271" priority="2077">
      <formula>IF(AND(AL944&lt;0, RIGHT(TEXT(AL944,"0.#"),1)&lt;&gt;"."),TRUE,FALSE)</formula>
    </cfRule>
    <cfRule type="expression" dxfId="1270" priority="2078">
      <formula>IF(AND(AL944&lt;0, RIGHT(TEXT(AL944,"0.#"),1)="."),TRUE,FALSE)</formula>
    </cfRule>
  </conditionalFormatting>
  <conditionalFormatting sqref="AL979:AO1006">
    <cfRule type="expression" dxfId="1269" priority="2069">
      <formula>IF(AND(AL979&gt;=0, RIGHT(TEXT(AL979,"0.#"),1)&lt;&gt;"."),TRUE,FALSE)</formula>
    </cfRule>
    <cfRule type="expression" dxfId="1268" priority="2070">
      <formula>IF(AND(AL979&gt;=0, RIGHT(TEXT(AL979,"0.#"),1)="."),TRUE,FALSE)</formula>
    </cfRule>
    <cfRule type="expression" dxfId="1267" priority="2071">
      <formula>IF(AND(AL979&lt;0, RIGHT(TEXT(AL979,"0.#"),1)&lt;&gt;"."),TRUE,FALSE)</formula>
    </cfRule>
    <cfRule type="expression" dxfId="1266" priority="2072">
      <formula>IF(AND(AL979&lt;0, RIGHT(TEXT(AL979,"0.#"),1)="."),TRUE,FALSE)</formula>
    </cfRule>
  </conditionalFormatting>
  <conditionalFormatting sqref="AL977:AO978">
    <cfRule type="expression" dxfId="1265" priority="2063">
      <formula>IF(AND(AL977&gt;=0, RIGHT(TEXT(AL977,"0.#"),1)&lt;&gt;"."),TRUE,FALSE)</formula>
    </cfRule>
    <cfRule type="expression" dxfId="1264" priority="2064">
      <formula>IF(AND(AL977&gt;=0, RIGHT(TEXT(AL977,"0.#"),1)="."),TRUE,FALSE)</formula>
    </cfRule>
    <cfRule type="expression" dxfId="1263" priority="2065">
      <formula>IF(AND(AL977&lt;0, RIGHT(TEXT(AL977,"0.#"),1)&lt;&gt;"."),TRUE,FALSE)</formula>
    </cfRule>
    <cfRule type="expression" dxfId="1262" priority="2066">
      <formula>IF(AND(AL977&lt;0, RIGHT(TEXT(AL977,"0.#"),1)="."),TRUE,FALSE)</formula>
    </cfRule>
  </conditionalFormatting>
  <conditionalFormatting sqref="AL1012:AO1039">
    <cfRule type="expression" dxfId="1261" priority="2057">
      <formula>IF(AND(AL1012&gt;=0, RIGHT(TEXT(AL1012,"0.#"),1)&lt;&gt;"."),TRUE,FALSE)</formula>
    </cfRule>
    <cfRule type="expression" dxfId="1260" priority="2058">
      <formula>IF(AND(AL1012&gt;=0, RIGHT(TEXT(AL1012,"0.#"),1)="."),TRUE,FALSE)</formula>
    </cfRule>
    <cfRule type="expression" dxfId="1259" priority="2059">
      <formula>IF(AND(AL1012&lt;0, RIGHT(TEXT(AL1012,"0.#"),1)&lt;&gt;"."),TRUE,FALSE)</formula>
    </cfRule>
    <cfRule type="expression" dxfId="1258" priority="2060">
      <formula>IF(AND(AL1012&lt;0, RIGHT(TEXT(AL1012,"0.#"),1)="."),TRUE,FALSE)</formula>
    </cfRule>
  </conditionalFormatting>
  <conditionalFormatting sqref="AL1010:AO1011">
    <cfRule type="expression" dxfId="1257" priority="2051">
      <formula>IF(AND(AL1010&gt;=0, RIGHT(TEXT(AL1010,"0.#"),1)&lt;&gt;"."),TRUE,FALSE)</formula>
    </cfRule>
    <cfRule type="expression" dxfId="1256" priority="2052">
      <formula>IF(AND(AL1010&gt;=0, RIGHT(TEXT(AL1010,"0.#"),1)="."),TRUE,FALSE)</formula>
    </cfRule>
    <cfRule type="expression" dxfId="1255" priority="2053">
      <formula>IF(AND(AL1010&lt;0, RIGHT(TEXT(AL1010,"0.#"),1)&lt;&gt;"."),TRUE,FALSE)</formula>
    </cfRule>
    <cfRule type="expression" dxfId="1254" priority="2054">
      <formula>IF(AND(AL1010&lt;0, RIGHT(TEXT(AL1010,"0.#"),1)="."),TRUE,FALSE)</formula>
    </cfRule>
  </conditionalFormatting>
  <conditionalFormatting sqref="Y1010:Y1011">
    <cfRule type="expression" dxfId="1253" priority="2049">
      <formula>IF(RIGHT(TEXT(Y1010,"0.#"),1)=".",FALSE,TRUE)</formula>
    </cfRule>
    <cfRule type="expression" dxfId="1252" priority="2050">
      <formula>IF(RIGHT(TEXT(Y1010,"0.#"),1)=".",TRUE,FALSE)</formula>
    </cfRule>
  </conditionalFormatting>
  <conditionalFormatting sqref="AL1045:AO1072">
    <cfRule type="expression" dxfId="1251" priority="2045">
      <formula>IF(AND(AL1045&gt;=0, RIGHT(TEXT(AL1045,"0.#"),1)&lt;&gt;"."),TRUE,FALSE)</formula>
    </cfRule>
    <cfRule type="expression" dxfId="1250" priority="2046">
      <formula>IF(AND(AL1045&gt;=0, RIGHT(TEXT(AL1045,"0.#"),1)="."),TRUE,FALSE)</formula>
    </cfRule>
    <cfRule type="expression" dxfId="1249" priority="2047">
      <formula>IF(AND(AL1045&lt;0, RIGHT(TEXT(AL1045,"0.#"),1)&lt;&gt;"."),TRUE,FALSE)</formula>
    </cfRule>
    <cfRule type="expression" dxfId="1248" priority="2048">
      <formula>IF(AND(AL1045&lt;0, RIGHT(TEXT(AL1045,"0.#"),1)="."),TRUE,FALSE)</formula>
    </cfRule>
  </conditionalFormatting>
  <conditionalFormatting sqref="Y1045:Y1072">
    <cfRule type="expression" dxfId="1247" priority="2043">
      <formula>IF(RIGHT(TEXT(Y1045,"0.#"),1)=".",FALSE,TRUE)</formula>
    </cfRule>
    <cfRule type="expression" dxfId="1246" priority="2044">
      <formula>IF(RIGHT(TEXT(Y1045,"0.#"),1)=".",TRUE,FALSE)</formula>
    </cfRule>
  </conditionalFormatting>
  <conditionalFormatting sqref="AL1043:AO1044">
    <cfRule type="expression" dxfId="1245" priority="2039">
      <formula>IF(AND(AL1043&gt;=0, RIGHT(TEXT(AL1043,"0.#"),1)&lt;&gt;"."),TRUE,FALSE)</formula>
    </cfRule>
    <cfRule type="expression" dxfId="1244" priority="2040">
      <formula>IF(AND(AL1043&gt;=0, RIGHT(TEXT(AL1043,"0.#"),1)="."),TRUE,FALSE)</formula>
    </cfRule>
    <cfRule type="expression" dxfId="1243" priority="2041">
      <formula>IF(AND(AL1043&lt;0, RIGHT(TEXT(AL1043,"0.#"),1)&lt;&gt;"."),TRUE,FALSE)</formula>
    </cfRule>
    <cfRule type="expression" dxfId="1242" priority="2042">
      <formula>IF(AND(AL1043&lt;0, RIGHT(TEXT(AL1043,"0.#"),1)="."),TRUE,FALSE)</formula>
    </cfRule>
  </conditionalFormatting>
  <conditionalFormatting sqref="Y1043:Y1044">
    <cfRule type="expression" dxfId="1241" priority="2037">
      <formula>IF(RIGHT(TEXT(Y1043,"0.#"),1)=".",FALSE,TRUE)</formula>
    </cfRule>
    <cfRule type="expression" dxfId="1240" priority="2038">
      <formula>IF(RIGHT(TEXT(Y1043,"0.#"),1)=".",TRUE,FALSE)</formula>
    </cfRule>
  </conditionalFormatting>
  <conditionalFormatting sqref="AL1078:AO1105">
    <cfRule type="expression" dxfId="1239" priority="2033">
      <formula>IF(AND(AL1078&gt;=0, RIGHT(TEXT(AL1078,"0.#"),1)&lt;&gt;"."),TRUE,FALSE)</formula>
    </cfRule>
    <cfRule type="expression" dxfId="1238" priority="2034">
      <formula>IF(AND(AL1078&gt;=0, RIGHT(TEXT(AL1078,"0.#"),1)="."),TRUE,FALSE)</formula>
    </cfRule>
    <cfRule type="expression" dxfId="1237" priority="2035">
      <formula>IF(AND(AL1078&lt;0, RIGHT(TEXT(AL1078,"0.#"),1)&lt;&gt;"."),TRUE,FALSE)</formula>
    </cfRule>
    <cfRule type="expression" dxfId="1236" priority="2036">
      <formula>IF(AND(AL1078&lt;0, RIGHT(TEXT(AL1078,"0.#"),1)="."),TRUE,FALSE)</formula>
    </cfRule>
  </conditionalFormatting>
  <conditionalFormatting sqref="Y1078:Y1105">
    <cfRule type="expression" dxfId="1235" priority="2031">
      <formula>IF(RIGHT(TEXT(Y1078,"0.#"),1)=".",FALSE,TRUE)</formula>
    </cfRule>
    <cfRule type="expression" dxfId="1234" priority="2032">
      <formula>IF(RIGHT(TEXT(Y1078,"0.#"),1)=".",TRUE,FALSE)</formula>
    </cfRule>
  </conditionalFormatting>
  <conditionalFormatting sqref="AL1076:AO1077">
    <cfRule type="expression" dxfId="1233" priority="2027">
      <formula>IF(AND(AL1076&gt;=0, RIGHT(TEXT(AL1076,"0.#"),1)&lt;&gt;"."),TRUE,FALSE)</formula>
    </cfRule>
    <cfRule type="expression" dxfId="1232" priority="2028">
      <formula>IF(AND(AL1076&gt;=0, RIGHT(TEXT(AL1076,"0.#"),1)="."),TRUE,FALSE)</formula>
    </cfRule>
    <cfRule type="expression" dxfId="1231" priority="2029">
      <formula>IF(AND(AL1076&lt;0, RIGHT(TEXT(AL1076,"0.#"),1)&lt;&gt;"."),TRUE,FALSE)</formula>
    </cfRule>
    <cfRule type="expression" dxfId="1230" priority="2030">
      <formula>IF(AND(AL1076&lt;0, RIGHT(TEXT(AL1076,"0.#"),1)="."),TRUE,FALSE)</formula>
    </cfRule>
  </conditionalFormatting>
  <conditionalFormatting sqref="Y1076:Y1077">
    <cfRule type="expression" dxfId="1229" priority="2025">
      <formula>IF(RIGHT(TEXT(Y1076,"0.#"),1)=".",FALSE,TRUE)</formula>
    </cfRule>
    <cfRule type="expression" dxfId="1228" priority="2026">
      <formula>IF(RIGHT(TEXT(Y1076,"0.#"),1)=".",TRUE,FALSE)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W14:AC14">
    <cfRule type="expression" dxfId="33" priority="33">
      <formula>IF(RIGHT(TEXT(W14,"0.#"),1)=".",FALSE,TRUE)</formula>
    </cfRule>
    <cfRule type="expression" dxfId="32" priority="34">
      <formula>IF(RIGHT(TEXT(W14,"0.#"),1)=".",TRUE,FALSE)</formula>
    </cfRule>
  </conditionalFormatting>
  <conditionalFormatting sqref="W15:AC17">
    <cfRule type="expression" dxfId="31" priority="31">
      <formula>IF(RIGHT(TEXT(W15,"0.#"),1)=".",FALSE,TRUE)</formula>
    </cfRule>
    <cfRule type="expression" dxfId="30" priority="32">
      <formula>IF(RIGHT(TEXT(W15,"0.#"),1)=".",TRUE,FALSE)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cfRule type="expression" dxfId="27" priority="27">
      <formula>IF(RIGHT(TEXT(AD15,"0.#"),1)=".",FALSE,TRUE)</formula>
    </cfRule>
    <cfRule type="expression" dxfId="26" priority="28">
      <formula>IF(RIGHT(TEXT(AD15,"0.#"),1)=".",TRUE,FALSE)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cfRule type="expression" dxfId="23" priority="23">
      <formula>IF(RIGHT(TEXT(AK15,"0.#"),1)=".",FALSE,TRUE)</formula>
    </cfRule>
    <cfRule type="expression" dxfId="22" priority="24">
      <formula>IF(RIGHT(TEXT(AK15,"0.#"),1)=".",TRUE,FALSE)</formula>
    </cfRule>
  </conditionalFormatting>
  <conditionalFormatting sqref="W25">
    <cfRule type="expression" dxfId="21" priority="21">
      <formula>IF(RIGHT(TEXT(W25,"0.#"),1)=".",FALSE,TRUE)</formula>
    </cfRule>
    <cfRule type="expression" dxfId="20" priority="22">
      <formula>IF(RIGHT(TEXT(W25,"0.#"),1)=".",TRUE,FALSE)</formula>
    </cfRule>
  </conditionalFormatting>
  <conditionalFormatting sqref="P25">
    <cfRule type="expression" dxfId="19" priority="19">
      <formula>IF(RIGHT(TEXT(P25,"0.#"),1)=".",FALSE,TRUE)</formula>
    </cfRule>
    <cfRule type="expression" dxfId="18" priority="20">
      <formula>IF(RIGHT(TEXT(P25,"0.#"),1)=".",TRUE,FALSE)</formula>
    </cfRule>
  </conditionalFormatting>
  <conditionalFormatting sqref="W26">
    <cfRule type="expression" dxfId="17" priority="17">
      <formula>IF(RIGHT(TEXT(W26,"0.#"),1)=".",FALSE,TRUE)</formula>
    </cfRule>
    <cfRule type="expression" dxfId="16" priority="18">
      <formula>IF(RIGHT(TEXT(W26,"0.#"),1)=".",TRUE,FALSE)</formula>
    </cfRule>
  </conditionalFormatting>
  <conditionalFormatting sqref="P26">
    <cfRule type="expression" dxfId="15" priority="15">
      <formula>IF(RIGHT(TEXT(P26,"0.#"),1)=".",FALSE,TRUE)</formula>
    </cfRule>
    <cfRule type="expression" dxfId="14" priority="16">
      <formula>IF(RIGHT(TEXT(P26,"0.#"),1)=".",TRUE,FALSE)</formula>
    </cfRule>
  </conditionalFormatting>
  <conditionalFormatting sqref="W27">
    <cfRule type="expression" dxfId="13" priority="13">
      <formula>IF(RIGHT(TEXT(W27,"0.#"),1)=".",FALSE,TRUE)</formula>
    </cfRule>
    <cfRule type="expression" dxfId="12" priority="14">
      <formula>IF(RIGHT(TEXT(W27,"0.#"),1)=".",TRUE,FALSE)</formula>
    </cfRule>
  </conditionalFormatting>
  <conditionalFormatting sqref="P27">
    <cfRule type="expression" dxfId="11" priority="11">
      <formula>IF(RIGHT(TEXT(P27,"0.#"),1)=".",FALSE,TRUE)</formula>
    </cfRule>
    <cfRule type="expression" dxfId="10" priority="12">
      <formula>IF(RIGHT(TEXT(P27,"0.#"),1)=".",TRUE,FALSE)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195" max="49" man="1"/>
    <brk id="278" max="49" man="1"/>
    <brk id="704" max="49" man="1"/>
    <brk id="729"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和美</dc:creator>
  <cp:lastModifiedBy>防衛省</cp:lastModifiedBy>
  <cp:lastPrinted>2021-07-05T02:46:47Z</cp:lastPrinted>
  <dcterms:created xsi:type="dcterms:W3CDTF">2012-03-13T00:50:25Z</dcterms:created>
  <dcterms:modified xsi:type="dcterms:W3CDTF">2021-07-08T01:09:46Z</dcterms:modified>
</cp:coreProperties>
</file>