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s="1"/>
  <c r="AY697" i="3"/>
  <c r="AY699" i="3" s="1"/>
  <c r="AY692" i="3"/>
  <c r="AY694" i="3" s="1"/>
  <c r="AY687" i="3"/>
  <c r="AY682" i="3"/>
  <c r="AY683" i="3" s="1"/>
  <c r="AY677" i="3"/>
  <c r="AY678" i="3"/>
  <c r="AY672" i="3"/>
  <c r="AY674" i="3" s="1"/>
  <c r="AY667" i="3"/>
  <c r="AY662" i="3"/>
  <c r="AY664" i="3" s="1"/>
  <c r="AY665" i="3"/>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c r="AY593" i="3"/>
  <c r="AY597" i="3" s="1"/>
  <c r="AY592" i="3"/>
  <c r="AY589" i="3"/>
  <c r="AY590" i="3"/>
  <c r="AY584" i="3"/>
  <c r="AY588" i="3" s="1"/>
  <c r="AY579" i="3"/>
  <c r="AY581" i="3" s="1"/>
  <c r="AY574" i="3"/>
  <c r="AY575" i="3" s="1"/>
  <c r="AY569" i="3"/>
  <c r="AY573" i="3" s="1"/>
  <c r="AY564" i="3"/>
  <c r="AY566" i="3" s="1"/>
  <c r="AY559" i="3"/>
  <c r="AY563" i="3" s="1"/>
  <c r="AY554" i="3"/>
  <c r="AY557" i="3" s="1"/>
  <c r="AY549" i="3"/>
  <c r="AY553" i="3"/>
  <c r="AY544" i="3"/>
  <c r="AY545" i="3" s="1"/>
  <c r="AY539" i="3"/>
  <c r="AY542" i="3" s="1"/>
  <c r="AY538" i="3"/>
  <c r="AY535" i="3"/>
  <c r="AY537" i="3" s="1"/>
  <c r="AY530" i="3"/>
  <c r="AY534" i="3" s="1"/>
  <c r="AY525" i="3"/>
  <c r="AY527" i="3" s="1"/>
  <c r="AY520" i="3"/>
  <c r="AY522" i="3" s="1"/>
  <c r="AY515" i="3"/>
  <c r="AY519" i="3"/>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c r="AY446" i="3"/>
  <c r="AY450" i="3" s="1"/>
  <c r="AY441" i="3"/>
  <c r="AY443" i="3" s="1"/>
  <c r="AY436" i="3"/>
  <c r="AY437" i="3" s="1"/>
  <c r="AY431" i="3"/>
  <c r="AY434" i="3"/>
  <c r="AY430" i="3"/>
  <c r="AY427" i="3"/>
  <c r="AY428" i="3" s="1"/>
  <c r="AY420" i="3"/>
  <c r="AY426" i="3" s="1"/>
  <c r="AY413" i="3"/>
  <c r="AY419" i="3" s="1"/>
  <c r="AY406" i="3"/>
  <c r="AY412" i="3"/>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c r="AY339" i="3"/>
  <c r="AY343" i="3" s="1"/>
  <c r="AY332" i="3"/>
  <c r="AY338" i="3"/>
  <c r="AY328" i="3"/>
  <c r="AY329" i="3" s="1"/>
  <c r="AY324" i="3"/>
  <c r="AY326" i="3" s="1"/>
  <c r="AY320" i="3"/>
  <c r="AY321" i="3" s="1"/>
  <c r="AY316" i="3"/>
  <c r="AY317" i="3" s="1"/>
  <c r="AY312" i="3"/>
  <c r="AY313" i="3" s="1"/>
  <c r="AY310" i="3"/>
  <c r="AY311" i="3" s="1"/>
  <c r="AY307" i="3"/>
  <c r="AY308" i="3"/>
  <c r="AY300" i="3"/>
  <c r="AY304" i="3" s="1"/>
  <c r="AY293" i="3"/>
  <c r="AY297" i="3" s="1"/>
  <c r="AY299" i="3"/>
  <c r="AY286" i="3"/>
  <c r="AY292" i="3" s="1"/>
  <c r="AY279" i="3"/>
  <c r="AY285" i="3" s="1"/>
  <c r="AY272" i="3"/>
  <c r="AY277" i="3" s="1"/>
  <c r="AY268" i="3"/>
  <c r="AY271" i="3" s="1"/>
  <c r="AY269" i="3"/>
  <c r="AY264" i="3"/>
  <c r="AY266" i="3" s="1"/>
  <c r="AY260" i="3"/>
  <c r="AY261" i="3" s="1"/>
  <c r="AY256" i="3"/>
  <c r="AY252" i="3"/>
  <c r="AY253" i="3"/>
  <c r="AY250" i="3"/>
  <c r="AY251" i="3" s="1"/>
  <c r="AY247" i="3"/>
  <c r="AY249" i="3"/>
  <c r="AY240" i="3"/>
  <c r="AY243" i="3" s="1"/>
  <c r="AY233" i="3"/>
  <c r="AY239" i="3" s="1"/>
  <c r="AY226" i="3"/>
  <c r="AY232" i="3" s="1"/>
  <c r="AY219" i="3"/>
  <c r="AY223" i="3" s="1"/>
  <c r="AY212" i="3"/>
  <c r="AY218" i="3" s="1"/>
  <c r="AY208" i="3"/>
  <c r="AY204" i="3"/>
  <c r="AY206" i="3" s="1"/>
  <c r="AY200" i="3"/>
  <c r="AY196" i="3"/>
  <c r="AY197" i="3"/>
  <c r="AY192" i="3"/>
  <c r="AY195" i="3" s="1"/>
  <c r="AY190" i="3"/>
  <c r="AY191" i="3"/>
  <c r="AY187" i="3"/>
  <c r="AY188" i="3" s="1"/>
  <c r="AY180" i="3"/>
  <c r="AY186" i="3" s="1"/>
  <c r="AY173" i="3"/>
  <c r="AY179" i="3" s="1"/>
  <c r="AY166" i="3"/>
  <c r="AY167" i="3" s="1"/>
  <c r="AY159" i="3"/>
  <c r="AY165" i="3" s="1"/>
  <c r="AY152" i="3"/>
  <c r="AY156" i="3"/>
  <c r="AY148" i="3"/>
  <c r="AY149" i="3" s="1"/>
  <c r="AY144" i="3"/>
  <c r="AY147" i="3" s="1"/>
  <c r="AY140" i="3"/>
  <c r="AY141" i="3" s="1"/>
  <c r="AY136" i="3"/>
  <c r="AY139" i="3"/>
  <c r="AY132" i="3"/>
  <c r="AY135" i="3" s="1"/>
  <c r="AY130" i="3"/>
  <c r="AY131" i="3"/>
  <c r="AY127" i="3"/>
  <c r="AY129" i="3" s="1"/>
  <c r="AY124" i="3"/>
  <c r="AY125" i="3"/>
  <c r="AY121" i="3"/>
  <c r="AY123" i="3" s="1"/>
  <c r="AY118" i="3"/>
  <c r="AY119" i="3" s="1"/>
  <c r="AY112" i="3"/>
  <c r="AY114" i="3" s="1"/>
  <c r="AY109" i="3"/>
  <c r="AY111" i="3"/>
  <c r="AY106" i="3"/>
  <c r="AY108" i="3" s="1"/>
  <c r="AY103" i="3"/>
  <c r="AY104" i="3" s="1"/>
  <c r="AY95" i="3"/>
  <c r="AY99" i="3" s="1"/>
  <c r="AY90" i="3"/>
  <c r="AY93" i="3" s="1"/>
  <c r="AY80" i="3"/>
  <c r="AY85" i="3" s="1"/>
  <c r="AY79" i="3"/>
  <c r="AY73" i="3"/>
  <c r="AY78" i="3" s="1"/>
  <c r="AY65" i="3"/>
  <c r="AY69" i="3" s="1"/>
  <c r="AY58" i="3"/>
  <c r="AY63" i="3" s="1"/>
  <c r="AY51" i="3"/>
  <c r="AY57" i="3" s="1"/>
  <c r="AY44" i="3"/>
  <c r="AY45" i="3"/>
  <c r="AY37" i="3"/>
  <c r="AY39" i="3" s="1"/>
  <c r="AY645" i="3"/>
  <c r="AY606" i="3"/>
  <c r="AY417" i="3"/>
  <c r="AY235" i="3"/>
  <c r="AY50" i="3"/>
  <c r="AY255" i="3"/>
  <c r="AY459" i="3"/>
  <c r="AY680" i="3"/>
  <c r="AY1074" i="3"/>
  <c r="AY158" i="3"/>
  <c r="AY175" i="3"/>
  <c r="AY402" i="3"/>
  <c r="AY433" i="3"/>
  <c r="AY818" i="3"/>
  <c r="AY435" i="3"/>
  <c r="AY444" i="3"/>
  <c r="AY547" i="3"/>
  <c r="AY650" i="3"/>
  <c r="AY878" i="3"/>
  <c r="AY976" i="3"/>
  <c r="AY303" i="3"/>
  <c r="AY176" i="3"/>
  <c r="AY234" i="3"/>
  <c r="AY354" i="3"/>
  <c r="AY432" i="3"/>
  <c r="AY445" i="3"/>
  <c r="AY462" i="3"/>
  <c r="AY543" i="3"/>
  <c r="AY561" i="3"/>
  <c r="AY681" i="3"/>
  <c r="AY817" i="3"/>
  <c r="AY238" i="3"/>
  <c r="AY262" i="3"/>
  <c r="AY296" i="3"/>
  <c r="AY374" i="3"/>
  <c r="AY403" i="3"/>
  <c r="AY442" i="3"/>
  <c r="AY460" i="3"/>
  <c r="AY546" i="3"/>
  <c r="AY666" i="3"/>
  <c r="AY877" i="3"/>
  <c r="AY910" i="3"/>
  <c r="AY1010" i="3"/>
  <c r="AY94" i="3"/>
  <c r="AY157" i="3"/>
  <c r="AY225" i="3"/>
  <c r="AY237" i="3"/>
  <c r="AY254" i="3"/>
  <c r="AY270" i="3"/>
  <c r="AY306" i="3"/>
  <c r="AY327" i="3"/>
  <c r="AY405" i="3"/>
  <c r="AY465" i="3"/>
  <c r="AY591" i="3"/>
  <c r="AY622" i="3"/>
  <c r="AY663" i="3"/>
  <c r="AY679" i="3"/>
  <c r="AY816" i="3"/>
  <c r="AY943" i="3"/>
  <c r="AY977" i="3"/>
  <c r="AY820" i="3"/>
  <c r="AY52" i="3"/>
  <c r="AY230" i="3"/>
  <c r="AY410" i="3"/>
  <c r="AY570" i="3"/>
  <c r="AY698" i="3"/>
  <c r="AY278" i="3"/>
  <c r="AY336" i="3"/>
  <c r="AY411" i="3"/>
  <c r="AY517" i="3"/>
  <c r="AY571" i="3"/>
  <c r="AY582" i="3"/>
  <c r="AY42" i="3"/>
  <c r="AY54" i="3"/>
  <c r="AY126" i="3"/>
  <c r="AY518" i="3"/>
  <c r="AY560" i="3"/>
  <c r="AY572" i="3"/>
  <c r="AY583" i="3"/>
  <c r="AY821" i="3"/>
  <c r="AY822" i="3"/>
  <c r="AY823" i="3"/>
  <c r="AY516" i="3"/>
  <c r="AY580" i="3"/>
  <c r="AY70" i="3"/>
  <c r="AY43" i="3"/>
  <c r="AY55" i="3"/>
  <c r="AY56" i="3"/>
  <c r="AY77" i="3"/>
  <c r="AY91" i="3"/>
  <c r="AY222" i="3"/>
  <c r="AY414" i="3"/>
  <c r="AY454" i="3"/>
  <c r="AY507" i="3"/>
  <c r="AY814" i="3"/>
  <c r="AY49" i="3"/>
  <c r="AY92" i="3"/>
  <c r="AY236" i="3"/>
  <c r="AY294" i="3"/>
  <c r="AY508" i="3"/>
  <c r="AY548" i="3"/>
  <c r="AY630" i="3"/>
  <c r="AY815" i="3"/>
  <c r="AY824" i="3"/>
  <c r="AY110" i="3"/>
  <c r="AY198" i="3"/>
  <c r="AY168" i="3"/>
  <c r="AY248" i="3"/>
  <c r="AY282" i="3"/>
  <c r="AY348" i="3"/>
  <c r="AY387" i="3"/>
  <c r="AY555" i="3"/>
  <c r="AY66" i="3"/>
  <c r="AY105" i="3"/>
  <c r="AY137" i="3"/>
  <c r="AY161" i="3"/>
  <c r="AY183" i="3"/>
  <c r="AY203" i="3"/>
  <c r="AY202" i="3"/>
  <c r="AY209" i="3"/>
  <c r="AY210" i="3"/>
  <c r="AY227" i="3"/>
  <c r="AY257" i="3"/>
  <c r="AY259" i="3"/>
  <c r="AY265" i="3"/>
  <c r="AY283" i="3"/>
  <c r="AY291" i="3"/>
  <c r="AY314" i="3"/>
  <c r="AY335" i="3"/>
  <c r="AY337" i="3"/>
  <c r="AY340" i="3"/>
  <c r="AY349" i="3"/>
  <c r="AY363" i="3"/>
  <c r="AY397" i="3"/>
  <c r="AY425" i="3"/>
  <c r="AY421" i="3"/>
  <c r="AY472" i="3"/>
  <c r="AY494" i="3"/>
  <c r="AY556" i="3"/>
  <c r="AY585" i="3"/>
  <c r="AY601" i="3"/>
  <c r="AY609" i="3"/>
  <c r="AY632" i="3"/>
  <c r="AY659" i="3"/>
  <c r="AY661" i="3"/>
  <c r="AY693" i="3"/>
  <c r="AY802" i="3"/>
  <c r="AY828" i="3"/>
  <c r="AY47" i="3"/>
  <c r="AY67" i="3"/>
  <c r="AY89" i="3"/>
  <c r="AY138" i="3"/>
  <c r="AY145" i="3"/>
  <c r="AY155" i="3"/>
  <c r="AY153" i="3"/>
  <c r="AY170" i="3"/>
  <c r="AY184" i="3"/>
  <c r="AY201" i="3"/>
  <c r="AY211" i="3"/>
  <c r="AY221" i="3"/>
  <c r="AY224" i="3"/>
  <c r="AY242" i="3"/>
  <c r="AY258" i="3"/>
  <c r="AY276" i="3"/>
  <c r="AY284" i="3"/>
  <c r="AY325" i="3"/>
  <c r="AY333" i="3"/>
  <c r="AY350" i="3"/>
  <c r="AY381" i="3"/>
  <c r="AY390" i="3"/>
  <c r="AY407" i="3"/>
  <c r="AY408" i="3"/>
  <c r="AY422" i="3"/>
  <c r="AY452" i="3"/>
  <c r="AY474" i="3"/>
  <c r="AY497" i="3"/>
  <c r="AY496" i="3"/>
  <c r="AY528" i="3"/>
  <c r="AY536" i="3"/>
  <c r="AY551" i="3"/>
  <c r="AY552" i="3"/>
  <c r="AY558" i="3"/>
  <c r="AY565" i="3"/>
  <c r="AY619" i="3"/>
  <c r="AY635" i="3"/>
  <c r="AY634" i="3"/>
  <c r="AY658" i="3"/>
  <c r="AY671" i="3"/>
  <c r="AY668" i="3"/>
  <c r="AY669" i="3"/>
  <c r="AY805" i="3"/>
  <c r="AY829" i="3"/>
  <c r="AY41" i="3"/>
  <c r="AY48" i="3"/>
  <c r="AY76" i="3"/>
  <c r="AY83" i="3"/>
  <c r="AY146" i="3"/>
  <c r="AY154" i="3"/>
  <c r="AY171" i="3"/>
  <c r="AY215" i="3"/>
  <c r="AY220" i="3"/>
  <c r="AY305" i="3"/>
  <c r="AY301" i="3"/>
  <c r="AY309" i="3"/>
  <c r="AY318" i="3"/>
  <c r="AY334" i="3"/>
  <c r="AY382" i="3"/>
  <c r="AY391" i="3"/>
  <c r="AY401" i="3"/>
  <c r="AY400" i="3"/>
  <c r="AY409" i="3"/>
  <c r="AY423" i="3"/>
  <c r="AY453" i="3"/>
  <c r="AY475" i="3"/>
  <c r="AY498" i="3"/>
  <c r="AY506" i="3"/>
  <c r="AY524" i="3"/>
  <c r="AY550" i="3"/>
  <c r="AY567" i="3"/>
  <c r="AY605" i="3"/>
  <c r="AY620" i="3"/>
  <c r="AY636" i="3"/>
  <c r="AY660" i="3"/>
  <c r="AY670" i="3"/>
  <c r="AY806" i="3"/>
  <c r="AY833" i="3"/>
  <c r="AY287" i="3"/>
  <c r="AY288" i="3"/>
  <c r="AY365" i="3"/>
  <c r="AY364" i="3"/>
  <c r="AY395" i="3"/>
  <c r="AY393" i="3"/>
  <c r="AY448" i="3"/>
  <c r="AY614" i="3"/>
  <c r="AY689" i="3"/>
  <c r="AY688" i="3"/>
  <c r="AY690" i="3"/>
  <c r="AY808" i="3"/>
  <c r="AY835" i="3"/>
  <c r="AY142" i="3"/>
  <c r="AY185" i="3"/>
  <c r="AY181" i="3"/>
  <c r="AY281" i="3"/>
  <c r="AY280" i="3"/>
  <c r="AY289" i="3"/>
  <c r="AY347" i="3"/>
  <c r="AY351" i="3"/>
  <c r="AY361" i="3"/>
  <c r="AY377" i="3"/>
  <c r="AY379" i="3"/>
  <c r="AY385" i="3"/>
  <c r="AY394" i="3"/>
  <c r="AY642" i="3"/>
  <c r="AY653" i="3"/>
  <c r="AY655" i="3"/>
  <c r="AY654" i="3"/>
  <c r="AY691" i="3"/>
  <c r="AY150" i="3"/>
  <c r="AY182" i="3"/>
  <c r="AY275" i="3"/>
  <c r="AY273" i="3"/>
  <c r="AY362" i="3"/>
  <c r="AY396" i="3"/>
  <c r="AY587" i="3"/>
  <c r="AY586" i="3"/>
  <c r="AY599" i="3"/>
  <c r="AY600" i="3"/>
  <c r="AY695" i="3"/>
  <c r="AY696" i="3"/>
  <c r="AY807" i="3"/>
  <c r="AY801" i="3"/>
  <c r="AY803" i="3"/>
  <c r="AY811" i="3"/>
  <c r="AY804" i="3"/>
  <c r="AY810" i="3"/>
  <c r="AY812" i="3"/>
  <c r="AY837" i="3"/>
  <c r="AY831" i="3"/>
  <c r="AY834" i="3"/>
  <c r="AY827" i="3"/>
  <c r="AY832" i="3"/>
  <c r="AY838" i="3"/>
  <c r="AY830" i="3"/>
  <c r="AY323" i="3"/>
  <c r="AY322" i="3"/>
  <c r="AY199" i="3"/>
  <c r="AY46" i="3"/>
  <c r="AY290" i="3"/>
  <c r="AY378" i="3"/>
  <c r="AY911" i="3"/>
  <c r="AY942" i="3"/>
  <c r="AY1009" i="3"/>
  <c r="AY1076"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39" i="3" l="1"/>
  <c r="AY641" i="3"/>
  <c r="AY526" i="3"/>
  <c r="AY488" i="3"/>
  <c r="AY626" i="3"/>
  <c r="AY649" i="3"/>
  <c r="AY540" i="3"/>
  <c r="AY503" i="3"/>
  <c r="AY610" i="3"/>
  <c r="AY486" i="3"/>
  <c r="AY625" i="3"/>
  <c r="AY577" i="3"/>
  <c r="AY487" i="3"/>
  <c r="AY612" i="3"/>
  <c r="AY529" i="3"/>
  <c r="AY578" i="3"/>
  <c r="AY576" i="3"/>
  <c r="AY562" i="3"/>
  <c r="AY624" i="3"/>
  <c r="AY478" i="3"/>
  <c r="AY463" i="3"/>
  <c r="AY480" i="3"/>
  <c r="AY424" i="3"/>
  <c r="AY315" i="3"/>
  <c r="AY319" i="3"/>
  <c r="AY263" i="3"/>
  <c r="AY205" i="3"/>
  <c r="AY207" i="3"/>
  <c r="AY169" i="3"/>
  <c r="AY172" i="3"/>
  <c r="AY120" i="3"/>
  <c r="AY64" i="3"/>
  <c r="AY60" i="3"/>
  <c r="AY62" i="3"/>
  <c r="AY75" i="3"/>
  <c r="AY61" i="3"/>
  <c r="AY59" i="3"/>
  <c r="AY244" i="3"/>
  <c r="AY128" i="3"/>
  <c r="AY673" i="3"/>
  <c r="AY447" i="3"/>
  <c r="AY330" i="3"/>
  <c r="AY617" i="3"/>
  <c r="AY449" i="3"/>
  <c r="AY521" i="3"/>
  <c r="AY438" i="3"/>
  <c r="AY229" i="3"/>
  <c r="AY194" i="3"/>
  <c r="AY342" i="3"/>
  <c r="AY228" i="3"/>
  <c r="AY162" i="3"/>
  <c r="AY82" i="3"/>
  <c r="AY151" i="3"/>
  <c r="AY88" i="3"/>
  <c r="AY440" i="3"/>
  <c r="AY686" i="3"/>
  <c r="AY477" i="3"/>
  <c r="AY345" i="3"/>
  <c r="AY684" i="3"/>
  <c r="AY373" i="3"/>
  <c r="AY86" i="3"/>
  <c r="AY532" i="3"/>
  <c r="AY98" i="3"/>
  <c r="AY133" i="3"/>
  <c r="AY356" i="3"/>
  <c r="AY357" i="3"/>
  <c r="AY216" i="3"/>
  <c r="AY134" i="3"/>
  <c r="AY616" i="3"/>
  <c r="AY344" i="3"/>
  <c r="AY501" i="3"/>
  <c r="AY331" i="3"/>
  <c r="AY245" i="3"/>
  <c r="AY72" i="3"/>
  <c r="AY675" i="3"/>
  <c r="AY531" i="3"/>
  <c r="AY514" i="3"/>
  <c r="AY469" i="3"/>
  <c r="AY107" i="3"/>
  <c r="AY68" i="3"/>
  <c r="AY513" i="3"/>
  <c r="AY267" i="3"/>
  <c r="AY193" i="3"/>
  <c r="AY113" i="3"/>
  <c r="AY74" i="3"/>
  <c r="AY40" i="3"/>
  <c r="AY429" i="3"/>
  <c r="AY274" i="3"/>
  <c r="AY241" i="3"/>
  <c r="AY81" i="3"/>
  <c r="AY38" i="3"/>
  <c r="AY415" i="3"/>
  <c r="AY596" i="3"/>
  <c r="AY53" i="3"/>
  <c r="AY71" i="3"/>
  <c r="AY594" i="3"/>
  <c r="AY246" i="3"/>
  <c r="AY468" i="3"/>
  <c r="AY84" i="3"/>
  <c r="AY631" i="3"/>
  <c r="AY568" i="3"/>
  <c r="AY416" i="3"/>
  <c r="AY295" i="3"/>
  <c r="AY685" i="3"/>
  <c r="AY541" i="3"/>
  <c r="AY418" i="3"/>
  <c r="AY302" i="3"/>
  <c r="AY651" i="3"/>
  <c r="AY298" i="3"/>
  <c r="AY355" i="3"/>
  <c r="AY177" i="3"/>
  <c r="AY341" i="3"/>
  <c r="AY493" i="3"/>
  <c r="AY189" i="3"/>
  <c r="AY504" i="3"/>
  <c r="AY676" i="3"/>
  <c r="AY533" i="3"/>
  <c r="AY607" i="3"/>
  <c r="AY467" i="3"/>
  <c r="AY217" i="3"/>
  <c r="AY163" i="3"/>
  <c r="AY97" i="3"/>
  <c r="AY96" i="3"/>
  <c r="AY512" i="3"/>
  <c r="AY231" i="3"/>
  <c r="AY160" i="3"/>
  <c r="AY122" i="3"/>
  <c r="AY87" i="3"/>
  <c r="AY143" i="3"/>
  <c r="AY439" i="3"/>
  <c r="AY595" i="3"/>
  <c r="AY164" i="3"/>
  <c r="AY523" i="3"/>
  <c r="AY174" i="3"/>
  <c r="AY492" i="3"/>
  <c r="AY178" i="3"/>
  <c r="AY458" i="3"/>
  <c r="AY358" i="3"/>
  <c r="AY214" i="3"/>
  <c r="AY213" i="3"/>
  <c r="AY369" i="3"/>
</calcChain>
</file>

<file path=xl/sharedStrings.xml><?xml version="1.0" encoding="utf-8"?>
<sst xmlns="http://schemas.openxmlformats.org/spreadsheetml/2006/main" count="7824" uniqueCount="989">
  <si>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</si>
  <si>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</si>
  <si>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</si>
  <si>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</si>
  <si>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</si>
  <si>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</si>
  <si>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</si>
  <si>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</si>
  <si>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</si>
  <si>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</si>
  <si>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</si>
  <si>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</si>
  <si>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</si>
  <si>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</si>
  <si>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</si>
  <si>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</si>
  <si>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</si>
  <si>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</si>
  <si>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</si>
  <si>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</si>
  <si>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</si>
  <si>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</si>
  <si>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</si>
  <si>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</si>
  <si>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</si>
  <si>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</si>
  <si>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</si>
  <si>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</si>
  <si>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</si>
  <si>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</si>
  <si>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</si>
  <si>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</si>
  <si>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</si>
  <si>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</si>
  <si>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</si>
  <si>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</si>
  <si>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</si>
  <si>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</si>
  <si>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</si>
  <si>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</si>
  <si>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</si>
  <si>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</si>
  <si>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</si>
  <si>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</si>
  <si>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</si>
  <si>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</si>
  <si>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</si>
  <si>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</si>
  <si>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</si>
  <si>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</si>
  <si>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</si>
  <si>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</si>
  <si>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</si>
  <si>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</si>
  <si>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</si>
  <si>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</si>
  <si>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</si>
  <si>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</si>
  <si>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</si>
  <si>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</si>
  <si>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</si>
  <si>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</si>
  <si>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</si>
  <si>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</si>
  <si>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</si>
  <si>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</si>
  <si>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</si>
  <si>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</si>
  <si>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</si>
  <si>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</si>
  <si>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</si>
  <si>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</si>
  <si>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</si>
  <si>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</si>
  <si>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</si>
  <si>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</si>
  <si>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</si>
  <si>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</si>
  <si>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</si>
  <si>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</si>
  <si>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</si>
  <si>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</si>
  <si>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</si>
  <si>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</si>
  <si>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</si>
  <si>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</si>
  <si>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</si>
  <si>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</si>
  <si>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</si>
  <si>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</si>
  <si>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</si>
  <si>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</si>
  <si>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</si>
  <si>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</si>
  <si>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</si>
  <si>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</si>
  <si>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</si>
  <si>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</si>
  <si>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</si>
  <si>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</si>
  <si>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</si>
  <si>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</si>
  <si>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</si>
  <si>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</si>
  <si>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</si>
  <si>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</si>
  <si>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</si>
  <si>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</si>
  <si>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</si>
  <si>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</si>
  <si>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</si>
  <si>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</si>
  <si>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</si>
  <si>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</si>
  <si>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</si>
  <si>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</si>
  <si>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</si>
  <si>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</si>
  <si>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</si>
  <si>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</si>
  <si>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</si>
  <si>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</si>
  <si>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</si>
  <si>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</si>
  <si>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</si>
  <si>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</si>
  <si>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</si>
  <si>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</si>
  <si>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</si>
  <si>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</si>
  <si>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</si>
  <si>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</si>
  <si>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</si>
  <si>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</si>
  <si>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</si>
  <si>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</si>
  <si>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</si>
  <si>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</si>
  <si>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</si>
  <si>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</si>
  <si>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</si>
  <si>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</si>
  <si>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</si>
  <si>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</si>
  <si>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</si>
  <si>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</si>
  <si>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</si>
  <si>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</si>
  <si>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</si>
  <si>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</si>
  <si>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</si>
  <si>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</si>
  <si>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</si>
  <si>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</si>
  <si>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</si>
  <si>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</si>
  <si>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</si>
  <si>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</si>
  <si>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</si>
  <si>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</si>
  <si>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</si>
  <si>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</si>
  <si>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</si>
  <si>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</si>
  <si>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</si>
  <si>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</si>
  <si>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</si>
  <si>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</si>
  <si>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</si>
  <si>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</si>
  <si>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</si>
  <si>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</si>
  <si>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</si>
  <si>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</si>
  <si>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</si>
  <si>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</si>
  <si>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</si>
  <si>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</si>
  <si>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</si>
  <si>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</si>
  <si>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</si>
  <si>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</si>
  <si>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</si>
  <si>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</si>
  <si>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</si>
  <si>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</si>
  <si>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</si>
  <si>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</si>
  <si>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</si>
  <si>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</si>
  <si>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</si>
  <si>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</si>
  <si>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</si>
  <si>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</si>
  <si>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</si>
  <si>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</si>
  <si>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</si>
  <si>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</si>
  <si>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</si>
  <si>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</si>
  <si>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</si>
  <si>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</si>
  <si>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</si>
  <si>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</si>
  <si>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</si>
  <si>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</si>
  <si>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</si>
  <si>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</si>
  <si>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</si>
  <si>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</si>
  <si>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</si>
  <si>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</si>
  <si>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</si>
  <si>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</si>
  <si>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</si>
  <si>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</si>
  <si>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</si>
  <si>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</si>
  <si>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</si>
  <si>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</si>
  <si>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</si>
  <si>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</si>
  <si>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</si>
  <si>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</si>
  <si>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</si>
  <si>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</si>
  <si>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</si>
  <si>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</si>
  <si>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</si>
  <si>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</si>
  <si>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</si>
  <si>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</si>
  <si>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</si>
  <si>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</si>
  <si>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</si>
  <si>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</si>
  <si>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</si>
  <si>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</si>
  <si>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</si>
  <si>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</si>
  <si>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</si>
  <si>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</si>
  <si>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</si>
  <si>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</si>
  <si>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</si>
  <si>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</si>
  <si>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</si>
  <si>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</si>
  <si>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</si>
  <si>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</si>
  <si>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</si>
  <si>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</si>
  <si>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</si>
  <si>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</si>
  <si>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</si>
  <si>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</si>
  <si>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</si>
  <si>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</si>
  <si>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</si>
  <si>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</si>
  <si>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</si>
  <si>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</si>
  <si>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</si>
  <si>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</si>
  <si>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</si>
  <si>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</si>
  <si>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</si>
  <si>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</si>
  <si>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</si>
  <si>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</si>
  <si>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</si>
  <si>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</si>
  <si>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</si>
  <si>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</si>
  <si>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</si>
  <si>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</si>
  <si>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</si>
  <si>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</si>
  <si>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</si>
  <si>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</si>
  <si>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</si>
  <si>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</si>
  <si>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</si>
  <si>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</si>
  <si>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</si>
  <si>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</si>
  <si>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</si>
  <si>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</si>
  <si>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</si>
  <si>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</si>
  <si>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</si>
  <si>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</si>
  <si>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</si>
  <si>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</si>
  <si>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</si>
  <si>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</si>
  <si>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</si>
  <si>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</si>
  <si>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</si>
  <si>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</si>
  <si>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</si>
  <si>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</si>
  <si>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</si>
  <si>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</si>
  <si>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</si>
  <si>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</si>
  <si>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</si>
  <si>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</si>
  <si>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</si>
  <si>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</si>
  <si>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</si>
  <si>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</si>
  <si>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</si>
  <si>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</si>
  <si>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</si>
  <si>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</si>
  <si>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</si>
  <si>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</si>
  <si>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</si>
  <si>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</si>
  <si>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</si>
  <si>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</si>
  <si>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</si>
  <si>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</si>
  <si>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</si>
  <si>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</si>
  <si>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</si>
  <si>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</si>
  <si>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</si>
  <si>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</si>
  <si>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</si>
  <si>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</si>
  <si>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</si>
  <si>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</si>
  <si>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</si>
  <si>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</si>
  <si>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</si>
  <si>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</si>
  <si>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</si>
  <si>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</si>
  <si>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</si>
  <si>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</si>
  <si>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</si>
  <si>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</si>
  <si>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</si>
  <si>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</si>
  <si>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</si>
  <si>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</si>
  <si>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</si>
  <si>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</si>
  <si>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</si>
  <si>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</si>
  <si>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</si>
  <si>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</si>
  <si>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</si>
  <si>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</si>
  <si>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</si>
  <si>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</si>
  <si>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</si>
  <si>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</si>
  <si>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</si>
  <si>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</si>
  <si>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</si>
  <si>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</si>
  <si>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</si>
  <si>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</si>
  <si>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</si>
  <si>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</si>
  <si>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</si>
  <si>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</si>
  <si>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</si>
  <si>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</si>
  <si>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</si>
  <si>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</si>
  <si>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</si>
  <si>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</si>
  <si>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</si>
  <si>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</si>
  <si>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</si>
  <si>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</si>
  <si>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</si>
  <si>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</si>
  <si>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</si>
  <si>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</si>
  <si>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</si>
  <si>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</si>
  <si>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</si>
  <si>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</si>
  <si>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</si>
  <si>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</si>
  <si>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</si>
  <si>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</si>
  <si>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</si>
  <si>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</si>
  <si>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</si>
  <si>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</si>
  <si>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</si>
  <si>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</si>
  <si>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</si>
  <si>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</si>
  <si>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</si>
  <si>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</si>
  <si>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</si>
  <si>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</si>
  <si>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</si>
  <si>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</si>
  <si>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</si>
  <si>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</si>
  <si>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</si>
  <si>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</si>
  <si>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</si>
  <si>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</si>
  <si>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</si>
  <si>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</si>
  <si>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</si>
  <si>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</si>
  <si>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</si>
  <si>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</si>
  <si>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</si>
  <si>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</si>
  <si>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</si>
  <si>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</si>
  <si>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</si>
  <si>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</si>
  <si>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</si>
  <si>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</si>
  <si>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</si>
  <si>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</si>
  <si>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</si>
  <si>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</si>
  <si>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</si>
  <si>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</si>
  <si>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</si>
  <si>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</si>
  <si>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</si>
  <si>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</si>
  <si>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</si>
  <si>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</si>
  <si>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</si>
  <si>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</si>
  <si>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</si>
  <si>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</si>
  <si>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</si>
  <si>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</si>
  <si>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</si>
  <si>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</si>
  <si>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</si>
  <si>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</si>
  <si>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</si>
  <si>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</si>
  <si>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</si>
  <si>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</si>
  <si>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</si>
  <si>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</si>
  <si>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</si>
  <si>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</si>
  <si>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</si>
  <si>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</si>
  <si>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</si>
  <si>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</si>
  <si>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</si>
  <si>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</si>
  <si>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</si>
  <si>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</si>
  <si>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</si>
  <si>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</si>
  <si>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</si>
  <si>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</si>
  <si>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</si>
  <si>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</si>
  <si>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</si>
  <si>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</si>
  <si>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</si>
  <si>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</si>
  <si>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</si>
  <si>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</si>
  <si>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</si>
  <si>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</si>
  <si>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</si>
  <si>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</si>
  <si>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</si>
  <si>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</si>
  <si>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</si>
  <si>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</si>
  <si>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</si>
  <si>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</si>
  <si>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</si>
  <si>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</si>
  <si>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</si>
  <si>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</si>
  <si>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</si>
  <si>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</si>
  <si>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</si>
  <si>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</si>
  <si>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</si>
  <si>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</si>
  <si>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</si>
  <si>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</si>
  <si>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</si>
  <si>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</si>
  <si>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</si>
  <si>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</si>
  <si>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</si>
  <si>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</si>
  <si>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</si>
  <si>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</si>
  <si>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</si>
  <si>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</si>
  <si>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</si>
  <si>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</si>
  <si>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</si>
  <si>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</si>
  <si>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</si>
  <si>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</si>
  <si>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</si>
  <si>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</si>
  <si>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</si>
  <si>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</si>
  <si>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</si>
  <si>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</si>
  <si>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</si>
  <si>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</si>
  <si>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</si>
  <si>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</si>
  <si>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</si>
  <si>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</si>
  <si>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</si>
  <si>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</si>
  <si>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</si>
  <si>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</si>
  <si>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</si>
  <si>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</si>
  <si>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</si>
  <si>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</si>
  <si>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</si>
  <si>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</si>
  <si>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</si>
  <si>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</si>
  <si>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</si>
  <si>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</si>
  <si>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</si>
  <si>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</si>
  <si>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</si>
  <si>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</si>
  <si>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</si>
  <si>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</si>
  <si>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</si>
  <si>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</si>
  <si>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</si>
  <si>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</si>
  <si>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</si>
  <si>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</si>
  <si>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</si>
  <si>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</si>
  <si>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</si>
  <si>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</si>
  <si>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</si>
  <si>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</si>
  <si>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</si>
  <si>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</si>
  <si>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</si>
  <si>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</si>
  <si>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</si>
  <si>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</si>
  <si>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</si>
  <si>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</si>
  <si>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</si>
  <si>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</si>
  <si>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</si>
  <si>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</si>
  <si>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</si>
  <si>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</si>
  <si>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</si>
  <si>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</si>
  <si>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</si>
  <si>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</si>
  <si>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</si>
  <si>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</si>
  <si>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</si>
  <si>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</si>
  <si>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</si>
  <si>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</si>
  <si>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</si>
  <si>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</si>
  <si>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</si>
  <si>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</si>
  <si>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</si>
  <si>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</si>
  <si>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</si>
  <si>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</si>
  <si>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</si>
  <si>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</si>
  <si>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</si>
  <si>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</si>
  <si>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</si>
  <si>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</si>
  <si>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</si>
  <si>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</si>
  <si>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</si>
  <si>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</si>
  <si>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</si>
  <si>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</si>
  <si>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</si>
  <si>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</si>
  <si>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</si>
  <si>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</si>
  <si>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</si>
  <si>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</si>
  <si>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</si>
  <si>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</si>
  <si>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</si>
  <si>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</si>
  <si>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</si>
  <si>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</si>
  <si>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</si>
  <si>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</si>
  <si>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</si>
  <si>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</si>
  <si>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</si>
  <si>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</si>
  <si>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</si>
  <si>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</si>
  <si>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</si>
  <si>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</si>
  <si>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</si>
  <si>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</si>
  <si>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</si>
  <si>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</si>
  <si>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</si>
  <si>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</si>
  <si>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</si>
  <si>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</si>
  <si>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</si>
  <si>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</si>
  <si>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</si>
  <si>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</si>
  <si>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</si>
  <si>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</si>
  <si>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</si>
  <si>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</si>
  <si>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</si>
  <si>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</si>
  <si>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</si>
  <si>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</si>
  <si>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</si>
  <si>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</si>
  <si>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</si>
  <si>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</si>
  <si>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</si>
  <si>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</si>
  <si>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</si>
  <si>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</si>
  <si>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</si>
  <si>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</si>
  <si>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</si>
  <si>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</si>
  <si>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</si>
  <si>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</si>
  <si>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</si>
  <si>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</si>
  <si>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</si>
  <si>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</si>
  <si>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</si>
  <si>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</si>
  <si>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</si>
  <si>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</si>
  <si>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</si>
  <si>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</si>
  <si>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</si>
  <si>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</si>
  <si>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</si>
  <si>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</si>
  <si>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</si>
  <si>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</si>
  <si>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</si>
  <si>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</si>
  <si>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</si>
  <si>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</si>
  <si>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</si>
  <si>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</si>
  <si>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</si>
  <si>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</si>
  <si>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</si>
  <si>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</si>
  <si>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</si>
  <si>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</si>
  <si>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</si>
  <si>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</si>
  <si>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</si>
  <si>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</si>
  <si>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</si>
  <si>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</si>
  <si>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</si>
  <si>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</si>
  <si>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</si>
  <si>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</si>
  <si>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</si>
  <si>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</si>
  <si>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</si>
  <si>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</si>
  <si>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</si>
  <si>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</si>
  <si>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</si>
  <si>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</si>
  <si>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</si>
  <si>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</si>
  <si>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</si>
  <si>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</si>
  <si>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諸器材等維持費（海自）</t>
  </si>
  <si>
    <t>防衛装備庁プロジェクト管理部</t>
  </si>
  <si>
    <t>事業監理官　萩原 祐史</t>
  </si>
  <si>
    <t>昭和47年度</t>
  </si>
  <si>
    <t>終了予定なし</t>
  </si>
  <si>
    <t>事業監理官（艦船）</t>
  </si>
  <si>
    <t>防衛省設置法第四条第一項第十三号</t>
  </si>
  <si>
    <t>　平成３１年度以降に係る防衛計画の大綱、中期防衛力整備計画（平成３１年度～平成３５年度）（平成３０年１２月１８日国家安全保障会議決定及び閣議決定）</t>
  </si>
  <si>
    <t>海上自衛隊における補給処、造補所、部隊等の運営、施設機械等の維持、艦艇の行動及び爆発兵器類の処理、弾薬類の維持等に必要な材料等の購入等により、海上自衛隊における部隊運用機能の向上を図る。</t>
  </si>
  <si>
    <t>海上自衛隊における補給処、造補所、部隊等の運営、施設車両及び施設機械並びに修理用機械器具の修理及び改造、係留施設及び飛行場施設等の維持及び修理補修、艦艇の行動、爆発物及び旧兵器類の処理、弾薬類及び修理保管用機械器具等の保管、修理、再生、処分、改造等に必要な材料等の購入及び役務費等並びに諸器材の整備補給関係及び飛行場施設の道路の補修等に服する者に対する賃金、労働保険料等</t>
  </si>
  <si>
    <t>-</t>
  </si>
  <si>
    <t>諸器材等維持費</t>
  </si>
  <si>
    <t>諸器材購入費</t>
  </si>
  <si>
    <t>海上自衛隊の部隊運用に必要な諸器材の維持・整備を行うことによる即応態勢の維持</t>
  </si>
  <si>
    <t>海上自衛隊の編成単位部隊数</t>
  </si>
  <si>
    <t>部隊</t>
  </si>
  <si>
    <t>補給処、部隊等の維持、運営等に必要な材料等の購入等に係る調達件数</t>
  </si>
  <si>
    <t>式</t>
  </si>
  <si>
    <t>執行額（Ｘ）／事業数（Ｙ）</t>
    <phoneticPr fontId="5"/>
  </si>
  <si>
    <t>百万円/式</t>
  </si>
  <si>
    <t xml:space="preserve">     X/Y</t>
    <phoneticPr fontId="5"/>
  </si>
  <si>
    <t>18770.9/204</t>
  </si>
  <si>
    <t>38918/3573</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</si>
  <si>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</si>
  <si>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</si>
  <si>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</si>
  <si>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</si>
  <si>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</si>
  <si>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</si>
  <si>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</si>
  <si>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</si>
  <si>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</si>
  <si>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</si>
  <si>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</si>
  <si>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</si>
  <si>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ー</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</si>
  <si>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</si>
  <si>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</si>
  <si>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</si>
  <si>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</si>
  <si>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</si>
  <si>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0301</t>
  </si>
  <si>
    <t>0241</t>
  </si>
  <si>
    <t>253</t>
  </si>
  <si>
    <t>251</t>
  </si>
  <si>
    <t>217</t>
  </si>
  <si>
    <t>150</t>
  </si>
  <si>
    <t>72</t>
  </si>
  <si>
    <t>69</t>
  </si>
  <si>
    <t>0066</t>
  </si>
  <si>
    <t>○</t>
  </si>
  <si>
    <t>諸器材等維持費</t>
    <rPh sb="0" eb="4">
      <t>ショキザイナド</t>
    </rPh>
    <rPh sb="4" eb="7">
      <t>イジヒ</t>
    </rPh>
    <phoneticPr fontId="5"/>
  </si>
  <si>
    <t>大湊地区ボイラー設備保守管理業務</t>
  </si>
  <si>
    <t>電気及びボイラー等設備保守管理業務</t>
  </si>
  <si>
    <t>電気・ボイラー設備保守管理業務の委託</t>
  </si>
  <si>
    <t>ボイラー設備等保守管理業務</t>
  </si>
  <si>
    <t>電気設備保守管理役務（呉基業）</t>
  </si>
  <si>
    <t>電気設備保守管理業務</t>
  </si>
  <si>
    <t>ボイラー設備保守管理業務（田浦地区）</t>
  </si>
  <si>
    <t>ボイラー設備保守管理業務（船越地区）</t>
  </si>
  <si>
    <t>電気設備等保守管理業務</t>
  </si>
  <si>
    <t>高圧電気設備点検</t>
  </si>
  <si>
    <t>株式会社アクティオ</t>
  </si>
  <si>
    <t>電気設備保守管理業務（呉潜基）</t>
  </si>
  <si>
    <t>プレートコンパクター　外３件の修理</t>
  </si>
  <si>
    <t>資器材の借上げ</t>
  </si>
  <si>
    <t>㈱Ｍ＆Ｎロジテック</t>
  </si>
  <si>
    <t>補本等における情報処理業務の委託</t>
  </si>
  <si>
    <t>小出庫物品の管理及び出入庫作業の委託</t>
  </si>
  <si>
    <t>保管物品の現況調査等作業役務</t>
  </si>
  <si>
    <t>航空機部品等の防せい役務</t>
  </si>
  <si>
    <t>利材業務に関する委託</t>
  </si>
  <si>
    <t>保管物品の現況調査役務</t>
  </si>
  <si>
    <t>保管物品の現況調査</t>
  </si>
  <si>
    <t>文書交換業務等の委託</t>
  </si>
  <si>
    <t>利材業務に関する作業委託</t>
  </si>
  <si>
    <t>小出庫物品の管理及び出入庫作業</t>
  </si>
  <si>
    <t>一般用品等及び小出庫物品の管理・出入庫作業の委託</t>
  </si>
  <si>
    <t>納入物品等の納品事務等の委託</t>
  </si>
  <si>
    <t>補給業務の委託</t>
  </si>
  <si>
    <t>個人被服の定期交換に係る仕分け作業の委託</t>
  </si>
  <si>
    <t>保管物品の現況調査業務</t>
  </si>
  <si>
    <t>電子計算機入力業務の委託</t>
  </si>
  <si>
    <t>B.　㈱プライムデータ</t>
    <phoneticPr fontId="5"/>
  </si>
  <si>
    <t>第１種サプライオーバーホール作業</t>
  </si>
  <si>
    <t>護衛艦「せんだい」第１種サプライオーバーホール支援作業</t>
  </si>
  <si>
    <t>護衛艦「あぶくま」第１種サプライオーバーホール作業</t>
  </si>
  <si>
    <t>潜水艦「けんりゅう」第１種サプライオーバーホール作業</t>
  </si>
  <si>
    <t>潜水艦救難艦「ちはや」第１種サプライオーバーホール作業</t>
  </si>
  <si>
    <t>第１種サプライオーバーホール作業（おうみ）</t>
  </si>
  <si>
    <t>潜水艦「まきしお」第１種サプライオーバーホール作業</t>
  </si>
  <si>
    <t>練習潜水艦「おやしお」第１種サプライオーバーホール作業</t>
  </si>
  <si>
    <t>㈱プライムデータ</t>
  </si>
  <si>
    <t>音響測定艦「ひびき」第１種サプライオーバーホール作業</t>
  </si>
  <si>
    <t>京西テクノス㈱</t>
  </si>
  <si>
    <t>ファンクションジェネレーター　外３６件の校正</t>
  </si>
  <si>
    <t>ＡＣパワーメーターＷＴ１１０　外２３件の校正</t>
  </si>
  <si>
    <t>パルス変調器　外２１件の校正</t>
  </si>
  <si>
    <t>電子負荷（モジュール２ＥＡ）　外１件の校正</t>
  </si>
  <si>
    <t>護衛艦「うみぎり」第１種サプライオーバーホール作業</t>
  </si>
  <si>
    <t>第１種サプライオーバーホール作業（じんつう）</t>
  </si>
  <si>
    <t>第１種サプライオーバーホール作業（さわぎり）</t>
  </si>
  <si>
    <t>掃海艇「なおしま」第１種サプライオーバーホール作業</t>
  </si>
  <si>
    <t>㈱沢内電機</t>
  </si>
  <si>
    <t>レーダートランスポンダの定期整備</t>
  </si>
  <si>
    <t>㈱ロジスティクス</t>
  </si>
  <si>
    <t>潜水艦「くろしお」第１種サプライオーバーホール作業</t>
  </si>
  <si>
    <t>㈱エア・ガシズ広島</t>
  </si>
  <si>
    <t>気密試験装置，ＳＰＡＴの定期検査</t>
  </si>
  <si>
    <t>C.　三菱重工業㈱</t>
    <phoneticPr fontId="5"/>
  </si>
  <si>
    <t>魚雷等（ＭＫ４６魚雷整備用器材）の改修</t>
  </si>
  <si>
    <t>新艦艇の維持整備に係る調査研究（その４）</t>
  </si>
  <si>
    <t>静粛型動力装置搭載魚雷用消耗品</t>
  </si>
  <si>
    <t>潜水艦推進装置の試験支援</t>
  </si>
  <si>
    <t>弾薬等技術支援（水雷）（技術支援）</t>
  </si>
  <si>
    <t>ＭＫ４６魚雷整備用器材（記録器テストセット）改修</t>
  </si>
  <si>
    <t>潜水艦発射型誘導弾の装備化に関する技術調査</t>
  </si>
  <si>
    <t>艦艇用部品データ維持管理等役務</t>
  </si>
  <si>
    <t>魚雷用ソフトウェアの維持管理</t>
  </si>
  <si>
    <t>魚雷等（ＭＫ４６魚雷整備用器材記録器テストセット）の改修</t>
  </si>
  <si>
    <t>三菱重工業㈱</t>
  </si>
  <si>
    <t>ＭＫ４６魚雷整備用器材記録器テストセットの改修</t>
  </si>
  <si>
    <t>１２式魚雷定期検査間隔延伸調査</t>
  </si>
  <si>
    <t>艦艇用部品データ整備等役務</t>
  </si>
  <si>
    <t>１８式魚雷調査研究</t>
  </si>
  <si>
    <t>潜水艦おうりゅう装備認定試験等技術役務（水中発射管装置・魚雷装換装置関連・基幹信号伝送装置）</t>
  </si>
  <si>
    <t>魚雷等（８９式魚雷）改修（送受信器）</t>
  </si>
  <si>
    <t>魚雷等（８９式魚雷）改修（管制盤）</t>
  </si>
  <si>
    <t>新造艦艇の審査用図書データ整備等役務</t>
  </si>
  <si>
    <t>潜水艦おうりゅう装備認定試験等技術役務（魚雷関連）</t>
  </si>
  <si>
    <t>新造艦艇の審査用図書電子化に係る設計等役務</t>
  </si>
  <si>
    <t>ＭＫ４６魚雷整備用器材（プリセッター）改修</t>
  </si>
  <si>
    <t>ＭＫ４６魚雷整備用器材プリセッターの改修</t>
  </si>
  <si>
    <t>魚雷等（ＭＫ４６魚雷整備用器材プリセッター）の改修</t>
  </si>
  <si>
    <t>スペーサー・リムーバー　外６件</t>
  </si>
  <si>
    <t>㈱日立国際電気</t>
  </si>
  <si>
    <t>システム試験装置ＨＳＭ－７Ｂ（）の改修</t>
  </si>
  <si>
    <t>㈱石川製作所</t>
  </si>
  <si>
    <t>９１式機雷Ｄレベル定期検査</t>
  </si>
  <si>
    <t>機雷用部品　ＢＡＴＴＥＲＹ，ＤＲＹ　ほか１件</t>
  </si>
  <si>
    <t>１５式機雷探知缶体部の定期検査及び定期検査間隔延伸調査</t>
  </si>
  <si>
    <t>調深設定機構組立の改修</t>
  </si>
  <si>
    <t>水雷弾薬等用部品　ＭＡＩＮＴＥＮＡＮＣＥ　ＫＩＴ，ＵＮＤＥＲＷＡＴＥＲ　ＭＩＮＥ　ほか２件</t>
  </si>
  <si>
    <t>D.　（有）日伸</t>
    <phoneticPr fontId="5"/>
  </si>
  <si>
    <t>モンキ－レンチ　外</t>
  </si>
  <si>
    <t>ウエットワイパ－　外</t>
  </si>
  <si>
    <t>エアダスタ－，不燃性　外</t>
  </si>
  <si>
    <t>エア－カップリング、２連　外</t>
  </si>
  <si>
    <t>ドライス－ツ　外</t>
  </si>
  <si>
    <t>ロ－プ　ポリプロピレン　外</t>
  </si>
  <si>
    <t>ドライバ－（－）　外</t>
  </si>
  <si>
    <t>安全帯　外</t>
  </si>
  <si>
    <t>コネクタ－　外</t>
  </si>
  <si>
    <t>メンブレンフィルタ－　外</t>
  </si>
  <si>
    <t>（有）日伸</t>
  </si>
  <si>
    <t>ポリ袋２２号　４５Ｌ入（８００×６５０ｍｍ）　外</t>
  </si>
  <si>
    <t>マット　外</t>
  </si>
  <si>
    <t>はしご兼用脚立　外</t>
  </si>
  <si>
    <t>タイヤ　自転車用　外</t>
  </si>
  <si>
    <t>自走乗用式掃除機の修理</t>
  </si>
  <si>
    <t>バッテリ－　外</t>
  </si>
  <si>
    <t>スリッパ　外</t>
  </si>
  <si>
    <t>ＢＮＣコネクタ－　外</t>
  </si>
  <si>
    <t>ポリ袋　業務用　９０Ｌ</t>
  </si>
  <si>
    <t>プライヤ－　外</t>
  </si>
  <si>
    <t>ハンドブラシ　外</t>
  </si>
  <si>
    <t>カッティングマシン用シ－ト，黒　外</t>
  </si>
  <si>
    <t>研磨剤　外</t>
  </si>
  <si>
    <t>レギュレ－タ　外</t>
  </si>
  <si>
    <t>ダンボ－ル（Ｗ３８０×Ｄ３００×Ｈ３００）　外</t>
  </si>
  <si>
    <t>ナイロンロ－プ（６ｍｍ）　外</t>
  </si>
  <si>
    <t>安全帯、ハ－ネス型（Ｍ）　外</t>
  </si>
  <si>
    <t>ベロメタル</t>
  </si>
  <si>
    <t>タオルペ－パ－　外</t>
  </si>
  <si>
    <t>スリング　外</t>
  </si>
  <si>
    <t>E.　三菱重工業㈱</t>
    <phoneticPr fontId="5"/>
  </si>
  <si>
    <t>８９式魚雷及び８９式魚雷（Ｂ）用部品ＷＩＲＥ，ＧＵＩＤＡＮＣＥ　ほか１件　ほか</t>
  </si>
  <si>
    <t>９７式魚雷及び１２式魚雷用部品ＭＡＩＮＴＥＮＡＮＣＥ　ＫＩＴ　ほか９件　ほか</t>
  </si>
  <si>
    <t>ＭＫ４６魚雷用部品　ＭＡＩＮＴＥＮＡＮＣＥ　ＫＩＴ　ほか２件　ほか</t>
  </si>
  <si>
    <t>無人機雷排除システム用水上無人機（試験用）性能試験</t>
  </si>
  <si>
    <t>哨戒機用新空対艦誘導弾の実用試験</t>
  </si>
  <si>
    <t>８９式魚雷（Ｂ）用部品ＷＩＲＥ，ＧＵＩＤＡＮＣＥ　ほか１件</t>
  </si>
  <si>
    <t>１２式魚雷用部品　ＭＡＩＮＴＥＮＡＮＣＥ　ＫＩＴ　ほか３件</t>
  </si>
  <si>
    <t>９７式魚雷用部品　ＭＡＩＮＴＥＮＡＮＣＥ　ＫＩＴ　ほか３件</t>
  </si>
  <si>
    <t>１２式魚雷整備用器材定期検査</t>
  </si>
  <si>
    <t>ＭＫ４６魚雷用部品　ＭＡＩＮＴＥＮＡＮＣＥ　ＫＩＴ　ほか１件</t>
  </si>
  <si>
    <t>プリセッター改修</t>
  </si>
  <si>
    <t>１２式魚雷整備用器材修理</t>
  </si>
  <si>
    <t>株式会社エムエイチアイロジテック</t>
  </si>
  <si>
    <t>標準型ミサイルＳＭ－２ＢＬＯＣＫⅢＢの定期整備</t>
  </si>
  <si>
    <t>弾道ミサイル防衛用標準型ミサイルの定期整備</t>
  </si>
  <si>
    <t>弾薬等用部品（専用品）（９０式艦対艦誘導弾用整備消耗品）ＩＭＰＥＬＬＥＲ　ＡＳＳＹ　ほか２件</t>
  </si>
  <si>
    <t>弾薬等技術支援（艦／空対艦誘導弾）</t>
  </si>
  <si>
    <t>弾薬等用部品（専用品）（９０式艦対艦誘導弾用整備消耗品）ＦＷＤ　ＦＬＡＮＧＥ　ほか８件</t>
  </si>
  <si>
    <t>沖電気工業株式会社</t>
  </si>
  <si>
    <t>えい航型アレイ（アレイ部）性能試験</t>
  </si>
  <si>
    <t>音響調査データの解析・評価（海底反射損失データ）</t>
  </si>
  <si>
    <t>三菱電機㈱</t>
  </si>
  <si>
    <t>弾薬等技術支援（シースパローミサイル）</t>
  </si>
  <si>
    <t>弾薬等用部品ＣＯＭＰＵＴＥＲ，ＭＩＳＳＩＬＥ　ＢＯＭＢ　ＧＵＩＤＡＮＣＥ　ほか８件</t>
  </si>
  <si>
    <t>弾薬等用部品（専用品）ＩＧＮＩＴＥＲ，ＲＯＣＫＥＴ　ＭＯＴＯＲ</t>
  </si>
  <si>
    <t>電波妨害弾１型用維持整備装置　定期検査</t>
  </si>
  <si>
    <t>ＪＭＵディフェンスシステムズ㈱</t>
  </si>
  <si>
    <t>弾薬等技術支援（水雷）（技術支援：機雷その１）</t>
  </si>
  <si>
    <t>国庫債務負担行為等</t>
  </si>
  <si>
    <t>緩衝ゴム　外２件</t>
  </si>
  <si>
    <t>E</t>
  </si>
  <si>
    <t>C</t>
  </si>
  <si>
    <t>D</t>
  </si>
  <si>
    <t>公共調達の改革</t>
    <rPh sb="0" eb="2">
      <t>コウキョウ</t>
    </rPh>
    <rPh sb="2" eb="4">
      <t>チョウタツ</t>
    </rPh>
    <rPh sb="5" eb="7">
      <t>カイカク</t>
    </rPh>
    <phoneticPr fontId="5"/>
  </si>
  <si>
    <t>９０式艦対艦誘導弾用火工品等</t>
  </si>
  <si>
    <t>ソノブイ（ＨＱＳ－２１Ｄ・雑音測定用）</t>
  </si>
  <si>
    <t>ソノブイ（ＨＱＳ－１５）</t>
  </si>
  <si>
    <t>ソノブイ（ＨＱＳ－４３）</t>
  </si>
  <si>
    <t>米国政府</t>
  </si>
  <si>
    <t>垂直発射型アスロック技術支援</t>
  </si>
  <si>
    <t>ヘルファイアミサイルの信頼性確認検査</t>
  </si>
  <si>
    <t>艦載型ＵＡＶに係る調査研究</t>
  </si>
  <si>
    <t>ＦＣネットワークとＣＥＣの連接実現性に係る調査研究（その１）</t>
  </si>
  <si>
    <t>ＪＡ－Ｐ－ＲＪＬ</t>
  </si>
  <si>
    <t>F. 　米国政府</t>
    <rPh sb="4" eb="8">
      <t>ベイコクセイフ</t>
    </rPh>
    <phoneticPr fontId="5"/>
  </si>
  <si>
    <t>ＢＭＤ誘導弾に関する技術支援</t>
  </si>
  <si>
    <t>誘導弾薬の修理及び技術支援（スタンダードミサイル）</t>
  </si>
  <si>
    <t>誘導弾薬の修理（スタンダードミサイル）</t>
  </si>
  <si>
    <t>ＢＭＤ誘導弾構成品</t>
  </si>
  <si>
    <t>誘導弾薬の修理（ハープーンミサイル）</t>
  </si>
  <si>
    <t>誘導弾薬の修理及び技術支援（ハープーンミサイル）</t>
  </si>
  <si>
    <t>ＭＫ６９５の技術支援</t>
  </si>
  <si>
    <t>誘導弾等の技術支援（シースパローミサイル）</t>
  </si>
  <si>
    <t>海洋観測器材用消耗品</t>
  </si>
  <si>
    <t>選択識別装置換装に伴う認証</t>
  </si>
  <si>
    <t>沖電気工業㈱</t>
  </si>
  <si>
    <t>ソノブイ（ＨＱＳ－１３Ｇ－１・ダイファー用）</t>
  </si>
  <si>
    <t>警備システム「Ｓ６」　修理</t>
  </si>
  <si>
    <t>日本電気株式会社</t>
  </si>
  <si>
    <t>ソノブイ（ＨＱＳ－３３Ｄ）</t>
  </si>
  <si>
    <t>株式会社ニコン</t>
  </si>
  <si>
    <t>潜水艦の光学センサ（ＩＲ装備）（その１）</t>
  </si>
  <si>
    <t>弾薬等用部品（専用品）ＦＩＴＴＩＮＧ　ＡＳＳＹ　ほか４４件</t>
  </si>
  <si>
    <t>弾薬等用部品（専用品）（９０式艦対艦誘導弾用整備消耗品）ＷＩＲＥ　ＨＡＲＮＥＳＳ　Ｗ９３　ほか４件</t>
  </si>
  <si>
    <t>ミネベアミツミ㈱</t>
  </si>
  <si>
    <t>カートリッジ・アクチェータ（改）</t>
  </si>
  <si>
    <t>プラスチックソノブイランチコンテナ</t>
  </si>
  <si>
    <t>ボンブラック試験装置　定期修理</t>
  </si>
  <si>
    <t>-</t>
    <phoneticPr fontId="5"/>
  </si>
  <si>
    <t>25914/4168</t>
    <phoneticPr fontId="5"/>
  </si>
  <si>
    <t>22835/4000</t>
    <phoneticPr fontId="5"/>
  </si>
  <si>
    <t>有</t>
  </si>
  <si>
    <t>‐</t>
  </si>
  <si>
    <t>本事業は、海上自衛隊の部隊の維持運営に不可欠な事業であり、防衛省が実施すべき事業である。</t>
  </si>
  <si>
    <t>本事業は、海上自衛隊の活動に必要な通信機器の取得であるため、地方自治体、民間等に委ねることはできない。</t>
    <rPh sb="5" eb="7">
      <t>カイジョウ</t>
    </rPh>
    <rPh sb="7" eb="9">
      <t>ジエイ</t>
    </rPh>
    <rPh sb="9" eb="10">
      <t>タイ</t>
    </rPh>
    <rPh sb="11" eb="13">
      <t>カツドウ</t>
    </rPh>
    <rPh sb="14" eb="16">
      <t>ヒツヨウ</t>
    </rPh>
    <rPh sb="17" eb="19">
      <t>ツウシン</t>
    </rPh>
    <rPh sb="19" eb="21">
      <t>キキ</t>
    </rPh>
    <rPh sb="22" eb="24">
      <t>シュトク</t>
    </rPh>
    <rPh sb="30" eb="32">
      <t>チホウ</t>
    </rPh>
    <rPh sb="32" eb="35">
      <t>ジチタイ</t>
    </rPh>
    <rPh sb="36" eb="38">
      <t>ミンカン</t>
    </rPh>
    <rPh sb="38" eb="39">
      <t>トウ</t>
    </rPh>
    <rPh sb="40" eb="41">
      <t>ユダ</t>
    </rPh>
    <phoneticPr fontId="3"/>
  </si>
  <si>
    <t>本事業は、装備品の維持・整備に必要なものであり、政策体系上優先度の高い事業である。</t>
    <rPh sb="0" eb="1">
      <t>ホン</t>
    </rPh>
    <rPh sb="9" eb="11">
      <t>イジ</t>
    </rPh>
    <rPh sb="12" eb="14">
      <t>セイビ</t>
    </rPh>
    <phoneticPr fontId="3"/>
  </si>
  <si>
    <t>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</si>
  <si>
    <t>契約以外の内容は要求・実施はしておらず妥当である。</t>
    <rPh sb="0" eb="2">
      <t>ケイヤク</t>
    </rPh>
    <rPh sb="2" eb="4">
      <t>イガイ</t>
    </rPh>
    <rPh sb="5" eb="7">
      <t>ナイヨウ</t>
    </rPh>
    <rPh sb="8" eb="10">
      <t>ヨウキュウ</t>
    </rPh>
    <rPh sb="11" eb="13">
      <t>ジッシ</t>
    </rPh>
    <rPh sb="19" eb="21">
      <t>ダトウ</t>
    </rPh>
    <phoneticPr fontId="5"/>
  </si>
  <si>
    <t>最新の見積り及び直近実績等を踏まえており妥当である。</t>
    <rPh sb="0" eb="2">
      <t>サイシン</t>
    </rPh>
    <rPh sb="3" eb="5">
      <t>ミツモ</t>
    </rPh>
    <rPh sb="6" eb="7">
      <t>オヨ</t>
    </rPh>
    <rPh sb="8" eb="10">
      <t>チョッキン</t>
    </rPh>
    <rPh sb="10" eb="12">
      <t>ジッセキ</t>
    </rPh>
    <rPh sb="12" eb="13">
      <t>トウ</t>
    </rPh>
    <rPh sb="14" eb="15">
      <t>フ</t>
    </rPh>
    <rPh sb="20" eb="22">
      <t>ダトウ</t>
    </rPh>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</si>
  <si>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5"/>
  </si>
  <si>
    <t>一括調達及び適切な所要量の算定により、コスト削減を図っている。</t>
  </si>
  <si>
    <t>成果目標の海上自衛隊における通信機能の維持及び向上が図られており、成果目標に見合ったものとなっている。</t>
    <rPh sb="0" eb="2">
      <t>セイカ</t>
    </rPh>
    <rPh sb="2" eb="4">
      <t>モクヒョウ</t>
    </rPh>
    <rPh sb="33" eb="35">
      <t>セイカ</t>
    </rPh>
    <rPh sb="35" eb="37">
      <t>モクヒョウ</t>
    </rPh>
    <rPh sb="38" eb="40">
      <t>ミア</t>
    </rPh>
    <phoneticPr fontId="5"/>
  </si>
  <si>
    <t>他の手段、方法はない。</t>
    <rPh sb="0" eb="1">
      <t>タ</t>
    </rPh>
    <rPh sb="2" eb="4">
      <t>シュダン</t>
    </rPh>
    <rPh sb="5" eb="7">
      <t>ホウホウ</t>
    </rPh>
    <phoneticPr fontId="5"/>
  </si>
  <si>
    <t>海上自衛隊の部隊の維持運営に必要となる各種諸器材等の維持・整備を計画的に実施しており、見込みに見合う活動を行っている。</t>
  </si>
  <si>
    <t>海上自衛隊の部隊運営に必要な事業を行うことにより、各種事態等に対し実効的に対処している。</t>
    <rPh sb="0" eb="2">
      <t>カイジョウ</t>
    </rPh>
    <phoneticPr fontId="5"/>
  </si>
  <si>
    <t>適切に支出先を選定しており、支出は合理的である。</t>
    <rPh sb="0" eb="2">
      <t>テキセツ</t>
    </rPh>
    <rPh sb="3" eb="5">
      <t>シシュツ</t>
    </rPh>
    <rPh sb="5" eb="6">
      <t>サキ</t>
    </rPh>
    <rPh sb="7" eb="9">
      <t>センテイ</t>
    </rPh>
    <rPh sb="14" eb="16">
      <t>シシュツ</t>
    </rPh>
    <rPh sb="17" eb="20">
      <t>ゴウリテキ</t>
    </rPh>
    <phoneticPr fontId="5"/>
  </si>
  <si>
    <t>１　必要性
　　海上自衛隊は、わが国周辺海域の防衛、海上交通の安全確保等の防衛省の任務に基づく活動を行っており、弾道ミサイル攻撃や大規模災害の発生等の様々な場面での活躍が期待されており、その期待に応えられる成果を出す必要がある。そのためには、防衛省が、部隊等の運営・維持等に必要な材料等を購入等することにより海上自衛隊の部隊運用機能を維持させる必要がある。
２　効率性
　　調達品目及び数量については、今後の維持・整備態勢を含め、効率的な取得をするために必要な検討を実施している。
３　有効性
　　部隊運用機能の維持により、各種事態等に対する実効的な対処能力を維持することが可能と見込まれる。</t>
    <rPh sb="121" eb="123">
      <t>ボウエイ</t>
    </rPh>
    <rPh sb="123" eb="124">
      <t>ショウ</t>
    </rPh>
    <rPh sb="172" eb="174">
      <t>ヒツヨウ</t>
    </rPh>
    <phoneticPr fontId="5"/>
  </si>
  <si>
    <t>限られた予算でより効果的な成果が得られるよう執行実績の調査分析を実施するとともに、競争性の確保を追求することで価格の低減を図る。</t>
  </si>
  <si>
    <t>-</t>
    <phoneticPr fontId="5"/>
  </si>
  <si>
    <t>海上自衛隊における補給処、造補所、部隊等の運営、施設機械等の維持、艦艇の行動及び爆発兵器類の処理、弾薬類の維持等に必要な材料等の購入等により、海上自衛隊における部隊運用機能の向上を図る。</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</si>
  <si>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</si>
  <si>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</si>
  <si>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</si>
  <si>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</si>
  <si>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</si>
  <si>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</si>
  <si>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</si>
  <si>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</si>
  <si>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</si>
  <si>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㈱石川製作所</t>
    <phoneticPr fontId="5"/>
  </si>
  <si>
    <t>三菱重工業㈱</t>
    <phoneticPr fontId="5"/>
  </si>
  <si>
    <t>株式会社アクティオ</t>
    <phoneticPr fontId="5"/>
  </si>
  <si>
    <t>A.　株式会社アクティオ</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</si>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</sst>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47625</xdr:colOff>
      <xdr:row>749</xdr:row>
      <xdr:rowOff>209550</xdr:rowOff>
    </xdr:from>
    <xdr:to>
      <xdr:col>48</xdr:col>
      <xdr:colOff>112332</xdr:colOff>
      <xdr:row>762</xdr:row>
      <xdr:rowOff>322354</xdr:rowOff>
    </xdr:to>
    <xdr:pic>
      <xdr:nvPicPr>
        <xdr:cNvPr id="2" name="図 1"/>
        <xdr:cNvPicPr>
          <a:picLocks noChangeAspect="1"/>
        </xdr:cNvPicPr>
      </xdr:nvPicPr>
      <xdr:blipFill>
        <a:blip xmlns:r="http://schemas.openxmlformats.org/officeDocument/2006/relationships" r:embed="rId1"/>
        <a:stretch>
          <a:fillRect/>
        </a:stretch>
      </xdr:blipFill>
      <xdr:spPr>
        <a:xfrm>
          <a:off x="1666875" y="71480363"/>
          <a:ext cx="8160957" cy="475624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9"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402</v>
      </c>
      <c r="AJ2" s="949" t="s">
        <v>706</v>
      </c>
      <c r="AK2" s="949"/>
      <c r="AL2" s="949"/>
      <c r="AM2" s="949"/>
      <c r="AN2" s="98" t="s">
        <v>402</v>
      </c>
      <c r="AO2" s="949">
        <v>20</v>
      </c>
      <c r="AP2" s="949"/>
      <c r="AQ2" s="949"/>
      <c r="AR2" s="99" t="s">
        <v>705</v>
      </c>
      <c r="AS2" s="955">
        <v>12</v>
      </c>
      <c r="AT2" s="955"/>
      <c r="AU2" s="955"/>
      <c r="AV2" s="98" t="str">
        <f>IF(AW2="","","-")</f>
        <v/>
      </c>
      <c r="AW2" s="915"/>
      <c r="AX2" s="915"/>
    </row>
    <row r="3" spans="1:50" ht="21" customHeight="1" thickBot="1" x14ac:dyDescent="0.2">
      <c r="A3" s="871" t="s">
        <v>698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707</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708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711</v>
      </c>
      <c r="H5" s="844"/>
      <c r="I5" s="844"/>
      <c r="J5" s="844"/>
      <c r="K5" s="844"/>
      <c r="L5" s="844"/>
      <c r="M5" s="845" t="s">
        <v>66</v>
      </c>
      <c r="N5" s="846"/>
      <c r="O5" s="846"/>
      <c r="P5" s="846"/>
      <c r="Q5" s="846"/>
      <c r="R5" s="847"/>
      <c r="S5" s="848" t="s">
        <v>712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710</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27" t="s">
        <v>385</v>
      </c>
      <c r="Z7" s="448"/>
      <c r="AA7" s="448"/>
      <c r="AB7" s="448"/>
      <c r="AC7" s="448"/>
      <c r="AD7" s="928"/>
      <c r="AE7" s="916" t="s">
        <v>715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3" t="s">
        <v>256</v>
      </c>
      <c r="B8" s="504"/>
      <c r="C8" s="504"/>
      <c r="D8" s="504"/>
      <c r="E8" s="504"/>
      <c r="F8" s="505"/>
      <c r="G8" s="950" t="str">
        <f>入力規則等!A27</f>
        <v>海洋政策、科学技術・イノベーション、国土強靱化施策、ＩＴ戦略</v>
      </c>
      <c r="H8" s="727"/>
      <c r="I8" s="727"/>
      <c r="J8" s="727"/>
      <c r="K8" s="727"/>
      <c r="L8" s="727"/>
      <c r="M8" s="727"/>
      <c r="N8" s="727"/>
      <c r="O8" s="727"/>
      <c r="P8" s="727"/>
      <c r="Q8" s="727"/>
      <c r="R8" s="727"/>
      <c r="S8" s="727"/>
      <c r="T8" s="727"/>
      <c r="U8" s="727"/>
      <c r="V8" s="727"/>
      <c r="W8" s="727"/>
      <c r="X8" s="951"/>
      <c r="Y8" s="850" t="s">
        <v>257</v>
      </c>
      <c r="Z8" s="851"/>
      <c r="AA8" s="851"/>
      <c r="AB8" s="851"/>
      <c r="AC8" s="851"/>
      <c r="AD8" s="852"/>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973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61" t="s">
        <v>717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8" t="s">
        <v>24</v>
      </c>
      <c r="B12" s="969"/>
      <c r="C12" s="969"/>
      <c r="D12" s="969"/>
      <c r="E12" s="969"/>
      <c r="F12" s="970"/>
      <c r="G12" s="767"/>
      <c r="H12" s="768"/>
      <c r="I12" s="768"/>
      <c r="J12" s="768"/>
      <c r="K12" s="768"/>
      <c r="L12" s="768"/>
      <c r="M12" s="768"/>
      <c r="N12" s="768"/>
      <c r="O12" s="768"/>
      <c r="P12" s="455" t="s">
        <v>386</v>
      </c>
      <c r="Q12" s="450"/>
      <c r="R12" s="450"/>
      <c r="S12" s="450"/>
      <c r="T12" s="450"/>
      <c r="U12" s="450"/>
      <c r="V12" s="451"/>
      <c r="W12" s="455" t="s">
        <v>408</v>
      </c>
      <c r="X12" s="450"/>
      <c r="Y12" s="450"/>
      <c r="Z12" s="450"/>
      <c r="AA12" s="450"/>
      <c r="AB12" s="450"/>
      <c r="AC12" s="451"/>
      <c r="AD12" s="455" t="s">
        <v>695</v>
      </c>
      <c r="AE12" s="450"/>
      <c r="AF12" s="450"/>
      <c r="AG12" s="450"/>
      <c r="AH12" s="450"/>
      <c r="AI12" s="450"/>
      <c r="AJ12" s="451"/>
      <c r="AK12" s="455" t="s">
        <v>699</v>
      </c>
      <c r="AL12" s="450"/>
      <c r="AM12" s="450"/>
      <c r="AN12" s="450"/>
      <c r="AO12" s="450"/>
      <c r="AP12" s="450"/>
      <c r="AQ12" s="451"/>
      <c r="AR12" s="455" t="s">
        <v>700</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18076</v>
      </c>
      <c r="Q13" s="665"/>
      <c r="R13" s="665"/>
      <c r="S13" s="665"/>
      <c r="T13" s="665"/>
      <c r="U13" s="665"/>
      <c r="V13" s="666"/>
      <c r="W13" s="664">
        <v>21191</v>
      </c>
      <c r="X13" s="665"/>
      <c r="Y13" s="665"/>
      <c r="Z13" s="665"/>
      <c r="AA13" s="665"/>
      <c r="AB13" s="665"/>
      <c r="AC13" s="666"/>
      <c r="AD13" s="664">
        <v>27424</v>
      </c>
      <c r="AE13" s="665"/>
      <c r="AF13" s="665"/>
      <c r="AG13" s="665"/>
      <c r="AH13" s="665"/>
      <c r="AI13" s="665"/>
      <c r="AJ13" s="666"/>
      <c r="AK13" s="664">
        <v>22835</v>
      </c>
      <c r="AL13" s="665"/>
      <c r="AM13" s="665"/>
      <c r="AN13" s="665"/>
      <c r="AO13" s="665"/>
      <c r="AP13" s="665"/>
      <c r="AQ13" s="666"/>
      <c r="AR13" s="924" t="s">
        <v>402</v>
      </c>
      <c r="AS13" s="925"/>
      <c r="AT13" s="925"/>
      <c r="AU13" s="925"/>
      <c r="AV13" s="925"/>
      <c r="AW13" s="925"/>
      <c r="AX13" s="926"/>
    </row>
    <row r="14" spans="1:50" ht="21" customHeight="1" x14ac:dyDescent="0.15">
      <c r="A14" s="621"/>
      <c r="B14" s="622"/>
      <c r="C14" s="622"/>
      <c r="D14" s="622"/>
      <c r="E14" s="622"/>
      <c r="F14" s="623"/>
      <c r="G14" s="732"/>
      <c r="H14" s="733"/>
      <c r="I14" s="718" t="s">
        <v>8</v>
      </c>
      <c r="J14" s="769"/>
      <c r="K14" s="769"/>
      <c r="L14" s="769"/>
      <c r="M14" s="769"/>
      <c r="N14" s="769"/>
      <c r="O14" s="770"/>
      <c r="P14" s="664">
        <v>23</v>
      </c>
      <c r="Q14" s="665"/>
      <c r="R14" s="665"/>
      <c r="S14" s="665"/>
      <c r="T14" s="665"/>
      <c r="U14" s="665"/>
      <c r="V14" s="666"/>
      <c r="W14" s="664">
        <v>8799</v>
      </c>
      <c r="X14" s="665"/>
      <c r="Y14" s="665"/>
      <c r="Z14" s="665"/>
      <c r="AA14" s="665"/>
      <c r="AB14" s="665"/>
      <c r="AC14" s="666"/>
      <c r="AD14" s="664">
        <v>46</v>
      </c>
      <c r="AE14" s="665"/>
      <c r="AF14" s="665"/>
      <c r="AG14" s="665"/>
      <c r="AH14" s="665"/>
      <c r="AI14" s="665"/>
      <c r="AJ14" s="666"/>
      <c r="AK14" s="664">
        <v>0</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752</v>
      </c>
      <c r="Q15" s="665"/>
      <c r="R15" s="665"/>
      <c r="S15" s="665"/>
      <c r="T15" s="665"/>
      <c r="U15" s="665"/>
      <c r="V15" s="666"/>
      <c r="W15" s="664">
        <v>1</v>
      </c>
      <c r="X15" s="665"/>
      <c r="Y15" s="665"/>
      <c r="Z15" s="665"/>
      <c r="AA15" s="665"/>
      <c r="AB15" s="665"/>
      <c r="AC15" s="666"/>
      <c r="AD15" s="664">
        <v>176</v>
      </c>
      <c r="AE15" s="665"/>
      <c r="AF15" s="665"/>
      <c r="AG15" s="665"/>
      <c r="AH15" s="665"/>
      <c r="AI15" s="665"/>
      <c r="AJ15" s="666"/>
      <c r="AK15" s="664">
        <v>24</v>
      </c>
      <c r="AL15" s="665"/>
      <c r="AM15" s="665"/>
      <c r="AN15" s="665"/>
      <c r="AO15" s="665"/>
      <c r="AP15" s="665"/>
      <c r="AQ15" s="666"/>
      <c r="AR15" s="664" t="s">
        <v>402</v>
      </c>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v>-1</v>
      </c>
      <c r="Q16" s="665"/>
      <c r="R16" s="665"/>
      <c r="S16" s="665"/>
      <c r="T16" s="665"/>
      <c r="U16" s="665"/>
      <c r="V16" s="666"/>
      <c r="W16" s="664">
        <v>-176</v>
      </c>
      <c r="X16" s="665"/>
      <c r="Y16" s="665"/>
      <c r="Z16" s="665"/>
      <c r="AA16" s="665"/>
      <c r="AB16" s="665"/>
      <c r="AC16" s="666"/>
      <c r="AD16" s="664">
        <v>-24</v>
      </c>
      <c r="AE16" s="665"/>
      <c r="AF16" s="665"/>
      <c r="AG16" s="665"/>
      <c r="AH16" s="665"/>
      <c r="AI16" s="665"/>
      <c r="AJ16" s="666"/>
      <c r="AK16" s="664">
        <v>0</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v>703</v>
      </c>
      <c r="Q17" s="665"/>
      <c r="R17" s="665"/>
      <c r="S17" s="665"/>
      <c r="T17" s="665"/>
      <c r="U17" s="665"/>
      <c r="V17" s="666"/>
      <c r="W17" s="664">
        <v>33</v>
      </c>
      <c r="X17" s="665"/>
      <c r="Y17" s="665"/>
      <c r="Z17" s="665"/>
      <c r="AA17" s="665"/>
      <c r="AB17" s="665"/>
      <c r="AC17" s="666"/>
      <c r="AD17" s="664">
        <v>12</v>
      </c>
      <c r="AE17" s="665"/>
      <c r="AF17" s="665"/>
      <c r="AG17" s="665"/>
      <c r="AH17" s="665"/>
      <c r="AI17" s="665"/>
      <c r="AJ17" s="666"/>
      <c r="AK17" s="664">
        <v>0</v>
      </c>
      <c r="AL17" s="665"/>
      <c r="AM17" s="665"/>
      <c r="AN17" s="665"/>
      <c r="AO17" s="665"/>
      <c r="AP17" s="665"/>
      <c r="AQ17" s="666"/>
      <c r="AR17" s="922"/>
      <c r="AS17" s="922"/>
      <c r="AT17" s="922"/>
      <c r="AU17" s="922"/>
      <c r="AV17" s="922"/>
      <c r="AW17" s="922"/>
      <c r="AX17" s="923"/>
    </row>
    <row r="18" spans="1:50" ht="24.75" customHeight="1" x14ac:dyDescent="0.15">
      <c r="A18" s="621"/>
      <c r="B18" s="622"/>
      <c r="C18" s="622"/>
      <c r="D18" s="622"/>
      <c r="E18" s="622"/>
      <c r="F18" s="623"/>
      <c r="G18" s="734"/>
      <c r="H18" s="735"/>
      <c r="I18" s="723" t="s">
        <v>20</v>
      </c>
      <c r="J18" s="724"/>
      <c r="K18" s="724"/>
      <c r="L18" s="724"/>
      <c r="M18" s="724"/>
      <c r="N18" s="724"/>
      <c r="O18" s="725"/>
      <c r="P18" s="882">
        <f>SUM(P13:V17)</f>
        <v>19553</v>
      </c>
      <c r="Q18" s="883"/>
      <c r="R18" s="883"/>
      <c r="S18" s="883"/>
      <c r="T18" s="883"/>
      <c r="U18" s="883"/>
      <c r="V18" s="884"/>
      <c r="W18" s="882">
        <f>SUM(W13:AC17)</f>
        <v>29848</v>
      </c>
      <c r="X18" s="883"/>
      <c r="Y18" s="883"/>
      <c r="Z18" s="883"/>
      <c r="AA18" s="883"/>
      <c r="AB18" s="883"/>
      <c r="AC18" s="884"/>
      <c r="AD18" s="882">
        <f>SUM(AD13:AJ17)</f>
        <v>27634</v>
      </c>
      <c r="AE18" s="883"/>
      <c r="AF18" s="883"/>
      <c r="AG18" s="883"/>
      <c r="AH18" s="883"/>
      <c r="AI18" s="883"/>
      <c r="AJ18" s="884"/>
      <c r="AK18" s="882">
        <f>SUM(AK13:AQ17)</f>
        <v>22859</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18771</v>
      </c>
      <c r="Q19" s="665"/>
      <c r="R19" s="665"/>
      <c r="S19" s="665"/>
      <c r="T19" s="665"/>
      <c r="U19" s="665"/>
      <c r="V19" s="666"/>
      <c r="W19" s="664">
        <v>38918</v>
      </c>
      <c r="X19" s="665"/>
      <c r="Y19" s="665"/>
      <c r="Z19" s="665"/>
      <c r="AA19" s="665"/>
      <c r="AB19" s="665"/>
      <c r="AC19" s="666"/>
      <c r="AD19" s="664">
        <v>25914</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5">
        <f>IF(P18=0, "-", SUM(P19)/P18)</f>
        <v>0.96000613716565231</v>
      </c>
      <c r="Q20" s="315"/>
      <c r="R20" s="315"/>
      <c r="S20" s="315"/>
      <c r="T20" s="315"/>
      <c r="U20" s="315"/>
      <c r="V20" s="315"/>
      <c r="W20" s="315">
        <f t="shared" ref="W20" si="0">IF(W18=0, "-", SUM(W19)/W18)</f>
        <v>1.3038729563119806</v>
      </c>
      <c r="X20" s="315"/>
      <c r="Y20" s="315"/>
      <c r="Z20" s="315"/>
      <c r="AA20" s="315"/>
      <c r="AB20" s="315"/>
      <c r="AC20" s="315"/>
      <c r="AD20" s="315">
        <f t="shared" ref="AD20" si="1">IF(AD18=0, "-", SUM(AD19)/AD18)</f>
        <v>0.9377578345516393</v>
      </c>
      <c r="AE20" s="315"/>
      <c r="AF20" s="315"/>
      <c r="AG20" s="315"/>
      <c r="AH20" s="315"/>
      <c r="AI20" s="315"/>
      <c r="AJ20" s="315"/>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1"/>
      <c r="G21" s="313" t="s">
        <v>350</v>
      </c>
      <c r="H21" s="314"/>
      <c r="I21" s="314"/>
      <c r="J21" s="314"/>
      <c r="K21" s="314"/>
      <c r="L21" s="314"/>
      <c r="M21" s="314"/>
      <c r="N21" s="314"/>
      <c r="O21" s="314"/>
      <c r="P21" s="315">
        <f>IF(P19=0, "-", SUM(P19)/SUM(P13,P14))</f>
        <v>1.0371291231559754</v>
      </c>
      <c r="Q21" s="315"/>
      <c r="R21" s="315"/>
      <c r="S21" s="315"/>
      <c r="T21" s="315"/>
      <c r="U21" s="315"/>
      <c r="V21" s="315"/>
      <c r="W21" s="315">
        <f t="shared" ref="W21" si="2">IF(W19=0, "-", SUM(W19)/SUM(W13,W14))</f>
        <v>1.2976992330776926</v>
      </c>
      <c r="X21" s="315"/>
      <c r="Y21" s="315"/>
      <c r="Z21" s="315"/>
      <c r="AA21" s="315"/>
      <c r="AB21" s="315"/>
      <c r="AC21" s="315"/>
      <c r="AD21" s="315">
        <f t="shared" ref="AD21" si="3">IF(AD19=0, "-", SUM(AD19)/SUM(AD13,AD14))</f>
        <v>0.94335638878776851</v>
      </c>
      <c r="AE21" s="315"/>
      <c r="AF21" s="315"/>
      <c r="AG21" s="315"/>
      <c r="AH21" s="315"/>
      <c r="AI21" s="315"/>
      <c r="AJ21" s="315"/>
      <c r="AK21" s="324"/>
      <c r="AL21" s="324"/>
      <c r="AM21" s="324"/>
      <c r="AN21" s="324"/>
      <c r="AO21" s="324"/>
      <c r="AP21" s="324"/>
      <c r="AQ21" s="325"/>
      <c r="AR21" s="325"/>
      <c r="AS21" s="325"/>
      <c r="AT21" s="325"/>
      <c r="AU21" s="324"/>
      <c r="AV21" s="324"/>
      <c r="AW21" s="324"/>
      <c r="AX21" s="326"/>
    </row>
    <row r="22" spans="1:50" ht="18.75" customHeight="1" x14ac:dyDescent="0.15">
      <c r="A22" s="977" t="s">
        <v>703</v>
      </c>
      <c r="B22" s="978"/>
      <c r="C22" s="978"/>
      <c r="D22" s="978"/>
      <c r="E22" s="978"/>
      <c r="F22" s="979"/>
      <c r="G22" s="973" t="s">
        <v>329</v>
      </c>
      <c r="H22" s="220"/>
      <c r="I22" s="220"/>
      <c r="J22" s="220"/>
      <c r="K22" s="220"/>
      <c r="L22" s="220"/>
      <c r="M22" s="220"/>
      <c r="N22" s="220"/>
      <c r="O22" s="221"/>
      <c r="P22" s="938" t="s">
        <v>701</v>
      </c>
      <c r="Q22" s="220"/>
      <c r="R22" s="220"/>
      <c r="S22" s="220"/>
      <c r="T22" s="220"/>
      <c r="U22" s="220"/>
      <c r="V22" s="221"/>
      <c r="W22" s="938" t="s">
        <v>702</v>
      </c>
      <c r="X22" s="220"/>
      <c r="Y22" s="220"/>
      <c r="Z22" s="220"/>
      <c r="AA22" s="220"/>
      <c r="AB22" s="220"/>
      <c r="AC22" s="221"/>
      <c r="AD22" s="938" t="s">
        <v>328</v>
      </c>
      <c r="AE22" s="220"/>
      <c r="AF22" s="220"/>
      <c r="AG22" s="220"/>
      <c r="AH22" s="220"/>
      <c r="AI22" s="220"/>
      <c r="AJ22" s="220"/>
      <c r="AK22" s="220"/>
      <c r="AL22" s="220"/>
      <c r="AM22" s="220"/>
      <c r="AN22" s="220"/>
      <c r="AO22" s="220"/>
      <c r="AP22" s="220"/>
      <c r="AQ22" s="220"/>
      <c r="AR22" s="220"/>
      <c r="AS22" s="220"/>
      <c r="AT22" s="220"/>
      <c r="AU22" s="220"/>
      <c r="AV22" s="220"/>
      <c r="AW22" s="220"/>
      <c r="AX22" s="986"/>
    </row>
    <row r="23" spans="1:50" ht="25.5" customHeight="1" x14ac:dyDescent="0.15">
      <c r="A23" s="980"/>
      <c r="B23" s="981"/>
      <c r="C23" s="981"/>
      <c r="D23" s="981"/>
      <c r="E23" s="981"/>
      <c r="F23" s="982"/>
      <c r="G23" s="974" t="s">
        <v>719</v>
      </c>
      <c r="H23" s="975"/>
      <c r="I23" s="975"/>
      <c r="J23" s="975"/>
      <c r="K23" s="975"/>
      <c r="L23" s="975"/>
      <c r="M23" s="975"/>
      <c r="N23" s="975"/>
      <c r="O23" s="976"/>
      <c r="P23" s="924">
        <v>22774</v>
      </c>
      <c r="Q23" s="925"/>
      <c r="R23" s="925"/>
      <c r="S23" s="925"/>
      <c r="T23" s="925"/>
      <c r="U23" s="925"/>
      <c r="V23" s="939"/>
      <c r="W23" s="924" t="s">
        <v>402</v>
      </c>
      <c r="X23" s="925"/>
      <c r="Y23" s="925"/>
      <c r="Z23" s="925"/>
      <c r="AA23" s="925"/>
      <c r="AB23" s="925"/>
      <c r="AC23" s="939"/>
      <c r="AD23" s="987" t="s">
        <v>402</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720</v>
      </c>
      <c r="H24" s="941"/>
      <c r="I24" s="941"/>
      <c r="J24" s="941"/>
      <c r="K24" s="941"/>
      <c r="L24" s="941"/>
      <c r="M24" s="941"/>
      <c r="N24" s="941"/>
      <c r="O24" s="942"/>
      <c r="P24" s="664">
        <v>61</v>
      </c>
      <c r="Q24" s="665"/>
      <c r="R24" s="665"/>
      <c r="S24" s="665"/>
      <c r="T24" s="665"/>
      <c r="U24" s="665"/>
      <c r="V24" s="666"/>
      <c r="W24" s="664" t="s">
        <v>402</v>
      </c>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718</v>
      </c>
      <c r="H25" s="941"/>
      <c r="I25" s="941"/>
      <c r="J25" s="941"/>
      <c r="K25" s="941"/>
      <c r="L25" s="941"/>
      <c r="M25" s="941"/>
      <c r="N25" s="941"/>
      <c r="O25" s="942"/>
      <c r="P25" s="664"/>
      <c r="Q25" s="665"/>
      <c r="R25" s="665"/>
      <c r="S25" s="665"/>
      <c r="T25" s="665"/>
      <c r="U25" s="665"/>
      <c r="V25" s="666"/>
      <c r="W25" s="664"/>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718</v>
      </c>
      <c r="H26" s="941"/>
      <c r="I26" s="941"/>
      <c r="J26" s="941"/>
      <c r="K26" s="941"/>
      <c r="L26" s="941"/>
      <c r="M26" s="941"/>
      <c r="N26" s="941"/>
      <c r="O26" s="942"/>
      <c r="P26" s="664"/>
      <c r="Q26" s="665"/>
      <c r="R26" s="665"/>
      <c r="S26" s="665"/>
      <c r="T26" s="665"/>
      <c r="U26" s="665"/>
      <c r="V26" s="666"/>
      <c r="W26" s="664"/>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t="s">
        <v>718</v>
      </c>
      <c r="H27" s="941"/>
      <c r="I27" s="941"/>
      <c r="J27" s="941"/>
      <c r="K27" s="941"/>
      <c r="L27" s="941"/>
      <c r="M27" s="941"/>
      <c r="N27" s="941"/>
      <c r="O27" s="942"/>
      <c r="P27" s="664"/>
      <c r="Q27" s="665"/>
      <c r="R27" s="665"/>
      <c r="S27" s="665"/>
      <c r="T27" s="665"/>
      <c r="U27" s="665"/>
      <c r="V27" s="666"/>
      <c r="W27" s="664"/>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43" t="s">
        <v>333</v>
      </c>
      <c r="H28" s="944"/>
      <c r="I28" s="944"/>
      <c r="J28" s="944"/>
      <c r="K28" s="944"/>
      <c r="L28" s="944"/>
      <c r="M28" s="944"/>
      <c r="N28" s="944"/>
      <c r="O28" s="945"/>
      <c r="P28" s="882">
        <f>P29-SUM(P23:P27)</f>
        <v>0</v>
      </c>
      <c r="Q28" s="883"/>
      <c r="R28" s="883"/>
      <c r="S28" s="883"/>
      <c r="T28" s="883"/>
      <c r="U28" s="883"/>
      <c r="V28" s="884"/>
      <c r="W28" s="882" t="e">
        <f>W29-SUM(W23:W27)</f>
        <v>#VALUE!</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330</v>
      </c>
      <c r="H29" s="947"/>
      <c r="I29" s="947"/>
      <c r="J29" s="947"/>
      <c r="K29" s="947"/>
      <c r="L29" s="947"/>
      <c r="M29" s="947"/>
      <c r="N29" s="947"/>
      <c r="O29" s="948"/>
      <c r="P29" s="664">
        <f>AK13</f>
        <v>22835</v>
      </c>
      <c r="Q29" s="665"/>
      <c r="R29" s="665"/>
      <c r="S29" s="665"/>
      <c r="T29" s="665"/>
      <c r="U29" s="665"/>
      <c r="V29" s="666"/>
      <c r="W29" s="956" t="str">
        <f>AR13</f>
        <v>-</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5" t="s">
        <v>345</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386</v>
      </c>
      <c r="AF30" s="863"/>
      <c r="AG30" s="863"/>
      <c r="AH30" s="864"/>
      <c r="AI30" s="919" t="s">
        <v>408</v>
      </c>
      <c r="AJ30" s="919"/>
      <c r="AK30" s="919"/>
      <c r="AL30" s="862"/>
      <c r="AM30" s="919" t="s">
        <v>505</v>
      </c>
      <c r="AN30" s="919"/>
      <c r="AO30" s="919"/>
      <c r="AP30" s="862"/>
      <c r="AQ30" s="774" t="s">
        <v>232</v>
      </c>
      <c r="AR30" s="775"/>
      <c r="AS30" s="775"/>
      <c r="AT30" s="776"/>
      <c r="AU30" s="781" t="s">
        <v>134</v>
      </c>
      <c r="AV30" s="781"/>
      <c r="AW30" s="781"/>
      <c r="AX30" s="921"/>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0"/>
      <c r="AJ31" s="920"/>
      <c r="AK31" s="920"/>
      <c r="AL31" s="416"/>
      <c r="AM31" s="920"/>
      <c r="AN31" s="920"/>
      <c r="AO31" s="920"/>
      <c r="AP31" s="416"/>
      <c r="AQ31" s="248">
        <v>2</v>
      </c>
      <c r="AR31" s="199"/>
      <c r="AS31" s="136" t="s">
        <v>233</v>
      </c>
      <c r="AT31" s="137"/>
      <c r="AU31" s="198" t="s">
        <v>718</v>
      </c>
      <c r="AV31" s="198"/>
      <c r="AW31" s="401" t="s">
        <v>179</v>
      </c>
      <c r="AX31" s="402"/>
    </row>
    <row r="32" spans="1:50" ht="23.25" customHeight="1" x14ac:dyDescent="0.15">
      <c r="A32" s="406"/>
      <c r="B32" s="404"/>
      <c r="C32" s="404"/>
      <c r="D32" s="404"/>
      <c r="E32" s="404"/>
      <c r="F32" s="405"/>
      <c r="G32" s="572" t="s">
        <v>721</v>
      </c>
      <c r="H32" s="573"/>
      <c r="I32" s="573"/>
      <c r="J32" s="573"/>
      <c r="K32" s="573"/>
      <c r="L32" s="573"/>
      <c r="M32" s="573"/>
      <c r="N32" s="573"/>
      <c r="O32" s="574"/>
      <c r="P32" s="108" t="s">
        <v>722</v>
      </c>
      <c r="Q32" s="108"/>
      <c r="R32" s="108"/>
      <c r="S32" s="108"/>
      <c r="T32" s="108"/>
      <c r="U32" s="108"/>
      <c r="V32" s="108"/>
      <c r="W32" s="108"/>
      <c r="X32" s="109"/>
      <c r="Y32" s="479" t="s">
        <v>12</v>
      </c>
      <c r="Z32" s="539"/>
      <c r="AA32" s="540"/>
      <c r="AB32" s="469" t="s">
        <v>723</v>
      </c>
      <c r="AC32" s="469"/>
      <c r="AD32" s="469"/>
      <c r="AE32" s="216">
        <v>160</v>
      </c>
      <c r="AF32" s="217"/>
      <c r="AG32" s="217"/>
      <c r="AH32" s="217"/>
      <c r="AI32" s="216">
        <v>160</v>
      </c>
      <c r="AJ32" s="217"/>
      <c r="AK32" s="217"/>
      <c r="AL32" s="217"/>
      <c r="AM32" s="216">
        <v>160</v>
      </c>
      <c r="AN32" s="217"/>
      <c r="AO32" s="217"/>
      <c r="AP32" s="217"/>
      <c r="AQ32" s="336" t="s">
        <v>718</v>
      </c>
      <c r="AR32" s="206"/>
      <c r="AS32" s="206"/>
      <c r="AT32" s="337"/>
      <c r="AU32" s="217" t="s">
        <v>718</v>
      </c>
      <c r="AV32" s="217"/>
      <c r="AW32" s="217"/>
      <c r="AX32" s="219"/>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723</v>
      </c>
      <c r="AC33" s="531"/>
      <c r="AD33" s="531"/>
      <c r="AE33" s="216">
        <v>160</v>
      </c>
      <c r="AF33" s="217"/>
      <c r="AG33" s="217"/>
      <c r="AH33" s="217"/>
      <c r="AI33" s="216">
        <v>160</v>
      </c>
      <c r="AJ33" s="217"/>
      <c r="AK33" s="217"/>
      <c r="AL33" s="217"/>
      <c r="AM33" s="216">
        <v>160</v>
      </c>
      <c r="AN33" s="217"/>
      <c r="AO33" s="217"/>
      <c r="AP33" s="217"/>
      <c r="AQ33" s="336">
        <v>160</v>
      </c>
      <c r="AR33" s="206"/>
      <c r="AS33" s="206"/>
      <c r="AT33" s="337"/>
      <c r="AU33" s="217" t="s">
        <v>718</v>
      </c>
      <c r="AV33" s="217"/>
      <c r="AW33" s="217"/>
      <c r="AX33" s="219"/>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6">
        <v>100</v>
      </c>
      <c r="AF34" s="217"/>
      <c r="AG34" s="217"/>
      <c r="AH34" s="217"/>
      <c r="AI34" s="216">
        <v>100</v>
      </c>
      <c r="AJ34" s="217"/>
      <c r="AK34" s="217"/>
      <c r="AL34" s="217"/>
      <c r="AM34" s="216">
        <v>100</v>
      </c>
      <c r="AN34" s="217"/>
      <c r="AO34" s="217"/>
      <c r="AP34" s="217"/>
      <c r="AQ34" s="336" t="s">
        <v>718</v>
      </c>
      <c r="AR34" s="206"/>
      <c r="AS34" s="206"/>
      <c r="AT34" s="337"/>
      <c r="AU34" s="217" t="s">
        <v>718</v>
      </c>
      <c r="AV34" s="217"/>
      <c r="AW34" s="217"/>
      <c r="AX34" s="219"/>
    </row>
    <row r="35" spans="1:51" ht="23.25" customHeight="1" x14ac:dyDescent="0.15">
      <c r="A35" s="226" t="s">
        <v>376</v>
      </c>
      <c r="B35" s="227"/>
      <c r="C35" s="227"/>
      <c r="D35" s="227"/>
      <c r="E35" s="227"/>
      <c r="F35" s="228"/>
      <c r="G35" s="232" t="s">
        <v>715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15">
      <c r="A37" s="777" t="s">
        <v>345</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5" t="s">
        <v>386</v>
      </c>
      <c r="AF37" s="245"/>
      <c r="AG37" s="245"/>
      <c r="AH37" s="245"/>
      <c r="AI37" s="245" t="s">
        <v>408</v>
      </c>
      <c r="AJ37" s="245"/>
      <c r="AK37" s="245"/>
      <c r="AL37" s="245"/>
      <c r="AM37" s="245" t="s">
        <v>505</v>
      </c>
      <c r="AN37" s="245"/>
      <c r="AO37" s="245"/>
      <c r="AP37" s="245"/>
      <c r="AQ37" s="154" t="s">
        <v>232</v>
      </c>
      <c r="AR37" s="155"/>
      <c r="AS37" s="155"/>
      <c r="AT37" s="156"/>
      <c r="AU37" s="420" t="s">
        <v>134</v>
      </c>
      <c r="AV37" s="420"/>
      <c r="AW37" s="420"/>
      <c r="AX37" s="914"/>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5"/>
      <c r="AF38" s="245"/>
      <c r="AG38" s="245"/>
      <c r="AH38" s="245"/>
      <c r="AI38" s="245"/>
      <c r="AJ38" s="245"/>
      <c r="AK38" s="245"/>
      <c r="AL38" s="245"/>
      <c r="AM38" s="245"/>
      <c r="AN38" s="245"/>
      <c r="AO38" s="245"/>
      <c r="AP38" s="245"/>
      <c r="AQ38" s="248"/>
      <c r="AR38" s="199"/>
      <c r="AS38" s="136" t="s">
        <v>233</v>
      </c>
      <c r="AT38" s="137"/>
      <c r="AU38" s="198"/>
      <c r="AV38" s="198"/>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6"/>
      <c r="AF39" s="217"/>
      <c r="AG39" s="217"/>
      <c r="AH39" s="217"/>
      <c r="AI39" s="216"/>
      <c r="AJ39" s="217"/>
      <c r="AK39" s="217"/>
      <c r="AL39" s="217"/>
      <c r="AM39" s="216"/>
      <c r="AN39" s="217"/>
      <c r="AO39" s="217"/>
      <c r="AP39" s="217"/>
      <c r="AQ39" s="336"/>
      <c r="AR39" s="206"/>
      <c r="AS39" s="206"/>
      <c r="AT39" s="337"/>
      <c r="AU39" s="217"/>
      <c r="AV39" s="217"/>
      <c r="AW39" s="217"/>
      <c r="AX39" s="219"/>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6"/>
      <c r="AF40" s="217"/>
      <c r="AG40" s="217"/>
      <c r="AH40" s="217"/>
      <c r="AI40" s="216"/>
      <c r="AJ40" s="217"/>
      <c r="AK40" s="217"/>
      <c r="AL40" s="217"/>
      <c r="AM40" s="216"/>
      <c r="AN40" s="217"/>
      <c r="AO40" s="217"/>
      <c r="AP40" s="217"/>
      <c r="AQ40" s="336"/>
      <c r="AR40" s="206"/>
      <c r="AS40" s="206"/>
      <c r="AT40" s="337"/>
      <c r="AU40" s="217"/>
      <c r="AV40" s="217"/>
      <c r="AW40" s="217"/>
      <c r="AX40" s="219"/>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6"/>
      <c r="AF41" s="217"/>
      <c r="AG41" s="217"/>
      <c r="AH41" s="217"/>
      <c r="AI41" s="216"/>
      <c r="AJ41" s="217"/>
      <c r="AK41" s="217"/>
      <c r="AL41" s="217"/>
      <c r="AM41" s="216"/>
      <c r="AN41" s="217"/>
      <c r="AO41" s="217"/>
      <c r="AP41" s="217"/>
      <c r="AQ41" s="336"/>
      <c r="AR41" s="206"/>
      <c r="AS41" s="206"/>
      <c r="AT41" s="337"/>
      <c r="AU41" s="217"/>
      <c r="AV41" s="217"/>
      <c r="AW41" s="217"/>
      <c r="AX41" s="219"/>
      <c r="AY41">
        <f t="shared" si="4"/>
        <v>0</v>
      </c>
    </row>
    <row r="42" spans="1:51" ht="23.25" hidden="1" customHeight="1" x14ac:dyDescent="0.15">
      <c r="A42" s="226" t="s">
        <v>376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15">
      <c r="A44" s="777" t="s">
        <v>345</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5" t="s">
        <v>386</v>
      </c>
      <c r="AF44" s="245"/>
      <c r="AG44" s="245"/>
      <c r="AH44" s="245"/>
      <c r="AI44" s="245" t="s">
        <v>408</v>
      </c>
      <c r="AJ44" s="245"/>
      <c r="AK44" s="245"/>
      <c r="AL44" s="245"/>
      <c r="AM44" s="245" t="s">
        <v>505</v>
      </c>
      <c r="AN44" s="245"/>
      <c r="AO44" s="245"/>
      <c r="AP44" s="245"/>
      <c r="AQ44" s="154" t="s">
        <v>232</v>
      </c>
      <c r="AR44" s="155"/>
      <c r="AS44" s="155"/>
      <c r="AT44" s="156"/>
      <c r="AU44" s="420" t="s">
        <v>134</v>
      </c>
      <c r="AV44" s="420"/>
      <c r="AW44" s="420"/>
      <c r="AX44" s="914"/>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5"/>
      <c r="AF45" s="245"/>
      <c r="AG45" s="245"/>
      <c r="AH45" s="245"/>
      <c r="AI45" s="245"/>
      <c r="AJ45" s="245"/>
      <c r="AK45" s="245"/>
      <c r="AL45" s="245"/>
      <c r="AM45" s="245"/>
      <c r="AN45" s="245"/>
      <c r="AO45" s="245"/>
      <c r="AP45" s="245"/>
      <c r="AQ45" s="248"/>
      <c r="AR45" s="199"/>
      <c r="AS45" s="136" t="s">
        <v>233</v>
      </c>
      <c r="AT45" s="137"/>
      <c r="AU45" s="198"/>
      <c r="AV45" s="198"/>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0"/>
      <c r="AF46" s="280"/>
      <c r="AG46" s="280"/>
      <c r="AH46" s="280"/>
      <c r="AI46" s="280"/>
      <c r="AJ46" s="280"/>
      <c r="AK46" s="280"/>
      <c r="AL46" s="280"/>
      <c r="AM46" s="280"/>
      <c r="AN46" s="280"/>
      <c r="AO46" s="280"/>
      <c r="AP46" s="280"/>
      <c r="AQ46" s="336"/>
      <c r="AR46" s="206"/>
      <c r="AS46" s="206"/>
      <c r="AT46" s="337"/>
      <c r="AU46" s="217"/>
      <c r="AV46" s="217"/>
      <c r="AW46" s="217"/>
      <c r="AX46" s="219"/>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6"/>
      <c r="AF47" s="217"/>
      <c r="AG47" s="217"/>
      <c r="AH47" s="217"/>
      <c r="AI47" s="216"/>
      <c r="AJ47" s="217"/>
      <c r="AK47" s="217"/>
      <c r="AL47" s="217"/>
      <c r="AM47" s="216"/>
      <c r="AN47" s="217"/>
      <c r="AO47" s="217"/>
      <c r="AP47" s="217"/>
      <c r="AQ47" s="336"/>
      <c r="AR47" s="206"/>
      <c r="AS47" s="206"/>
      <c r="AT47" s="337"/>
      <c r="AU47" s="217"/>
      <c r="AV47" s="217"/>
      <c r="AW47" s="217"/>
      <c r="AX47" s="219"/>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6"/>
      <c r="AF48" s="217"/>
      <c r="AG48" s="217"/>
      <c r="AH48" s="217"/>
      <c r="AI48" s="216"/>
      <c r="AJ48" s="217"/>
      <c r="AK48" s="217"/>
      <c r="AL48" s="217"/>
      <c r="AM48" s="216"/>
      <c r="AN48" s="217"/>
      <c r="AO48" s="217"/>
      <c r="AP48" s="217"/>
      <c r="AQ48" s="336"/>
      <c r="AR48" s="206"/>
      <c r="AS48" s="206"/>
      <c r="AT48" s="337"/>
      <c r="AU48" s="217"/>
      <c r="AV48" s="217"/>
      <c r="AW48" s="217"/>
      <c r="AX48" s="219"/>
      <c r="AY48">
        <f t="shared" si="5"/>
        <v>0</v>
      </c>
    </row>
    <row r="49" spans="1:51" ht="23.25" hidden="1" customHeight="1" x14ac:dyDescent="0.15">
      <c r="A49" s="226" t="s">
        <v>376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15">
      <c r="A51" s="403" t="s">
        <v>345</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5" t="s">
        <v>386</v>
      </c>
      <c r="AF51" s="245"/>
      <c r="AG51" s="245"/>
      <c r="AH51" s="245"/>
      <c r="AI51" s="245" t="s">
        <v>408</v>
      </c>
      <c r="AJ51" s="245"/>
      <c r="AK51" s="245"/>
      <c r="AL51" s="245"/>
      <c r="AM51" s="245" t="s">
        <v>505</v>
      </c>
      <c r="AN51" s="245"/>
      <c r="AO51" s="245"/>
      <c r="AP51" s="245"/>
      <c r="AQ51" s="154" t="s">
        <v>232</v>
      </c>
      <c r="AR51" s="155"/>
      <c r="AS51" s="155"/>
      <c r="AT51" s="156"/>
      <c r="AU51" s="929" t="s">
        <v>134</v>
      </c>
      <c r="AV51" s="929"/>
      <c r="AW51" s="929"/>
      <c r="AX51" s="930"/>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5"/>
      <c r="AF52" s="245"/>
      <c r="AG52" s="245"/>
      <c r="AH52" s="245"/>
      <c r="AI52" s="245"/>
      <c r="AJ52" s="245"/>
      <c r="AK52" s="245"/>
      <c r="AL52" s="245"/>
      <c r="AM52" s="245"/>
      <c r="AN52" s="245"/>
      <c r="AO52" s="245"/>
      <c r="AP52" s="245"/>
      <c r="AQ52" s="248"/>
      <c r="AR52" s="199"/>
      <c r="AS52" s="136" t="s">
        <v>233</v>
      </c>
      <c r="AT52" s="137"/>
      <c r="AU52" s="198"/>
      <c r="AV52" s="198"/>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6"/>
      <c r="AF53" s="217"/>
      <c r="AG53" s="217"/>
      <c r="AH53" s="217"/>
      <c r="AI53" s="216"/>
      <c r="AJ53" s="217"/>
      <c r="AK53" s="217"/>
      <c r="AL53" s="217"/>
      <c r="AM53" s="216"/>
      <c r="AN53" s="217"/>
      <c r="AO53" s="217"/>
      <c r="AP53" s="217"/>
      <c r="AQ53" s="336"/>
      <c r="AR53" s="206"/>
      <c r="AS53" s="206"/>
      <c r="AT53" s="337"/>
      <c r="AU53" s="217"/>
      <c r="AV53" s="217"/>
      <c r="AW53" s="217"/>
      <c r="AX53" s="219"/>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6"/>
      <c r="AF54" s="217"/>
      <c r="AG54" s="217"/>
      <c r="AH54" s="217"/>
      <c r="AI54" s="216"/>
      <c r="AJ54" s="217"/>
      <c r="AK54" s="217"/>
      <c r="AL54" s="217"/>
      <c r="AM54" s="216"/>
      <c r="AN54" s="217"/>
      <c r="AO54" s="217"/>
      <c r="AP54" s="217"/>
      <c r="AQ54" s="336"/>
      <c r="AR54" s="206"/>
      <c r="AS54" s="206"/>
      <c r="AT54" s="337"/>
      <c r="AU54" s="217"/>
      <c r="AV54" s="217"/>
      <c r="AW54" s="217"/>
      <c r="AX54" s="219"/>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6"/>
      <c r="AF55" s="217"/>
      <c r="AG55" s="217"/>
      <c r="AH55" s="217"/>
      <c r="AI55" s="216"/>
      <c r="AJ55" s="217"/>
      <c r="AK55" s="217"/>
      <c r="AL55" s="217"/>
      <c r="AM55" s="216"/>
      <c r="AN55" s="217"/>
      <c r="AO55" s="217"/>
      <c r="AP55" s="217"/>
      <c r="AQ55" s="336"/>
      <c r="AR55" s="206"/>
      <c r="AS55" s="206"/>
      <c r="AT55" s="337"/>
      <c r="AU55" s="217"/>
      <c r="AV55" s="217"/>
      <c r="AW55" s="217"/>
      <c r="AX55" s="219"/>
      <c r="AY55">
        <f t="shared" si="6"/>
        <v>0</v>
      </c>
    </row>
    <row r="56" spans="1:51" ht="23.25" hidden="1" customHeight="1" x14ac:dyDescent="0.15">
      <c r="A56" s="226" t="s">
        <v>376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15">
      <c r="A58" s="403" t="s">
        <v>345</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5" t="s">
        <v>386</v>
      </c>
      <c r="AF58" s="245"/>
      <c r="AG58" s="245"/>
      <c r="AH58" s="245"/>
      <c r="AI58" s="245" t="s">
        <v>408</v>
      </c>
      <c r="AJ58" s="245"/>
      <c r="AK58" s="245"/>
      <c r="AL58" s="245"/>
      <c r="AM58" s="245" t="s">
        <v>505</v>
      </c>
      <c r="AN58" s="245"/>
      <c r="AO58" s="245"/>
      <c r="AP58" s="245"/>
      <c r="AQ58" s="154" t="s">
        <v>232</v>
      </c>
      <c r="AR58" s="155"/>
      <c r="AS58" s="155"/>
      <c r="AT58" s="156"/>
      <c r="AU58" s="929" t="s">
        <v>134</v>
      </c>
      <c r="AV58" s="929"/>
      <c r="AW58" s="929"/>
      <c r="AX58" s="930"/>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5"/>
      <c r="AF59" s="245"/>
      <c r="AG59" s="245"/>
      <c r="AH59" s="245"/>
      <c r="AI59" s="245"/>
      <c r="AJ59" s="245"/>
      <c r="AK59" s="245"/>
      <c r="AL59" s="245"/>
      <c r="AM59" s="245"/>
      <c r="AN59" s="245"/>
      <c r="AO59" s="245"/>
      <c r="AP59" s="245"/>
      <c r="AQ59" s="248"/>
      <c r="AR59" s="199"/>
      <c r="AS59" s="136" t="s">
        <v>233</v>
      </c>
      <c r="AT59" s="137"/>
      <c r="AU59" s="198"/>
      <c r="AV59" s="198"/>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6"/>
      <c r="AF60" s="217"/>
      <c r="AG60" s="217"/>
      <c r="AH60" s="217"/>
      <c r="AI60" s="216"/>
      <c r="AJ60" s="217"/>
      <c r="AK60" s="217"/>
      <c r="AL60" s="217"/>
      <c r="AM60" s="216"/>
      <c r="AN60" s="217"/>
      <c r="AO60" s="217"/>
      <c r="AP60" s="217"/>
      <c r="AQ60" s="336"/>
      <c r="AR60" s="206"/>
      <c r="AS60" s="206"/>
      <c r="AT60" s="337"/>
      <c r="AU60" s="217"/>
      <c r="AV60" s="217"/>
      <c r="AW60" s="217"/>
      <c r="AX60" s="219"/>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6"/>
      <c r="AF61" s="217"/>
      <c r="AG61" s="217"/>
      <c r="AH61" s="217"/>
      <c r="AI61" s="216"/>
      <c r="AJ61" s="217"/>
      <c r="AK61" s="217"/>
      <c r="AL61" s="217"/>
      <c r="AM61" s="216"/>
      <c r="AN61" s="217"/>
      <c r="AO61" s="217"/>
      <c r="AP61" s="217"/>
      <c r="AQ61" s="336"/>
      <c r="AR61" s="206"/>
      <c r="AS61" s="206"/>
      <c r="AT61" s="337"/>
      <c r="AU61" s="217"/>
      <c r="AV61" s="217"/>
      <c r="AW61" s="217"/>
      <c r="AX61" s="219"/>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6"/>
      <c r="AF62" s="217"/>
      <c r="AG62" s="217"/>
      <c r="AH62" s="217"/>
      <c r="AI62" s="216"/>
      <c r="AJ62" s="217"/>
      <c r="AK62" s="217"/>
      <c r="AL62" s="217"/>
      <c r="AM62" s="216"/>
      <c r="AN62" s="217"/>
      <c r="AO62" s="217"/>
      <c r="AP62" s="217"/>
      <c r="AQ62" s="336"/>
      <c r="AR62" s="206"/>
      <c r="AS62" s="206"/>
      <c r="AT62" s="337"/>
      <c r="AU62" s="217"/>
      <c r="AV62" s="217"/>
      <c r="AW62" s="217"/>
      <c r="AX62" s="219"/>
      <c r="AY62">
        <f t="shared" si="7"/>
        <v>0</v>
      </c>
    </row>
    <row r="63" spans="1:51" ht="23.25" hidden="1" customHeight="1" x14ac:dyDescent="0.15">
      <c r="A63" s="226" t="s">
        <v>376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90" t="s">
        <v>346</v>
      </c>
      <c r="B65" s="491"/>
      <c r="C65" s="491"/>
      <c r="D65" s="491"/>
      <c r="E65" s="491"/>
      <c r="F65" s="492"/>
      <c r="G65" s="493"/>
      <c r="H65" s="240" t="s">
        <v>146</v>
      </c>
      <c r="I65" s="240"/>
      <c r="J65" s="240"/>
      <c r="K65" s="240"/>
      <c r="L65" s="240"/>
      <c r="M65" s="240"/>
      <c r="N65" s="240"/>
      <c r="O65" s="241"/>
      <c r="P65" s="239" t="s">
        <v>59</v>
      </c>
      <c r="Q65" s="240"/>
      <c r="R65" s="240"/>
      <c r="S65" s="240"/>
      <c r="T65" s="240"/>
      <c r="U65" s="240"/>
      <c r="V65" s="241"/>
      <c r="W65" s="495" t="s">
        <v>341</v>
      </c>
      <c r="X65" s="496"/>
      <c r="Y65" s="499"/>
      <c r="Z65" s="499"/>
      <c r="AA65" s="500"/>
      <c r="AB65" s="239" t="s">
        <v>11</v>
      </c>
      <c r="AC65" s="240"/>
      <c r="AD65" s="241"/>
      <c r="AE65" s="245" t="s">
        <v>386</v>
      </c>
      <c r="AF65" s="245"/>
      <c r="AG65" s="245"/>
      <c r="AH65" s="245"/>
      <c r="AI65" s="245" t="s">
        <v>408</v>
      </c>
      <c r="AJ65" s="245"/>
      <c r="AK65" s="245"/>
      <c r="AL65" s="245"/>
      <c r="AM65" s="245" t="s">
        <v>505</v>
      </c>
      <c r="AN65" s="245"/>
      <c r="AO65" s="245"/>
      <c r="AP65" s="245"/>
      <c r="AQ65" s="158" t="s">
        <v>232</v>
      </c>
      <c r="AR65" s="133"/>
      <c r="AS65" s="133"/>
      <c r="AT65" s="134"/>
      <c r="AU65" s="246" t="s">
        <v>134</v>
      </c>
      <c r="AV65" s="246"/>
      <c r="AW65" s="246"/>
      <c r="AX65" s="247"/>
      <c r="AY65">
        <f>COUNTA($H$67)</f>
        <v>0</v>
      </c>
    </row>
    <row r="66" spans="1:51" ht="18.75" hidden="1" customHeight="1" x14ac:dyDescent="0.15">
      <c r="A66" s="483"/>
      <c r="B66" s="484"/>
      <c r="C66" s="484"/>
      <c r="D66" s="484"/>
      <c r="E66" s="484"/>
      <c r="F66" s="485"/>
      <c r="G66" s="494"/>
      <c r="H66" s="243"/>
      <c r="I66" s="243"/>
      <c r="J66" s="243"/>
      <c r="K66" s="243"/>
      <c r="L66" s="243"/>
      <c r="M66" s="243"/>
      <c r="N66" s="243"/>
      <c r="O66" s="244"/>
      <c r="P66" s="242"/>
      <c r="Q66" s="243"/>
      <c r="R66" s="243"/>
      <c r="S66" s="243"/>
      <c r="T66" s="243"/>
      <c r="U66" s="243"/>
      <c r="V66" s="244"/>
      <c r="W66" s="497"/>
      <c r="X66" s="498"/>
      <c r="Y66" s="501"/>
      <c r="Z66" s="501"/>
      <c r="AA66" s="502"/>
      <c r="AB66" s="242"/>
      <c r="AC66" s="243"/>
      <c r="AD66" s="244"/>
      <c r="AE66" s="245"/>
      <c r="AF66" s="245"/>
      <c r="AG66" s="245"/>
      <c r="AH66" s="245"/>
      <c r="AI66" s="245"/>
      <c r="AJ66" s="245"/>
      <c r="AK66" s="245"/>
      <c r="AL66" s="245"/>
      <c r="AM66" s="245"/>
      <c r="AN66" s="245"/>
      <c r="AO66" s="245"/>
      <c r="AP66" s="245"/>
      <c r="AQ66" s="248"/>
      <c r="AR66" s="199"/>
      <c r="AS66" s="136" t="s">
        <v>233</v>
      </c>
      <c r="AT66" s="137"/>
      <c r="AU66" s="198"/>
      <c r="AV66" s="198"/>
      <c r="AW66" s="243" t="s">
        <v>344</v>
      </c>
      <c r="AX66" s="249"/>
      <c r="AY66">
        <f>$AY$65</f>
        <v>0</v>
      </c>
    </row>
    <row r="67" spans="1:51" ht="23.25" hidden="1" customHeight="1" x14ac:dyDescent="0.15">
      <c r="A67" s="483"/>
      <c r="B67" s="484"/>
      <c r="C67" s="484"/>
      <c r="D67" s="484"/>
      <c r="E67" s="484"/>
      <c r="F67" s="485"/>
      <c r="G67" s="250" t="s">
        <v>234</v>
      </c>
      <c r="H67" s="253"/>
      <c r="I67" s="254"/>
      <c r="J67" s="254"/>
      <c r="K67" s="254"/>
      <c r="L67" s="254"/>
      <c r="M67" s="254"/>
      <c r="N67" s="254"/>
      <c r="O67" s="255"/>
      <c r="P67" s="253"/>
      <c r="Q67" s="254"/>
      <c r="R67" s="254"/>
      <c r="S67" s="254"/>
      <c r="T67" s="254"/>
      <c r="U67" s="254"/>
      <c r="V67" s="255"/>
      <c r="W67" s="259"/>
      <c r="X67" s="260"/>
      <c r="Y67" s="265" t="s">
        <v>12</v>
      </c>
      <c r="Z67" s="265"/>
      <c r="AA67" s="266"/>
      <c r="AB67" s="267" t="s">
        <v>366</v>
      </c>
      <c r="AC67" s="267"/>
      <c r="AD67" s="267"/>
      <c r="AE67" s="216"/>
      <c r="AF67" s="217"/>
      <c r="AG67" s="217"/>
      <c r="AH67" s="217"/>
      <c r="AI67" s="216"/>
      <c r="AJ67" s="217"/>
      <c r="AK67" s="217"/>
      <c r="AL67" s="217"/>
      <c r="AM67" s="216"/>
      <c r="AN67" s="217"/>
      <c r="AO67" s="217"/>
      <c r="AP67" s="217"/>
      <c r="AQ67" s="216"/>
      <c r="AR67" s="217"/>
      <c r="AS67" s="217"/>
      <c r="AT67" s="218"/>
      <c r="AU67" s="217"/>
      <c r="AV67" s="217"/>
      <c r="AW67" s="217"/>
      <c r="AX67" s="219"/>
      <c r="AY67">
        <f t="shared" ref="AY67:AY72" si="8">$AY$65</f>
        <v>0</v>
      </c>
    </row>
    <row r="68" spans="1:51" ht="23.25" hidden="1" customHeight="1" x14ac:dyDescent="0.15">
      <c r="A68" s="483"/>
      <c r="B68" s="484"/>
      <c r="C68" s="484"/>
      <c r="D68" s="484"/>
      <c r="E68" s="484"/>
      <c r="F68" s="485"/>
      <c r="G68" s="251"/>
      <c r="H68" s="256"/>
      <c r="I68" s="257"/>
      <c r="J68" s="257"/>
      <c r="K68" s="257"/>
      <c r="L68" s="257"/>
      <c r="M68" s="257"/>
      <c r="N68" s="257"/>
      <c r="O68" s="258"/>
      <c r="P68" s="256"/>
      <c r="Q68" s="257"/>
      <c r="R68" s="257"/>
      <c r="S68" s="257"/>
      <c r="T68" s="257"/>
      <c r="U68" s="257"/>
      <c r="V68" s="258"/>
      <c r="W68" s="261"/>
      <c r="X68" s="262"/>
      <c r="Y68" s="220" t="s">
        <v>54</v>
      </c>
      <c r="Z68" s="220"/>
      <c r="AA68" s="221"/>
      <c r="AB68" s="222" t="s">
        <v>366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c r="AY68">
        <f t="shared" si="8"/>
        <v>0</v>
      </c>
    </row>
    <row r="69" spans="1:51" ht="23.25" hidden="1" customHeight="1" x14ac:dyDescent="0.15">
      <c r="A69" s="483"/>
      <c r="B69" s="484"/>
      <c r="C69" s="484"/>
      <c r="D69" s="484"/>
      <c r="E69" s="484"/>
      <c r="F69" s="485"/>
      <c r="G69" s="252"/>
      <c r="H69" s="256"/>
      <c r="I69" s="257"/>
      <c r="J69" s="257"/>
      <c r="K69" s="257"/>
      <c r="L69" s="257"/>
      <c r="M69" s="257"/>
      <c r="N69" s="257"/>
      <c r="O69" s="258"/>
      <c r="P69" s="256"/>
      <c r="Q69" s="257"/>
      <c r="R69" s="257"/>
      <c r="S69" s="257"/>
      <c r="T69" s="257"/>
      <c r="U69" s="257"/>
      <c r="V69" s="258"/>
      <c r="W69" s="263"/>
      <c r="X69" s="264"/>
      <c r="Y69" s="220" t="s">
        <v>13</v>
      </c>
      <c r="Z69" s="220"/>
      <c r="AA69" s="221"/>
      <c r="AB69" s="225" t="s">
        <v>367</v>
      </c>
      <c r="AC69" s="225"/>
      <c r="AD69" s="225"/>
      <c r="AE69" s="223"/>
      <c r="AF69" s="224"/>
      <c r="AG69" s="224"/>
      <c r="AH69" s="224"/>
      <c r="AI69" s="223"/>
      <c r="AJ69" s="224"/>
      <c r="AK69" s="224"/>
      <c r="AL69" s="224"/>
      <c r="AM69" s="223"/>
      <c r="AN69" s="224"/>
      <c r="AO69" s="224"/>
      <c r="AP69" s="224"/>
      <c r="AQ69" s="216"/>
      <c r="AR69" s="217"/>
      <c r="AS69" s="217"/>
      <c r="AT69" s="218"/>
      <c r="AU69" s="217"/>
      <c r="AV69" s="217"/>
      <c r="AW69" s="217"/>
      <c r="AX69" s="219"/>
      <c r="AY69">
        <f t="shared" si="8"/>
        <v>0</v>
      </c>
    </row>
    <row r="70" spans="1:51" ht="23.25" hidden="1" customHeight="1" x14ac:dyDescent="0.15">
      <c r="A70" s="483" t="s">
        <v>351</v>
      </c>
      <c r="B70" s="484"/>
      <c r="C70" s="484"/>
      <c r="D70" s="484"/>
      <c r="E70" s="484"/>
      <c r="F70" s="485"/>
      <c r="G70" s="251" t="s">
        <v>235</v>
      </c>
      <c r="H70" s="304"/>
      <c r="I70" s="304"/>
      <c r="J70" s="304"/>
      <c r="K70" s="304"/>
      <c r="L70" s="304"/>
      <c r="M70" s="304"/>
      <c r="N70" s="304"/>
      <c r="O70" s="304"/>
      <c r="P70" s="304"/>
      <c r="Q70" s="304"/>
      <c r="R70" s="304"/>
      <c r="S70" s="304"/>
      <c r="T70" s="304"/>
      <c r="U70" s="304"/>
      <c r="V70" s="304"/>
      <c r="W70" s="307" t="s">
        <v>365</v>
      </c>
      <c r="X70" s="308"/>
      <c r="Y70" s="265" t="s">
        <v>12</v>
      </c>
      <c r="Z70" s="265"/>
      <c r="AA70" s="266"/>
      <c r="AB70" s="267" t="s">
        <v>366</v>
      </c>
      <c r="AC70" s="267"/>
      <c r="AD70" s="267"/>
      <c r="AE70" s="216"/>
      <c r="AF70" s="217"/>
      <c r="AG70" s="217"/>
      <c r="AH70" s="217"/>
      <c r="AI70" s="216"/>
      <c r="AJ70" s="217"/>
      <c r="AK70" s="217"/>
      <c r="AL70" s="217"/>
      <c r="AM70" s="216"/>
      <c r="AN70" s="217"/>
      <c r="AO70" s="217"/>
      <c r="AP70" s="217"/>
      <c r="AQ70" s="216"/>
      <c r="AR70" s="217"/>
      <c r="AS70" s="217"/>
      <c r="AT70" s="218"/>
      <c r="AU70" s="217"/>
      <c r="AV70" s="217"/>
      <c r="AW70" s="217"/>
      <c r="AX70" s="219"/>
      <c r="AY70">
        <f t="shared" si="8"/>
        <v>0</v>
      </c>
    </row>
    <row r="71" spans="1:51" ht="23.25" hidden="1" customHeight="1" x14ac:dyDescent="0.15">
      <c r="A71" s="483"/>
      <c r="B71" s="484"/>
      <c r="C71" s="484"/>
      <c r="D71" s="484"/>
      <c r="E71" s="484"/>
      <c r="F71" s="485"/>
      <c r="G71" s="251"/>
      <c r="H71" s="305"/>
      <c r="I71" s="305"/>
      <c r="J71" s="305"/>
      <c r="K71" s="305"/>
      <c r="L71" s="305"/>
      <c r="M71" s="305"/>
      <c r="N71" s="305"/>
      <c r="O71" s="305"/>
      <c r="P71" s="305"/>
      <c r="Q71" s="305"/>
      <c r="R71" s="305"/>
      <c r="S71" s="305"/>
      <c r="T71" s="305"/>
      <c r="U71" s="305"/>
      <c r="V71" s="305"/>
      <c r="W71" s="309"/>
      <c r="X71" s="310"/>
      <c r="Y71" s="220" t="s">
        <v>54</v>
      </c>
      <c r="Z71" s="220"/>
      <c r="AA71" s="221"/>
      <c r="AB71" s="222" t="s">
        <v>366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c r="AY71">
        <f t="shared" si="8"/>
        <v>0</v>
      </c>
    </row>
    <row r="72" spans="1:51" ht="23.25" hidden="1" customHeight="1" x14ac:dyDescent="0.15">
      <c r="A72" s="486"/>
      <c r="B72" s="487"/>
      <c r="C72" s="487"/>
      <c r="D72" s="487"/>
      <c r="E72" s="487"/>
      <c r="F72" s="488"/>
      <c r="G72" s="251"/>
      <c r="H72" s="306"/>
      <c r="I72" s="306"/>
      <c r="J72" s="306"/>
      <c r="K72" s="306"/>
      <c r="L72" s="306"/>
      <c r="M72" s="306"/>
      <c r="N72" s="306"/>
      <c r="O72" s="306"/>
      <c r="P72" s="306"/>
      <c r="Q72" s="306"/>
      <c r="R72" s="306"/>
      <c r="S72" s="306"/>
      <c r="T72" s="306"/>
      <c r="U72" s="306"/>
      <c r="V72" s="306"/>
      <c r="W72" s="311"/>
      <c r="X72" s="312"/>
      <c r="Y72" s="220" t="s">
        <v>13</v>
      </c>
      <c r="Z72" s="220"/>
      <c r="AA72" s="221"/>
      <c r="AB72" s="225" t="s">
        <v>367</v>
      </c>
      <c r="AC72" s="225"/>
      <c r="AD72" s="225"/>
      <c r="AE72" s="223"/>
      <c r="AF72" s="224"/>
      <c r="AG72" s="224"/>
      <c r="AH72" s="224"/>
      <c r="AI72" s="223"/>
      <c r="AJ72" s="224"/>
      <c r="AK72" s="224"/>
      <c r="AL72" s="224"/>
      <c r="AM72" s="223"/>
      <c r="AN72" s="224"/>
      <c r="AO72" s="224"/>
      <c r="AP72" s="303"/>
      <c r="AQ72" s="216"/>
      <c r="AR72" s="217"/>
      <c r="AS72" s="217"/>
      <c r="AT72" s="218"/>
      <c r="AU72" s="217"/>
      <c r="AV72" s="217"/>
      <c r="AW72" s="217"/>
      <c r="AX72" s="219"/>
      <c r="AY72">
        <f t="shared" si="8"/>
        <v>0</v>
      </c>
    </row>
    <row r="73" spans="1:51" ht="18.75" hidden="1" customHeight="1" x14ac:dyDescent="0.15">
      <c r="A73" s="514" t="s">
        <v>346</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5" t="s">
        <v>386</v>
      </c>
      <c r="AF73" s="245"/>
      <c r="AG73" s="245"/>
      <c r="AH73" s="245"/>
      <c r="AI73" s="245" t="s">
        <v>408</v>
      </c>
      <c r="AJ73" s="245"/>
      <c r="AK73" s="245"/>
      <c r="AL73" s="245"/>
      <c r="AM73" s="245" t="s">
        <v>505</v>
      </c>
      <c r="AN73" s="245"/>
      <c r="AO73" s="245"/>
      <c r="AP73" s="245"/>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5"/>
      <c r="AF74" s="245"/>
      <c r="AG74" s="245"/>
      <c r="AH74" s="245"/>
      <c r="AI74" s="245"/>
      <c r="AJ74" s="245"/>
      <c r="AK74" s="245"/>
      <c r="AL74" s="245"/>
      <c r="AM74" s="245"/>
      <c r="AN74" s="245"/>
      <c r="AO74" s="245"/>
      <c r="AP74" s="245"/>
      <c r="AQ74" s="248"/>
      <c r="AR74" s="199"/>
      <c r="AS74" s="136" t="s">
        <v>233</v>
      </c>
      <c r="AT74" s="137"/>
      <c r="AU74" s="248"/>
      <c r="AV74" s="199"/>
      <c r="AW74" s="136" t="s">
        <v>179</v>
      </c>
      <c r="AX74" s="194"/>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0" t="s">
        <v>12</v>
      </c>
      <c r="Z75" s="201"/>
      <c r="AA75" s="202"/>
      <c r="AB75" s="212"/>
      <c r="AC75" s="212"/>
      <c r="AD75" s="212"/>
      <c r="AE75" s="336"/>
      <c r="AF75" s="206"/>
      <c r="AG75" s="206"/>
      <c r="AH75" s="206"/>
      <c r="AI75" s="336"/>
      <c r="AJ75" s="206"/>
      <c r="AK75" s="206"/>
      <c r="AL75" s="206"/>
      <c r="AM75" s="336"/>
      <c r="AN75" s="206"/>
      <c r="AO75" s="206"/>
      <c r="AP75" s="206"/>
      <c r="AQ75" s="336"/>
      <c r="AR75" s="206"/>
      <c r="AS75" s="206"/>
      <c r="AT75" s="337"/>
      <c r="AU75" s="217"/>
      <c r="AV75" s="217"/>
      <c r="AW75" s="217"/>
      <c r="AX75" s="219"/>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08" t="s">
        <v>54</v>
      </c>
      <c r="Z76" s="209"/>
      <c r="AA76" s="210"/>
      <c r="AB76" s="204"/>
      <c r="AC76" s="204"/>
      <c r="AD76" s="204"/>
      <c r="AE76" s="336"/>
      <c r="AF76" s="206"/>
      <c r="AG76" s="206"/>
      <c r="AH76" s="206"/>
      <c r="AI76" s="336"/>
      <c r="AJ76" s="206"/>
      <c r="AK76" s="206"/>
      <c r="AL76" s="206"/>
      <c r="AM76" s="336"/>
      <c r="AN76" s="206"/>
      <c r="AO76" s="206"/>
      <c r="AP76" s="206"/>
      <c r="AQ76" s="336"/>
      <c r="AR76" s="206"/>
      <c r="AS76" s="206"/>
      <c r="AT76" s="337"/>
      <c r="AU76" s="217"/>
      <c r="AV76" s="217"/>
      <c r="AW76" s="217"/>
      <c r="AX76" s="219"/>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6"/>
      <c r="AS77" s="206"/>
      <c r="AT77" s="337"/>
      <c r="AU77" s="217"/>
      <c r="AV77" s="217"/>
      <c r="AW77" s="217"/>
      <c r="AX77" s="219"/>
      <c r="AY77">
        <f t="shared" si="9"/>
        <v>0</v>
      </c>
    </row>
    <row r="78" spans="1:51" ht="69.75" hidden="1" customHeight="1" x14ac:dyDescent="0.15">
      <c r="A78" s="329" t="s">
        <v>379</v>
      </c>
      <c r="B78" s="330"/>
      <c r="C78" s="330"/>
      <c r="D78" s="330"/>
      <c r="E78" s="327" t="s">
        <v>324</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340</v>
      </c>
      <c r="AP79" s="272"/>
      <c r="AQ79" s="272"/>
      <c r="AR79" s="76" t="s">
        <v>338</v>
      </c>
      <c r="AS79" s="271"/>
      <c r="AT79" s="272"/>
      <c r="AU79" s="272"/>
      <c r="AV79" s="272"/>
      <c r="AW79" s="272"/>
      <c r="AX79" s="972"/>
      <c r="AY79">
        <f>COUNTIF($AR$79,"☑")</f>
        <v>0</v>
      </c>
    </row>
    <row r="80" spans="1:51" ht="18.75" hidden="1" customHeight="1" x14ac:dyDescent="0.15">
      <c r="A80" s="868" t="s">
        <v>147</v>
      </c>
      <c r="B80" s="532" t="s">
        <v>337</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5" t="s">
        <v>386</v>
      </c>
      <c r="AF85" s="245"/>
      <c r="AG85" s="245"/>
      <c r="AH85" s="245"/>
      <c r="AI85" s="245" t="s">
        <v>408</v>
      </c>
      <c r="AJ85" s="245"/>
      <c r="AK85" s="245"/>
      <c r="AL85" s="245"/>
      <c r="AM85" s="245" t="s">
        <v>505</v>
      </c>
      <c r="AN85" s="245"/>
      <c r="AO85" s="245"/>
      <c r="AP85" s="245"/>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5"/>
      <c r="AF86" s="245"/>
      <c r="AG86" s="245"/>
      <c r="AH86" s="245"/>
      <c r="AI86" s="245"/>
      <c r="AJ86" s="245"/>
      <c r="AK86" s="245"/>
      <c r="AL86" s="245"/>
      <c r="AM86" s="245"/>
      <c r="AN86" s="245"/>
      <c r="AO86" s="245"/>
      <c r="AP86" s="245"/>
      <c r="AQ86" s="197"/>
      <c r="AR86" s="198"/>
      <c r="AS86" s="136" t="s">
        <v>233</v>
      </c>
      <c r="AT86" s="137"/>
      <c r="AU86" s="198"/>
      <c r="AV86" s="198"/>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6"/>
      <c r="AF87" s="217"/>
      <c r="AG87" s="217"/>
      <c r="AH87" s="217"/>
      <c r="AI87" s="216"/>
      <c r="AJ87" s="217"/>
      <c r="AK87" s="217"/>
      <c r="AL87" s="217"/>
      <c r="AM87" s="216"/>
      <c r="AN87" s="217"/>
      <c r="AO87" s="217"/>
      <c r="AP87" s="217"/>
      <c r="AQ87" s="336"/>
      <c r="AR87" s="206"/>
      <c r="AS87" s="206"/>
      <c r="AT87" s="337"/>
      <c r="AU87" s="217"/>
      <c r="AV87" s="217"/>
      <c r="AW87" s="217"/>
      <c r="AX87" s="219"/>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36"/>
      <c r="AR88" s="206"/>
      <c r="AS88" s="206"/>
      <c r="AT88" s="337"/>
      <c r="AU88" s="217"/>
      <c r="AV88" s="217"/>
      <c r="AW88" s="217"/>
      <c r="AX88" s="219"/>
      <c r="AY88">
        <f t="shared" si="10"/>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5"/>
      <c r="Q89" s="175"/>
      <c r="R89" s="175"/>
      <c r="S89" s="175"/>
      <c r="T89" s="175"/>
      <c r="U89" s="175"/>
      <c r="V89" s="175"/>
      <c r="W89" s="175"/>
      <c r="X89" s="568"/>
      <c r="Y89" s="466" t="s">
        <v>13</v>
      </c>
      <c r="Z89" s="467"/>
      <c r="AA89" s="468"/>
      <c r="AB89" s="601" t="s">
        <v>14</v>
      </c>
      <c r="AC89" s="601"/>
      <c r="AD89" s="601"/>
      <c r="AE89" s="223"/>
      <c r="AF89" s="224"/>
      <c r="AG89" s="224"/>
      <c r="AH89" s="224"/>
      <c r="AI89" s="223"/>
      <c r="AJ89" s="224"/>
      <c r="AK89" s="224"/>
      <c r="AL89" s="224"/>
      <c r="AM89" s="223"/>
      <c r="AN89" s="224"/>
      <c r="AO89" s="224"/>
      <c r="AP89" s="224"/>
      <c r="AQ89" s="336"/>
      <c r="AR89" s="206"/>
      <c r="AS89" s="206"/>
      <c r="AT89" s="337"/>
      <c r="AU89" s="217"/>
      <c r="AV89" s="217"/>
      <c r="AW89" s="217"/>
      <c r="AX89" s="219"/>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5" t="s">
        <v>386</v>
      </c>
      <c r="AF90" s="245"/>
      <c r="AG90" s="245"/>
      <c r="AH90" s="245"/>
      <c r="AI90" s="245" t="s">
        <v>408</v>
      </c>
      <c r="AJ90" s="245"/>
      <c r="AK90" s="245"/>
      <c r="AL90" s="245"/>
      <c r="AM90" s="245" t="s">
        <v>505</v>
      </c>
      <c r="AN90" s="245"/>
      <c r="AO90" s="245"/>
      <c r="AP90" s="245"/>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5"/>
      <c r="AF91" s="245"/>
      <c r="AG91" s="245"/>
      <c r="AH91" s="245"/>
      <c r="AI91" s="245"/>
      <c r="AJ91" s="245"/>
      <c r="AK91" s="245"/>
      <c r="AL91" s="245"/>
      <c r="AM91" s="245"/>
      <c r="AN91" s="245"/>
      <c r="AO91" s="245"/>
      <c r="AP91" s="245"/>
      <c r="AQ91" s="197"/>
      <c r="AR91" s="198"/>
      <c r="AS91" s="136" t="s">
        <v>233</v>
      </c>
      <c r="AT91" s="137"/>
      <c r="AU91" s="198"/>
      <c r="AV91" s="198"/>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6"/>
      <c r="AF92" s="217"/>
      <c r="AG92" s="217"/>
      <c r="AH92" s="217"/>
      <c r="AI92" s="216"/>
      <c r="AJ92" s="217"/>
      <c r="AK92" s="217"/>
      <c r="AL92" s="217"/>
      <c r="AM92" s="216"/>
      <c r="AN92" s="217"/>
      <c r="AO92" s="217"/>
      <c r="AP92" s="217"/>
      <c r="AQ92" s="336"/>
      <c r="AR92" s="206"/>
      <c r="AS92" s="206"/>
      <c r="AT92" s="337"/>
      <c r="AU92" s="217"/>
      <c r="AV92" s="217"/>
      <c r="AW92" s="217"/>
      <c r="AX92" s="219"/>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36"/>
      <c r="AR93" s="206"/>
      <c r="AS93" s="206"/>
      <c r="AT93" s="337"/>
      <c r="AU93" s="217"/>
      <c r="AV93" s="217"/>
      <c r="AW93" s="217"/>
      <c r="AX93" s="219"/>
      <c r="AY93">
        <f t="shared" si="11"/>
        <v>0</v>
      </c>
    </row>
    <row r="94" spans="1:60" ht="23.25" hidden="1" customHeight="1" x14ac:dyDescent="0.15">
      <c r="A94" s="869"/>
      <c r="B94" s="537"/>
      <c r="C94" s="537"/>
      <c r="D94" s="537"/>
      <c r="E94" s="537"/>
      <c r="F94" s="538"/>
      <c r="G94" s="113"/>
      <c r="H94" s="114"/>
      <c r="I94" s="114"/>
      <c r="J94" s="114"/>
      <c r="K94" s="114"/>
      <c r="L94" s="114"/>
      <c r="M94" s="114"/>
      <c r="N94" s="114"/>
      <c r="O94" s="115"/>
      <c r="P94" s="175"/>
      <c r="Q94" s="175"/>
      <c r="R94" s="175"/>
      <c r="S94" s="175"/>
      <c r="T94" s="175"/>
      <c r="U94" s="175"/>
      <c r="V94" s="175"/>
      <c r="W94" s="175"/>
      <c r="X94" s="568"/>
      <c r="Y94" s="466" t="s">
        <v>13</v>
      </c>
      <c r="Z94" s="467"/>
      <c r="AA94" s="468"/>
      <c r="AB94" s="601" t="s">
        <v>14</v>
      </c>
      <c r="AC94" s="601"/>
      <c r="AD94" s="601"/>
      <c r="AE94" s="223"/>
      <c r="AF94" s="224"/>
      <c r="AG94" s="224"/>
      <c r="AH94" s="224"/>
      <c r="AI94" s="223"/>
      <c r="AJ94" s="224"/>
      <c r="AK94" s="224"/>
      <c r="AL94" s="224"/>
      <c r="AM94" s="223"/>
      <c r="AN94" s="224"/>
      <c r="AO94" s="224"/>
      <c r="AP94" s="224"/>
      <c r="AQ94" s="336"/>
      <c r="AR94" s="206"/>
      <c r="AS94" s="206"/>
      <c r="AT94" s="337"/>
      <c r="AU94" s="217"/>
      <c r="AV94" s="217"/>
      <c r="AW94" s="217"/>
      <c r="AX94" s="219"/>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5" t="s">
        <v>386</v>
      </c>
      <c r="AF95" s="245"/>
      <c r="AG95" s="245"/>
      <c r="AH95" s="245"/>
      <c r="AI95" s="245" t="s">
        <v>408</v>
      </c>
      <c r="AJ95" s="245"/>
      <c r="AK95" s="245"/>
      <c r="AL95" s="245"/>
      <c r="AM95" s="245" t="s">
        <v>505</v>
      </c>
      <c r="AN95" s="245"/>
      <c r="AO95" s="245"/>
      <c r="AP95" s="245"/>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5"/>
      <c r="AF96" s="245"/>
      <c r="AG96" s="245"/>
      <c r="AH96" s="245"/>
      <c r="AI96" s="245"/>
      <c r="AJ96" s="245"/>
      <c r="AK96" s="245"/>
      <c r="AL96" s="245"/>
      <c r="AM96" s="245"/>
      <c r="AN96" s="245"/>
      <c r="AO96" s="245"/>
      <c r="AP96" s="245"/>
      <c r="AQ96" s="197"/>
      <c r="AR96" s="198"/>
      <c r="AS96" s="136" t="s">
        <v>233</v>
      </c>
      <c r="AT96" s="137"/>
      <c r="AU96" s="198"/>
      <c r="AV96" s="198"/>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6"/>
      <c r="AF97" s="217"/>
      <c r="AG97" s="217"/>
      <c r="AH97" s="218"/>
      <c r="AI97" s="216"/>
      <c r="AJ97" s="217"/>
      <c r="AK97" s="217"/>
      <c r="AL97" s="218"/>
      <c r="AM97" s="216"/>
      <c r="AN97" s="217"/>
      <c r="AO97" s="217"/>
      <c r="AP97" s="217"/>
      <c r="AQ97" s="336"/>
      <c r="AR97" s="206"/>
      <c r="AS97" s="206"/>
      <c r="AT97" s="337"/>
      <c r="AU97" s="217"/>
      <c r="AV97" s="217"/>
      <c r="AW97" s="217"/>
      <c r="AX97" s="219"/>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36"/>
      <c r="AR98" s="206"/>
      <c r="AS98" s="206"/>
      <c r="AT98" s="337"/>
      <c r="AU98" s="217"/>
      <c r="AV98" s="217"/>
      <c r="AW98" s="217"/>
      <c r="AX98" s="219"/>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4"/>
      <c r="I99" s="214"/>
      <c r="J99" s="214"/>
      <c r="K99" s="214"/>
      <c r="L99" s="214"/>
      <c r="M99" s="214"/>
      <c r="N99" s="214"/>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347</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386</v>
      </c>
      <c r="AF100" s="548"/>
      <c r="AG100" s="548"/>
      <c r="AH100" s="549"/>
      <c r="AI100" s="547" t="s">
        <v>408</v>
      </c>
      <c r="AJ100" s="548"/>
      <c r="AK100" s="548"/>
      <c r="AL100" s="549"/>
      <c r="AM100" s="547" t="s">
        <v>505</v>
      </c>
      <c r="AN100" s="548"/>
      <c r="AO100" s="548"/>
      <c r="AP100" s="549"/>
      <c r="AQ100" s="317" t="s">
        <v>413</v>
      </c>
      <c r="AR100" s="318"/>
      <c r="AS100" s="318"/>
      <c r="AT100" s="319"/>
      <c r="AU100" s="317" t="s">
        <v>537</v>
      </c>
      <c r="AV100" s="318"/>
      <c r="AW100" s="318"/>
      <c r="AX100" s="320"/>
    </row>
    <row r="101" spans="1:60" ht="23.25" customHeight="1" x14ac:dyDescent="0.15">
      <c r="A101" s="427"/>
      <c r="B101" s="428"/>
      <c r="C101" s="428"/>
      <c r="D101" s="428"/>
      <c r="E101" s="428"/>
      <c r="F101" s="429"/>
      <c r="G101" s="108" t="s">
        <v>724</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725</v>
      </c>
      <c r="AC101" s="469"/>
      <c r="AD101" s="469"/>
      <c r="AE101" s="280">
        <v>204</v>
      </c>
      <c r="AF101" s="280"/>
      <c r="AG101" s="280"/>
      <c r="AH101" s="280"/>
      <c r="AI101" s="280">
        <v>3573</v>
      </c>
      <c r="AJ101" s="280"/>
      <c r="AK101" s="280"/>
      <c r="AL101" s="280"/>
      <c r="AM101" s="280">
        <v>4168</v>
      </c>
      <c r="AN101" s="280"/>
      <c r="AO101" s="280"/>
      <c r="AP101" s="280"/>
      <c r="AQ101" s="280" t="s">
        <v>974</v>
      </c>
      <c r="AR101" s="280"/>
      <c r="AS101" s="280"/>
      <c r="AT101" s="280"/>
      <c r="AU101" s="216" t="s">
        <v>974</v>
      </c>
      <c r="AV101" s="217"/>
      <c r="AW101" s="217"/>
      <c r="AX101" s="219"/>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725</v>
      </c>
      <c r="AC102" s="469"/>
      <c r="AD102" s="469"/>
      <c r="AE102" s="280">
        <v>201</v>
      </c>
      <c r="AF102" s="280"/>
      <c r="AG102" s="280"/>
      <c r="AH102" s="280"/>
      <c r="AI102" s="280">
        <v>198</v>
      </c>
      <c r="AJ102" s="280"/>
      <c r="AK102" s="280"/>
      <c r="AL102" s="280"/>
      <c r="AM102" s="280">
        <v>4000</v>
      </c>
      <c r="AN102" s="280"/>
      <c r="AO102" s="280"/>
      <c r="AP102" s="280"/>
      <c r="AQ102" s="280">
        <v>4000</v>
      </c>
      <c r="AR102" s="280"/>
      <c r="AS102" s="280"/>
      <c r="AT102" s="280"/>
      <c r="AU102" s="223" t="s">
        <v>974</v>
      </c>
      <c r="AV102" s="224"/>
      <c r="AW102" s="224"/>
      <c r="AX102" s="321"/>
    </row>
    <row r="103" spans="1:60" ht="31.5" hidden="1" customHeight="1" x14ac:dyDescent="0.15">
      <c r="A103" s="424" t="s">
        <v>347</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5" t="s">
        <v>386</v>
      </c>
      <c r="AF103" s="245"/>
      <c r="AG103" s="245"/>
      <c r="AH103" s="245"/>
      <c r="AI103" s="245" t="s">
        <v>408</v>
      </c>
      <c r="AJ103" s="245"/>
      <c r="AK103" s="245"/>
      <c r="AL103" s="245"/>
      <c r="AM103" s="245" t="s">
        <v>505</v>
      </c>
      <c r="AN103" s="245"/>
      <c r="AO103" s="245"/>
      <c r="AP103" s="245"/>
      <c r="AQ103" s="277" t="s">
        <v>413</v>
      </c>
      <c r="AR103" s="278"/>
      <c r="AS103" s="278"/>
      <c r="AT103" s="278"/>
      <c r="AU103" s="277" t="s">
        <v>537</v>
      </c>
      <c r="AV103" s="278"/>
      <c r="AW103" s="278"/>
      <c r="AX103" s="279"/>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0"/>
      <c r="AF104" s="280"/>
      <c r="AG104" s="280"/>
      <c r="AH104" s="280"/>
      <c r="AI104" s="280"/>
      <c r="AJ104" s="280"/>
      <c r="AK104" s="280"/>
      <c r="AL104" s="280"/>
      <c r="AM104" s="280"/>
      <c r="AN104" s="280"/>
      <c r="AO104" s="280"/>
      <c r="AP104" s="280"/>
      <c r="AQ104" s="280"/>
      <c r="AR104" s="280"/>
      <c r="AS104" s="280"/>
      <c r="AT104" s="280"/>
      <c r="AU104" s="280"/>
      <c r="AV104" s="280"/>
      <c r="AW104" s="280"/>
      <c r="AX104" s="281"/>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0"/>
      <c r="AF105" s="280"/>
      <c r="AG105" s="280"/>
      <c r="AH105" s="280"/>
      <c r="AI105" s="280"/>
      <c r="AJ105" s="280"/>
      <c r="AK105" s="280"/>
      <c r="AL105" s="280"/>
      <c r="AM105" s="280"/>
      <c r="AN105" s="280"/>
      <c r="AO105" s="280"/>
      <c r="AP105" s="280"/>
      <c r="AQ105" s="280"/>
      <c r="AR105" s="280"/>
      <c r="AS105" s="280"/>
      <c r="AT105" s="280"/>
      <c r="AU105" s="280"/>
      <c r="AV105" s="280"/>
      <c r="AW105" s="280"/>
      <c r="AX105" s="281"/>
      <c r="AY105">
        <f>$AY$103</f>
        <v>0</v>
      </c>
    </row>
    <row r="106" spans="1:60" ht="31.5" hidden="1" customHeight="1" x14ac:dyDescent="0.15">
      <c r="A106" s="424" t="s">
        <v>347</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5" t="s">
        <v>386</v>
      </c>
      <c r="AF106" s="245"/>
      <c r="AG106" s="245"/>
      <c r="AH106" s="245"/>
      <c r="AI106" s="245" t="s">
        <v>408</v>
      </c>
      <c r="AJ106" s="245"/>
      <c r="AK106" s="245"/>
      <c r="AL106" s="245"/>
      <c r="AM106" s="245" t="s">
        <v>505</v>
      </c>
      <c r="AN106" s="245"/>
      <c r="AO106" s="245"/>
      <c r="AP106" s="245"/>
      <c r="AQ106" s="277" t="s">
        <v>413</v>
      </c>
      <c r="AR106" s="278"/>
      <c r="AS106" s="278"/>
      <c r="AT106" s="278"/>
      <c r="AU106" s="277" t="s">
        <v>537</v>
      </c>
      <c r="AV106" s="278"/>
      <c r="AW106" s="278"/>
      <c r="AX106" s="279"/>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0"/>
      <c r="AF107" s="280"/>
      <c r="AG107" s="280"/>
      <c r="AH107" s="280"/>
      <c r="AI107" s="280"/>
      <c r="AJ107" s="280"/>
      <c r="AK107" s="280"/>
      <c r="AL107" s="280"/>
      <c r="AM107" s="280"/>
      <c r="AN107" s="280"/>
      <c r="AO107" s="280"/>
      <c r="AP107" s="280"/>
      <c r="AQ107" s="280"/>
      <c r="AR107" s="280"/>
      <c r="AS107" s="280"/>
      <c r="AT107" s="280"/>
      <c r="AU107" s="280"/>
      <c r="AV107" s="280"/>
      <c r="AW107" s="280"/>
      <c r="AX107" s="281"/>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0"/>
      <c r="AF108" s="280"/>
      <c r="AG108" s="280"/>
      <c r="AH108" s="280"/>
      <c r="AI108" s="280"/>
      <c r="AJ108" s="280"/>
      <c r="AK108" s="280"/>
      <c r="AL108" s="280"/>
      <c r="AM108" s="280"/>
      <c r="AN108" s="280"/>
      <c r="AO108" s="280"/>
      <c r="AP108" s="280"/>
      <c r="AQ108" s="280"/>
      <c r="AR108" s="280"/>
      <c r="AS108" s="280"/>
      <c r="AT108" s="280"/>
      <c r="AU108" s="280"/>
      <c r="AV108" s="280"/>
      <c r="AW108" s="280"/>
      <c r="AX108" s="281"/>
      <c r="AY108">
        <f>$AY$106</f>
        <v>0</v>
      </c>
    </row>
    <row r="109" spans="1:60" ht="31.5" hidden="1" customHeight="1" x14ac:dyDescent="0.15">
      <c r="A109" s="424" t="s">
        <v>347</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5" t="s">
        <v>386</v>
      </c>
      <c r="AF109" s="245"/>
      <c r="AG109" s="245"/>
      <c r="AH109" s="245"/>
      <c r="AI109" s="245" t="s">
        <v>408</v>
      </c>
      <c r="AJ109" s="245"/>
      <c r="AK109" s="245"/>
      <c r="AL109" s="245"/>
      <c r="AM109" s="245" t="s">
        <v>505</v>
      </c>
      <c r="AN109" s="245"/>
      <c r="AO109" s="245"/>
      <c r="AP109" s="245"/>
      <c r="AQ109" s="277" t="s">
        <v>413</v>
      </c>
      <c r="AR109" s="278"/>
      <c r="AS109" s="278"/>
      <c r="AT109" s="278"/>
      <c r="AU109" s="277" t="s">
        <v>537</v>
      </c>
      <c r="AV109" s="278"/>
      <c r="AW109" s="278"/>
      <c r="AX109" s="279"/>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0"/>
      <c r="AF110" s="280"/>
      <c r="AG110" s="280"/>
      <c r="AH110" s="280"/>
      <c r="AI110" s="280"/>
      <c r="AJ110" s="280"/>
      <c r="AK110" s="280"/>
      <c r="AL110" s="280"/>
      <c r="AM110" s="280"/>
      <c r="AN110" s="280"/>
      <c r="AO110" s="280"/>
      <c r="AP110" s="280"/>
      <c r="AQ110" s="280"/>
      <c r="AR110" s="280"/>
      <c r="AS110" s="280"/>
      <c r="AT110" s="280"/>
      <c r="AU110" s="280"/>
      <c r="AV110" s="280"/>
      <c r="AW110" s="280"/>
      <c r="AX110" s="281"/>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f>$AY$109</f>
        <v>0</v>
      </c>
    </row>
    <row r="112" spans="1:60" ht="31.5" hidden="1" customHeight="1" x14ac:dyDescent="0.15">
      <c r="A112" s="424" t="s">
        <v>347</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5" t="s">
        <v>386</v>
      </c>
      <c r="AF112" s="245"/>
      <c r="AG112" s="245"/>
      <c r="AH112" s="245"/>
      <c r="AI112" s="245" t="s">
        <v>408</v>
      </c>
      <c r="AJ112" s="245"/>
      <c r="AK112" s="245"/>
      <c r="AL112" s="245"/>
      <c r="AM112" s="245" t="s">
        <v>505</v>
      </c>
      <c r="AN112" s="245"/>
      <c r="AO112" s="245"/>
      <c r="AP112" s="245"/>
      <c r="AQ112" s="277" t="s">
        <v>413</v>
      </c>
      <c r="AR112" s="278"/>
      <c r="AS112" s="278"/>
      <c r="AT112" s="278"/>
      <c r="AU112" s="277" t="s">
        <v>537</v>
      </c>
      <c r="AV112" s="278"/>
      <c r="AW112" s="278"/>
      <c r="AX112" s="279"/>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0"/>
      <c r="AF113" s="280"/>
      <c r="AG113" s="280"/>
      <c r="AH113" s="280"/>
      <c r="AI113" s="280"/>
      <c r="AJ113" s="280"/>
      <c r="AK113" s="280"/>
      <c r="AL113" s="280"/>
      <c r="AM113" s="280"/>
      <c r="AN113" s="280"/>
      <c r="AO113" s="280"/>
      <c r="AP113" s="280"/>
      <c r="AQ113" s="216"/>
      <c r="AR113" s="217"/>
      <c r="AS113" s="217"/>
      <c r="AT113" s="218"/>
      <c r="AU113" s="280"/>
      <c r="AV113" s="280"/>
      <c r="AW113" s="280"/>
      <c r="AX113" s="281"/>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6"/>
      <c r="AR114" s="217"/>
      <c r="AS114" s="217"/>
      <c r="AT114" s="218"/>
      <c r="AU114" s="216"/>
      <c r="AV114" s="217"/>
      <c r="AW114" s="217"/>
      <c r="AX114" s="219"/>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5" t="s">
        <v>386</v>
      </c>
      <c r="AF115" s="245"/>
      <c r="AG115" s="245"/>
      <c r="AH115" s="245"/>
      <c r="AI115" s="245" t="s">
        <v>408</v>
      </c>
      <c r="AJ115" s="245"/>
      <c r="AK115" s="245"/>
      <c r="AL115" s="245"/>
      <c r="AM115" s="245" t="s">
        <v>505</v>
      </c>
      <c r="AN115" s="245"/>
      <c r="AO115" s="245"/>
      <c r="AP115" s="245"/>
      <c r="AQ115" s="598" t="s">
        <v>538</v>
      </c>
      <c r="AR115" s="599"/>
      <c r="AS115" s="599"/>
      <c r="AT115" s="599"/>
      <c r="AU115" s="599"/>
      <c r="AV115" s="599"/>
      <c r="AW115" s="599"/>
      <c r="AX115" s="600"/>
    </row>
    <row r="116" spans="1:51" ht="23.25" customHeight="1" x14ac:dyDescent="0.15">
      <c r="A116" s="444"/>
      <c r="B116" s="445"/>
      <c r="C116" s="445"/>
      <c r="D116" s="445"/>
      <c r="E116" s="445"/>
      <c r="F116" s="446"/>
      <c r="G116" s="396" t="s">
        <v>726</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727</v>
      </c>
      <c r="AC116" s="471"/>
      <c r="AD116" s="472"/>
      <c r="AE116" s="280">
        <v>92</v>
      </c>
      <c r="AF116" s="280"/>
      <c r="AG116" s="280"/>
      <c r="AH116" s="280"/>
      <c r="AI116" s="280">
        <v>10.9</v>
      </c>
      <c r="AJ116" s="280"/>
      <c r="AK116" s="280"/>
      <c r="AL116" s="280"/>
      <c r="AM116" s="280">
        <v>6.2</v>
      </c>
      <c r="AN116" s="280"/>
      <c r="AO116" s="280"/>
      <c r="AP116" s="280"/>
      <c r="AQ116" s="216">
        <v>5.7</v>
      </c>
      <c r="AR116" s="217"/>
      <c r="AS116" s="217"/>
      <c r="AT116" s="217"/>
      <c r="AU116" s="217"/>
      <c r="AV116" s="217"/>
      <c r="AW116" s="217"/>
      <c r="AX116" s="219"/>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728</v>
      </c>
      <c r="AC117" s="481"/>
      <c r="AD117" s="482"/>
      <c r="AE117" s="559" t="s">
        <v>729</v>
      </c>
      <c r="AF117" s="559"/>
      <c r="AG117" s="559"/>
      <c r="AH117" s="559"/>
      <c r="AI117" s="559" t="s">
        <v>730</v>
      </c>
      <c r="AJ117" s="559"/>
      <c r="AK117" s="559"/>
      <c r="AL117" s="559"/>
      <c r="AM117" s="559" t="s">
        <v>953</v>
      </c>
      <c r="AN117" s="559"/>
      <c r="AO117" s="559"/>
      <c r="AP117" s="559"/>
      <c r="AQ117" s="559" t="s">
        <v>954</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5" t="s">
        <v>386</v>
      </c>
      <c r="AF118" s="245"/>
      <c r="AG118" s="245"/>
      <c r="AH118" s="245"/>
      <c r="AI118" s="245" t="s">
        <v>408</v>
      </c>
      <c r="AJ118" s="245"/>
      <c r="AK118" s="245"/>
      <c r="AL118" s="245"/>
      <c r="AM118" s="245" t="s">
        <v>505</v>
      </c>
      <c r="AN118" s="245"/>
      <c r="AO118" s="245"/>
      <c r="AP118" s="245"/>
      <c r="AQ118" s="598" t="s">
        <v>538</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355</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0"/>
      <c r="AF119" s="280"/>
      <c r="AG119" s="280"/>
      <c r="AH119" s="280"/>
      <c r="AI119" s="280"/>
      <c r="AJ119" s="280"/>
      <c r="AK119" s="280"/>
      <c r="AL119" s="280"/>
      <c r="AM119" s="280"/>
      <c r="AN119" s="280"/>
      <c r="AO119" s="280"/>
      <c r="AP119" s="280"/>
      <c r="AQ119" s="280"/>
      <c r="AR119" s="280"/>
      <c r="AS119" s="280"/>
      <c r="AT119" s="280"/>
      <c r="AU119" s="280"/>
      <c r="AV119" s="280"/>
      <c r="AW119" s="280"/>
      <c r="AX119" s="281"/>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354</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5" t="s">
        <v>386</v>
      </c>
      <c r="AF121" s="245"/>
      <c r="AG121" s="245"/>
      <c r="AH121" s="245"/>
      <c r="AI121" s="245" t="s">
        <v>408</v>
      </c>
      <c r="AJ121" s="245"/>
      <c r="AK121" s="245"/>
      <c r="AL121" s="245"/>
      <c r="AM121" s="245" t="s">
        <v>505</v>
      </c>
      <c r="AN121" s="245"/>
      <c r="AO121" s="245"/>
      <c r="AP121" s="245"/>
      <c r="AQ121" s="598" t="s">
        <v>538</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356</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5" t="s">
        <v>386</v>
      </c>
      <c r="AF124" s="245"/>
      <c r="AG124" s="245"/>
      <c r="AH124" s="245"/>
      <c r="AI124" s="245" t="s">
        <v>408</v>
      </c>
      <c r="AJ124" s="245"/>
      <c r="AK124" s="245"/>
      <c r="AL124" s="245"/>
      <c r="AM124" s="245" t="s">
        <v>505</v>
      </c>
      <c r="AN124" s="245"/>
      <c r="AO124" s="245"/>
      <c r="AP124" s="245"/>
      <c r="AQ124" s="598" t="s">
        <v>538</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356</v>
      </c>
      <c r="H125" s="396"/>
      <c r="I125" s="396"/>
      <c r="J125" s="396"/>
      <c r="K125" s="396"/>
      <c r="L125" s="396"/>
      <c r="M125" s="396"/>
      <c r="N125" s="396"/>
      <c r="O125" s="396"/>
      <c r="P125" s="396"/>
      <c r="Q125" s="396"/>
      <c r="R125" s="396"/>
      <c r="S125" s="396"/>
      <c r="T125" s="396"/>
      <c r="U125" s="396"/>
      <c r="V125" s="396"/>
      <c r="W125" s="396"/>
      <c r="X125" s="934"/>
      <c r="Y125" s="463" t="s">
        <v>15</v>
      </c>
      <c r="Z125" s="464"/>
      <c r="AA125" s="465"/>
      <c r="AB125" s="470"/>
      <c r="AC125" s="471"/>
      <c r="AD125" s="472"/>
      <c r="AE125" s="280"/>
      <c r="AF125" s="280"/>
      <c r="AG125" s="280"/>
      <c r="AH125" s="280"/>
      <c r="AI125" s="280"/>
      <c r="AJ125" s="280"/>
      <c r="AK125" s="280"/>
      <c r="AL125" s="280"/>
      <c r="AM125" s="280"/>
      <c r="AN125" s="280"/>
      <c r="AO125" s="280"/>
      <c r="AP125" s="280"/>
      <c r="AQ125" s="280"/>
      <c r="AR125" s="280"/>
      <c r="AS125" s="280"/>
      <c r="AT125" s="280"/>
      <c r="AU125" s="280"/>
      <c r="AV125" s="280"/>
      <c r="AW125" s="280"/>
      <c r="AX125" s="281"/>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5"/>
      <c r="Y126" s="479" t="s">
        <v>49</v>
      </c>
      <c r="Z126" s="453"/>
      <c r="AA126" s="454"/>
      <c r="AB126" s="480" t="s">
        <v>354</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1"/>
      <c r="Z127" s="932"/>
      <c r="AA127" s="933"/>
      <c r="AB127" s="416" t="s">
        <v>11</v>
      </c>
      <c r="AC127" s="417"/>
      <c r="AD127" s="418"/>
      <c r="AE127" s="245" t="s">
        <v>386</v>
      </c>
      <c r="AF127" s="245"/>
      <c r="AG127" s="245"/>
      <c r="AH127" s="245"/>
      <c r="AI127" s="245" t="s">
        <v>408</v>
      </c>
      <c r="AJ127" s="245"/>
      <c r="AK127" s="245"/>
      <c r="AL127" s="245"/>
      <c r="AM127" s="245" t="s">
        <v>505</v>
      </c>
      <c r="AN127" s="245"/>
      <c r="AO127" s="245"/>
      <c r="AP127" s="245"/>
      <c r="AQ127" s="598" t="s">
        <v>538</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356</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354</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7" t="s">
        <v>401</v>
      </c>
      <c r="B130" s="184"/>
      <c r="C130" s="183" t="s">
        <v>236</v>
      </c>
      <c r="D130" s="184"/>
      <c r="E130" s="168" t="s">
        <v>265</v>
      </c>
      <c r="F130" s="169"/>
      <c r="G130" s="170" t="s">
        <v>731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188"/>
      <c r="B131" s="185"/>
      <c r="C131" s="179"/>
      <c r="D131" s="185"/>
      <c r="E131" s="173" t="s">
        <v>264</v>
      </c>
      <c r="F131" s="174"/>
      <c r="G131" s="113" t="s">
        <v>732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hidden="1" customHeight="1" x14ac:dyDescent="0.15">
      <c r="A132" s="188"/>
      <c r="B132" s="185"/>
      <c r="C132" s="179"/>
      <c r="D132" s="185"/>
      <c r="E132" s="177" t="s">
        <v>237</v>
      </c>
      <c r="F132" s="178"/>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5" t="s">
        <v>248</v>
      </c>
      <c r="AV132" s="195"/>
      <c r="AW132" s="195"/>
      <c r="AX132" s="196"/>
      <c r="AY132">
        <f>COUNTA($G$134)</f>
        <v>1</v>
      </c>
    </row>
    <row r="133" spans="1:51" ht="18.75" hidden="1" customHeight="1" x14ac:dyDescent="0.15">
      <c r="A133" s="188"/>
      <c r="B133" s="185"/>
      <c r="C133" s="179"/>
      <c r="D133" s="185"/>
      <c r="E133" s="179"/>
      <c r="F133" s="180"/>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7" t="s">
        <v>718</v>
      </c>
      <c r="AR133" s="198"/>
      <c r="AS133" s="136" t="s">
        <v>233</v>
      </c>
      <c r="AT133" s="137"/>
      <c r="AU133" s="199" t="s">
        <v>718</v>
      </c>
      <c r="AV133" s="199"/>
      <c r="AW133" s="136" t="s">
        <v>179</v>
      </c>
      <c r="AX133" s="194"/>
      <c r="AY133">
        <f>$AY$132</f>
        <v>1</v>
      </c>
    </row>
    <row r="134" spans="1:51" ht="27.75" hidden="1" customHeight="1" x14ac:dyDescent="0.15">
      <c r="A134" s="188"/>
      <c r="B134" s="185"/>
      <c r="C134" s="179"/>
      <c r="D134" s="185"/>
      <c r="E134" s="179"/>
      <c r="F134" s="180"/>
      <c r="G134" s="107" t="s">
        <v>718</v>
      </c>
      <c r="H134" s="108"/>
      <c r="I134" s="108"/>
      <c r="J134" s="108"/>
      <c r="K134" s="108"/>
      <c r="L134" s="108"/>
      <c r="M134" s="108"/>
      <c r="N134" s="108"/>
      <c r="O134" s="108"/>
      <c r="P134" s="108"/>
      <c r="Q134" s="108"/>
      <c r="R134" s="108"/>
      <c r="S134" s="108"/>
      <c r="T134" s="108"/>
      <c r="U134" s="108"/>
      <c r="V134" s="108"/>
      <c r="W134" s="108"/>
      <c r="X134" s="109"/>
      <c r="Y134" s="200" t="s">
        <v>247</v>
      </c>
      <c r="Z134" s="201"/>
      <c r="AA134" s="202"/>
      <c r="AB134" s="203" t="s">
        <v>733</v>
      </c>
      <c r="AC134" s="204"/>
      <c r="AD134" s="204"/>
      <c r="AE134" s="205" t="s">
        <v>718</v>
      </c>
      <c r="AF134" s="206"/>
      <c r="AG134" s="206"/>
      <c r="AH134" s="206"/>
      <c r="AI134" s="205" t="s">
        <v>718</v>
      </c>
      <c r="AJ134" s="206"/>
      <c r="AK134" s="206"/>
      <c r="AL134" s="206"/>
      <c r="AM134" s="205" t="s">
        <v>718</v>
      </c>
      <c r="AN134" s="206"/>
      <c r="AO134" s="206"/>
      <c r="AP134" s="206"/>
      <c r="AQ134" s="205" t="s">
        <v>718</v>
      </c>
      <c r="AR134" s="206"/>
      <c r="AS134" s="206"/>
      <c r="AT134" s="206"/>
      <c r="AU134" s="205" t="s">
        <v>718</v>
      </c>
      <c r="AV134" s="206"/>
      <c r="AW134" s="206"/>
      <c r="AX134" s="207"/>
      <c r="AY134">
        <f t="shared" ref="AY134:AY135" si="13">$AY$132</f>
        <v>1</v>
      </c>
    </row>
    <row r="135" spans="1:51" ht="27.75" hidden="1" customHeight="1" x14ac:dyDescent="0.15">
      <c r="A135" s="188"/>
      <c r="B135" s="185"/>
      <c r="C135" s="179"/>
      <c r="D135" s="185"/>
      <c r="E135" s="179"/>
      <c r="F135" s="180"/>
      <c r="G135" s="113"/>
      <c r="H135" s="114"/>
      <c r="I135" s="114"/>
      <c r="J135" s="114"/>
      <c r="K135" s="114"/>
      <c r="L135" s="114"/>
      <c r="M135" s="114"/>
      <c r="N135" s="114"/>
      <c r="O135" s="114"/>
      <c r="P135" s="114"/>
      <c r="Q135" s="114"/>
      <c r="R135" s="114"/>
      <c r="S135" s="114"/>
      <c r="T135" s="114"/>
      <c r="U135" s="114"/>
      <c r="V135" s="114"/>
      <c r="W135" s="114"/>
      <c r="X135" s="115"/>
      <c r="Y135" s="208" t="s">
        <v>54</v>
      </c>
      <c r="Z135" s="209"/>
      <c r="AA135" s="210"/>
      <c r="AB135" s="211" t="s">
        <v>733</v>
      </c>
      <c r="AC135" s="212"/>
      <c r="AD135" s="212"/>
      <c r="AE135" s="205" t="s">
        <v>718</v>
      </c>
      <c r="AF135" s="206"/>
      <c r="AG135" s="206"/>
      <c r="AH135" s="206"/>
      <c r="AI135" s="205" t="s">
        <v>718</v>
      </c>
      <c r="AJ135" s="206"/>
      <c r="AK135" s="206"/>
      <c r="AL135" s="206"/>
      <c r="AM135" s="205" t="s">
        <v>718</v>
      </c>
      <c r="AN135" s="206"/>
      <c r="AO135" s="206"/>
      <c r="AP135" s="206"/>
      <c r="AQ135" s="205" t="s">
        <v>718</v>
      </c>
      <c r="AR135" s="206"/>
      <c r="AS135" s="206"/>
      <c r="AT135" s="206"/>
      <c r="AU135" s="205" t="s">
        <v>718</v>
      </c>
      <c r="AV135" s="206"/>
      <c r="AW135" s="206"/>
      <c r="AX135" s="207"/>
      <c r="AY135">
        <f t="shared" si="13"/>
        <v>1</v>
      </c>
    </row>
    <row r="136" spans="1:51" ht="18.75" hidden="1" customHeight="1" x14ac:dyDescent="0.15">
      <c r="A136" s="188"/>
      <c r="B136" s="185"/>
      <c r="C136" s="179"/>
      <c r="D136" s="185"/>
      <c r="E136" s="179"/>
      <c r="F136" s="180"/>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5" t="s">
        <v>248</v>
      </c>
      <c r="AV136" s="195"/>
      <c r="AW136" s="195"/>
      <c r="AX136" s="196"/>
      <c r="AY136">
        <f>COUNTA($G$138)</f>
        <v>0</v>
      </c>
    </row>
    <row r="137" spans="1:51" ht="18.75" hidden="1" customHeight="1" x14ac:dyDescent="0.15">
      <c r="A137" s="188"/>
      <c r="B137" s="185"/>
      <c r="C137" s="179"/>
      <c r="D137" s="185"/>
      <c r="E137" s="179"/>
      <c r="F137" s="180"/>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7"/>
      <c r="AR137" s="198"/>
      <c r="AS137" s="136" t="s">
        <v>233</v>
      </c>
      <c r="AT137" s="137"/>
      <c r="AU137" s="199"/>
      <c r="AV137" s="199"/>
      <c r="AW137" s="136" t="s">
        <v>179</v>
      </c>
      <c r="AX137" s="194"/>
      <c r="AY137">
        <f>$AY$136</f>
        <v>0</v>
      </c>
    </row>
    <row r="138" spans="1:51" ht="39.75" hidden="1" customHeight="1" x14ac:dyDescent="0.15">
      <c r="A138" s="188"/>
      <c r="B138" s="185"/>
      <c r="C138" s="179"/>
      <c r="D138" s="185"/>
      <c r="E138" s="179"/>
      <c r="F138" s="180"/>
      <c r="G138" s="107"/>
      <c r="H138" s="108"/>
      <c r="I138" s="108"/>
      <c r="J138" s="108"/>
      <c r="K138" s="108"/>
      <c r="L138" s="108"/>
      <c r="M138" s="108"/>
      <c r="N138" s="108"/>
      <c r="O138" s="108"/>
      <c r="P138" s="108"/>
      <c r="Q138" s="108"/>
      <c r="R138" s="108"/>
      <c r="S138" s="108"/>
      <c r="T138" s="108"/>
      <c r="U138" s="108"/>
      <c r="V138" s="108"/>
      <c r="W138" s="108"/>
      <c r="X138" s="109"/>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188"/>
      <c r="B139" s="185"/>
      <c r="C139" s="179"/>
      <c r="D139" s="185"/>
      <c r="E139" s="179"/>
      <c r="F139" s="180"/>
      <c r="G139" s="113"/>
      <c r="H139" s="114"/>
      <c r="I139" s="114"/>
      <c r="J139" s="114"/>
      <c r="K139" s="114"/>
      <c r="L139" s="114"/>
      <c r="M139" s="114"/>
      <c r="N139" s="114"/>
      <c r="O139" s="114"/>
      <c r="P139" s="114"/>
      <c r="Q139" s="114"/>
      <c r="R139" s="114"/>
      <c r="S139" s="114"/>
      <c r="T139" s="114"/>
      <c r="U139" s="114"/>
      <c r="V139" s="114"/>
      <c r="W139" s="114"/>
      <c r="X139" s="115"/>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c r="AY139">
        <f t="shared" si="14"/>
        <v>0</v>
      </c>
    </row>
    <row r="140" spans="1:51" ht="18.75" hidden="1" customHeight="1" x14ac:dyDescent="0.15">
      <c r="A140" s="188"/>
      <c r="B140" s="185"/>
      <c r="C140" s="179"/>
      <c r="D140" s="185"/>
      <c r="E140" s="179"/>
      <c r="F140" s="180"/>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5" t="s">
        <v>248</v>
      </c>
      <c r="AV140" s="195"/>
      <c r="AW140" s="195"/>
      <c r="AX140" s="196"/>
      <c r="AY140">
        <f>COUNTA($G$142)</f>
        <v>0</v>
      </c>
    </row>
    <row r="141" spans="1:51" ht="18.75" hidden="1" customHeight="1" x14ac:dyDescent="0.15">
      <c r="A141" s="188"/>
      <c r="B141" s="185"/>
      <c r="C141" s="179"/>
      <c r="D141" s="185"/>
      <c r="E141" s="179"/>
      <c r="F141" s="180"/>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7"/>
      <c r="AR141" s="198"/>
      <c r="AS141" s="136" t="s">
        <v>233</v>
      </c>
      <c r="AT141" s="137"/>
      <c r="AU141" s="199"/>
      <c r="AV141" s="199"/>
      <c r="AW141" s="136" t="s">
        <v>179</v>
      </c>
      <c r="AX141" s="194"/>
      <c r="AY141">
        <f>$AY$140</f>
        <v>0</v>
      </c>
    </row>
    <row r="142" spans="1:51" ht="39.75" hidden="1" customHeight="1" x14ac:dyDescent="0.15">
      <c r="A142" s="188"/>
      <c r="B142" s="185"/>
      <c r="C142" s="179"/>
      <c r="D142" s="185"/>
      <c r="E142" s="179"/>
      <c r="F142" s="180"/>
      <c r="G142" s="107"/>
      <c r="H142" s="108"/>
      <c r="I142" s="108"/>
      <c r="J142" s="108"/>
      <c r="K142" s="108"/>
      <c r="L142" s="108"/>
      <c r="M142" s="108"/>
      <c r="N142" s="108"/>
      <c r="O142" s="108"/>
      <c r="P142" s="108"/>
      <c r="Q142" s="108"/>
      <c r="R142" s="108"/>
      <c r="S142" s="108"/>
      <c r="T142" s="108"/>
      <c r="U142" s="108"/>
      <c r="V142" s="108"/>
      <c r="W142" s="108"/>
      <c r="X142" s="109"/>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188"/>
      <c r="B143" s="185"/>
      <c r="C143" s="179"/>
      <c r="D143" s="185"/>
      <c r="E143" s="179"/>
      <c r="F143" s="180"/>
      <c r="G143" s="113"/>
      <c r="H143" s="114"/>
      <c r="I143" s="114"/>
      <c r="J143" s="114"/>
      <c r="K143" s="114"/>
      <c r="L143" s="114"/>
      <c r="M143" s="114"/>
      <c r="N143" s="114"/>
      <c r="O143" s="114"/>
      <c r="P143" s="114"/>
      <c r="Q143" s="114"/>
      <c r="R143" s="114"/>
      <c r="S143" s="114"/>
      <c r="T143" s="114"/>
      <c r="U143" s="114"/>
      <c r="V143" s="114"/>
      <c r="W143" s="114"/>
      <c r="X143" s="115"/>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188"/>
      <c r="B144" s="185"/>
      <c r="C144" s="179"/>
      <c r="D144" s="185"/>
      <c r="E144" s="179"/>
      <c r="F144" s="180"/>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5" t="s">
        <v>248</v>
      </c>
      <c r="AV144" s="195"/>
      <c r="AW144" s="195"/>
      <c r="AX144" s="196"/>
      <c r="AY144">
        <f>COUNTA($G$146)</f>
        <v>0</v>
      </c>
    </row>
    <row r="145" spans="1:51" ht="18.75" hidden="1" customHeight="1" x14ac:dyDescent="0.15">
      <c r="A145" s="188"/>
      <c r="B145" s="185"/>
      <c r="C145" s="179"/>
      <c r="D145" s="185"/>
      <c r="E145" s="179"/>
      <c r="F145" s="180"/>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7"/>
      <c r="AR145" s="198"/>
      <c r="AS145" s="136" t="s">
        <v>233</v>
      </c>
      <c r="AT145" s="137"/>
      <c r="AU145" s="199"/>
      <c r="AV145" s="199"/>
      <c r="AW145" s="136" t="s">
        <v>179</v>
      </c>
      <c r="AX145" s="194"/>
      <c r="AY145">
        <f>$AY$144</f>
        <v>0</v>
      </c>
    </row>
    <row r="146" spans="1:51" ht="39.75" hidden="1" customHeight="1" x14ac:dyDescent="0.15">
      <c r="A146" s="188"/>
      <c r="B146" s="185"/>
      <c r="C146" s="179"/>
      <c r="D146" s="185"/>
      <c r="E146" s="179"/>
      <c r="F146" s="180"/>
      <c r="G146" s="107"/>
      <c r="H146" s="108"/>
      <c r="I146" s="108"/>
      <c r="J146" s="108"/>
      <c r="K146" s="108"/>
      <c r="L146" s="108"/>
      <c r="M146" s="108"/>
      <c r="N146" s="108"/>
      <c r="O146" s="108"/>
      <c r="P146" s="108"/>
      <c r="Q146" s="108"/>
      <c r="R146" s="108"/>
      <c r="S146" s="108"/>
      <c r="T146" s="108"/>
      <c r="U146" s="108"/>
      <c r="V146" s="108"/>
      <c r="W146" s="108"/>
      <c r="X146" s="109"/>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188"/>
      <c r="B147" s="185"/>
      <c r="C147" s="179"/>
      <c r="D147" s="185"/>
      <c r="E147" s="179"/>
      <c r="F147" s="180"/>
      <c r="G147" s="113"/>
      <c r="H147" s="114"/>
      <c r="I147" s="114"/>
      <c r="J147" s="114"/>
      <c r="K147" s="114"/>
      <c r="L147" s="114"/>
      <c r="M147" s="114"/>
      <c r="N147" s="114"/>
      <c r="O147" s="114"/>
      <c r="P147" s="114"/>
      <c r="Q147" s="114"/>
      <c r="R147" s="114"/>
      <c r="S147" s="114"/>
      <c r="T147" s="114"/>
      <c r="U147" s="114"/>
      <c r="V147" s="114"/>
      <c r="W147" s="114"/>
      <c r="X147" s="115"/>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customHeight="1" x14ac:dyDescent="0.15">
      <c r="A148" s="188"/>
      <c r="B148" s="185"/>
      <c r="C148" s="179"/>
      <c r="D148" s="185"/>
      <c r="E148" s="179"/>
      <c r="F148" s="180"/>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5" t="s">
        <v>248</v>
      </c>
      <c r="AV148" s="195"/>
      <c r="AW148" s="195"/>
      <c r="AX148" s="196"/>
      <c r="AY148">
        <f>COUNTA($G$150)</f>
        <v>0</v>
      </c>
    </row>
    <row r="149" spans="1:51" ht="18.75" customHeight="1" x14ac:dyDescent="0.15">
      <c r="A149" s="188"/>
      <c r="B149" s="185"/>
      <c r="C149" s="179"/>
      <c r="D149" s="185"/>
      <c r="E149" s="179"/>
      <c r="F149" s="180"/>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7"/>
      <c r="AR149" s="198"/>
      <c r="AS149" s="136" t="s">
        <v>233</v>
      </c>
      <c r="AT149" s="137"/>
      <c r="AU149" s="199"/>
      <c r="AV149" s="199"/>
      <c r="AW149" s="136" t="s">
        <v>179</v>
      </c>
      <c r="AX149" s="194"/>
      <c r="AY149">
        <f>$AY$148</f>
        <v>0</v>
      </c>
    </row>
    <row r="150" spans="1:51" ht="39.75" customHeight="1" x14ac:dyDescent="0.15">
      <c r="A150" s="188"/>
      <c r="B150" s="185"/>
      <c r="C150" s="179"/>
      <c r="D150" s="185"/>
      <c r="E150" s="179"/>
      <c r="F150" s="180"/>
      <c r="G150" s="107"/>
      <c r="H150" s="108"/>
      <c r="I150" s="108"/>
      <c r="J150" s="108"/>
      <c r="K150" s="108"/>
      <c r="L150" s="108"/>
      <c r="M150" s="108"/>
      <c r="N150" s="108"/>
      <c r="O150" s="108"/>
      <c r="P150" s="108"/>
      <c r="Q150" s="108"/>
      <c r="R150" s="108"/>
      <c r="S150" s="108"/>
      <c r="T150" s="108"/>
      <c r="U150" s="108"/>
      <c r="V150" s="108"/>
      <c r="W150" s="108"/>
      <c r="X150" s="109"/>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customHeight="1" x14ac:dyDescent="0.15">
      <c r="A151" s="188"/>
      <c r="B151" s="185"/>
      <c r="C151" s="179"/>
      <c r="D151" s="185"/>
      <c r="E151" s="179"/>
      <c r="F151" s="180"/>
      <c r="G151" s="113"/>
      <c r="H151" s="114"/>
      <c r="I151" s="114"/>
      <c r="J151" s="114"/>
      <c r="K151" s="114"/>
      <c r="L151" s="114"/>
      <c r="M151" s="114"/>
      <c r="N151" s="114"/>
      <c r="O151" s="114"/>
      <c r="P151" s="114"/>
      <c r="Q151" s="114"/>
      <c r="R151" s="114"/>
      <c r="S151" s="114"/>
      <c r="T151" s="114"/>
      <c r="U151" s="114"/>
      <c r="V151" s="114"/>
      <c r="W151" s="114"/>
      <c r="X151" s="115"/>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188"/>
      <c r="B152" s="185"/>
      <c r="C152" s="179"/>
      <c r="D152" s="185"/>
      <c r="E152" s="179"/>
      <c r="F152" s="180"/>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3"/>
      <c r="AY152">
        <f>COUNTA($G$154)</f>
        <v>1</v>
      </c>
    </row>
    <row r="153" spans="1:51" ht="22.5" customHeight="1" x14ac:dyDescent="0.15">
      <c r="A153" s="188"/>
      <c r="B153" s="185"/>
      <c r="C153" s="179"/>
      <c r="D153" s="185"/>
      <c r="E153" s="179"/>
      <c r="F153" s="180"/>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4"/>
      <c r="AY153">
        <f>$AY$152</f>
        <v>1</v>
      </c>
    </row>
    <row r="154" spans="1:51" ht="22.5" customHeight="1" x14ac:dyDescent="0.15">
      <c r="A154" s="188"/>
      <c r="B154" s="185"/>
      <c r="C154" s="179"/>
      <c r="D154" s="185"/>
      <c r="E154" s="179"/>
      <c r="F154" s="180"/>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88"/>
      <c r="AB154" s="144" t="s">
        <v>736</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88"/>
      <c r="B155" s="185"/>
      <c r="C155" s="179"/>
      <c r="D155" s="185"/>
      <c r="E155" s="179"/>
      <c r="F155" s="180"/>
      <c r="G155" s="110"/>
      <c r="H155" s="111"/>
      <c r="I155" s="111"/>
      <c r="J155" s="111"/>
      <c r="K155" s="111"/>
      <c r="L155" s="111"/>
      <c r="M155" s="111"/>
      <c r="N155" s="111"/>
      <c r="O155" s="111"/>
      <c r="P155" s="112"/>
      <c r="Q155" s="289"/>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88"/>
      <c r="B156" s="185"/>
      <c r="C156" s="179"/>
      <c r="D156" s="185"/>
      <c r="E156" s="179"/>
      <c r="F156" s="180"/>
      <c r="G156" s="110"/>
      <c r="H156" s="111"/>
      <c r="I156" s="111"/>
      <c r="J156" s="111"/>
      <c r="K156" s="111"/>
      <c r="L156" s="111"/>
      <c r="M156" s="111"/>
      <c r="N156" s="111"/>
      <c r="O156" s="111"/>
      <c r="P156" s="112"/>
      <c r="Q156" s="289"/>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1" customHeight="1" x14ac:dyDescent="0.15">
      <c r="A157" s="188"/>
      <c r="B157" s="185"/>
      <c r="C157" s="179"/>
      <c r="D157" s="185"/>
      <c r="E157" s="179"/>
      <c r="F157" s="180"/>
      <c r="G157" s="110"/>
      <c r="H157" s="111"/>
      <c r="I157" s="111"/>
      <c r="J157" s="111"/>
      <c r="K157" s="111"/>
      <c r="L157" s="111"/>
      <c r="M157" s="111"/>
      <c r="N157" s="111"/>
      <c r="O157" s="111"/>
      <c r="P157" s="112"/>
      <c r="Q157" s="289"/>
      <c r="R157" s="111"/>
      <c r="S157" s="111"/>
      <c r="T157" s="111"/>
      <c r="U157" s="111"/>
      <c r="V157" s="111"/>
      <c r="W157" s="111"/>
      <c r="X157" s="111"/>
      <c r="Y157" s="111"/>
      <c r="Z157" s="111"/>
      <c r="AA157" s="290"/>
      <c r="AB157" s="146"/>
      <c r="AC157" s="147"/>
      <c r="AD157" s="147"/>
      <c r="AE157" s="128" t="s">
        <v>975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0" customHeight="1" x14ac:dyDescent="0.15">
      <c r="A158" s="188"/>
      <c r="B158" s="185"/>
      <c r="C158" s="179"/>
      <c r="D158" s="185"/>
      <c r="E158" s="179"/>
      <c r="F158" s="180"/>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88"/>
      <c r="B159" s="185"/>
      <c r="C159" s="179"/>
      <c r="D159" s="185"/>
      <c r="E159" s="179"/>
      <c r="F159" s="180"/>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88"/>
      <c r="B160" s="185"/>
      <c r="C160" s="179"/>
      <c r="D160" s="185"/>
      <c r="E160" s="179"/>
      <c r="F160" s="180"/>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88"/>
      <c r="B161" s="185"/>
      <c r="C161" s="179"/>
      <c r="D161" s="185"/>
      <c r="E161" s="179"/>
      <c r="F161" s="180"/>
      <c r="G161" s="107"/>
      <c r="H161" s="108"/>
      <c r="I161" s="108"/>
      <c r="J161" s="108"/>
      <c r="K161" s="108"/>
      <c r="L161" s="108"/>
      <c r="M161" s="108"/>
      <c r="N161" s="108"/>
      <c r="O161" s="108"/>
      <c r="P161" s="109"/>
      <c r="Q161" s="128"/>
      <c r="R161" s="108"/>
      <c r="S161" s="108"/>
      <c r="T161" s="108"/>
      <c r="U161" s="108"/>
      <c r="V161" s="108"/>
      <c r="W161" s="108"/>
      <c r="X161" s="108"/>
      <c r="Y161" s="108"/>
      <c r="Z161" s="108"/>
      <c r="AA161" s="28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88"/>
      <c r="B162" s="185"/>
      <c r="C162" s="179"/>
      <c r="D162" s="185"/>
      <c r="E162" s="179"/>
      <c r="F162" s="180"/>
      <c r="G162" s="110"/>
      <c r="H162" s="111"/>
      <c r="I162" s="111"/>
      <c r="J162" s="111"/>
      <c r="K162" s="111"/>
      <c r="L162" s="111"/>
      <c r="M162" s="111"/>
      <c r="N162" s="111"/>
      <c r="O162" s="111"/>
      <c r="P162" s="112"/>
      <c r="Q162" s="289"/>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88"/>
      <c r="B163" s="185"/>
      <c r="C163" s="179"/>
      <c r="D163" s="185"/>
      <c r="E163" s="179"/>
      <c r="F163" s="180"/>
      <c r="G163" s="110"/>
      <c r="H163" s="111"/>
      <c r="I163" s="111"/>
      <c r="J163" s="111"/>
      <c r="K163" s="111"/>
      <c r="L163" s="111"/>
      <c r="M163" s="111"/>
      <c r="N163" s="111"/>
      <c r="O163" s="111"/>
      <c r="P163" s="112"/>
      <c r="Q163" s="289"/>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88"/>
      <c r="B164" s="185"/>
      <c r="C164" s="179"/>
      <c r="D164" s="185"/>
      <c r="E164" s="179"/>
      <c r="F164" s="180"/>
      <c r="G164" s="110"/>
      <c r="H164" s="111"/>
      <c r="I164" s="111"/>
      <c r="J164" s="111"/>
      <c r="K164" s="111"/>
      <c r="L164" s="111"/>
      <c r="M164" s="111"/>
      <c r="N164" s="111"/>
      <c r="O164" s="111"/>
      <c r="P164" s="112"/>
      <c r="Q164" s="289"/>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88"/>
      <c r="B165" s="185"/>
      <c r="C165" s="179"/>
      <c r="D165" s="185"/>
      <c r="E165" s="179"/>
      <c r="F165" s="180"/>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88"/>
      <c r="B166" s="185"/>
      <c r="C166" s="179"/>
      <c r="D166" s="185"/>
      <c r="E166" s="179"/>
      <c r="F166" s="180"/>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88"/>
      <c r="B167" s="185"/>
      <c r="C167" s="179"/>
      <c r="D167" s="185"/>
      <c r="E167" s="179"/>
      <c r="F167" s="180"/>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88"/>
      <c r="B168" s="185"/>
      <c r="C168" s="179"/>
      <c r="D168" s="185"/>
      <c r="E168" s="179"/>
      <c r="F168" s="180"/>
      <c r="G168" s="107"/>
      <c r="H168" s="108"/>
      <c r="I168" s="108"/>
      <c r="J168" s="108"/>
      <c r="K168" s="108"/>
      <c r="L168" s="108"/>
      <c r="M168" s="108"/>
      <c r="N168" s="108"/>
      <c r="O168" s="108"/>
      <c r="P168" s="109"/>
      <c r="Q168" s="128"/>
      <c r="R168" s="108"/>
      <c r="S168" s="108"/>
      <c r="T168" s="108"/>
      <c r="U168" s="108"/>
      <c r="V168" s="108"/>
      <c r="W168" s="108"/>
      <c r="X168" s="108"/>
      <c r="Y168" s="108"/>
      <c r="Z168" s="108"/>
      <c r="AA168" s="28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88"/>
      <c r="B169" s="185"/>
      <c r="C169" s="179"/>
      <c r="D169" s="185"/>
      <c r="E169" s="179"/>
      <c r="F169" s="180"/>
      <c r="G169" s="110"/>
      <c r="H169" s="111"/>
      <c r="I169" s="111"/>
      <c r="J169" s="111"/>
      <c r="K169" s="111"/>
      <c r="L169" s="111"/>
      <c r="M169" s="111"/>
      <c r="N169" s="111"/>
      <c r="O169" s="111"/>
      <c r="P169" s="112"/>
      <c r="Q169" s="289"/>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88"/>
      <c r="B170" s="185"/>
      <c r="C170" s="179"/>
      <c r="D170" s="185"/>
      <c r="E170" s="179"/>
      <c r="F170" s="180"/>
      <c r="G170" s="110"/>
      <c r="H170" s="111"/>
      <c r="I170" s="111"/>
      <c r="J170" s="111"/>
      <c r="K170" s="111"/>
      <c r="L170" s="111"/>
      <c r="M170" s="111"/>
      <c r="N170" s="111"/>
      <c r="O170" s="111"/>
      <c r="P170" s="112"/>
      <c r="Q170" s="289"/>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88"/>
      <c r="B171" s="185"/>
      <c r="C171" s="179"/>
      <c r="D171" s="185"/>
      <c r="E171" s="179"/>
      <c r="F171" s="180"/>
      <c r="G171" s="110"/>
      <c r="H171" s="111"/>
      <c r="I171" s="111"/>
      <c r="J171" s="111"/>
      <c r="K171" s="111"/>
      <c r="L171" s="111"/>
      <c r="M171" s="111"/>
      <c r="N171" s="111"/>
      <c r="O171" s="111"/>
      <c r="P171" s="112"/>
      <c r="Q171" s="289"/>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88"/>
      <c r="B172" s="185"/>
      <c r="C172" s="179"/>
      <c r="D172" s="185"/>
      <c r="E172" s="179"/>
      <c r="F172" s="180"/>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88"/>
      <c r="B173" s="185"/>
      <c r="C173" s="179"/>
      <c r="D173" s="185"/>
      <c r="E173" s="179"/>
      <c r="F173" s="180"/>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88"/>
      <c r="B174" s="185"/>
      <c r="C174" s="179"/>
      <c r="D174" s="185"/>
      <c r="E174" s="179"/>
      <c r="F174" s="180"/>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88"/>
      <c r="B175" s="185"/>
      <c r="C175" s="179"/>
      <c r="D175" s="185"/>
      <c r="E175" s="179"/>
      <c r="F175" s="180"/>
      <c r="G175" s="107"/>
      <c r="H175" s="108"/>
      <c r="I175" s="108"/>
      <c r="J175" s="108"/>
      <c r="K175" s="108"/>
      <c r="L175" s="108"/>
      <c r="M175" s="108"/>
      <c r="N175" s="108"/>
      <c r="O175" s="108"/>
      <c r="P175" s="109"/>
      <c r="Q175" s="128"/>
      <c r="R175" s="108"/>
      <c r="S175" s="108"/>
      <c r="T175" s="108"/>
      <c r="U175" s="108"/>
      <c r="V175" s="108"/>
      <c r="W175" s="108"/>
      <c r="X175" s="108"/>
      <c r="Y175" s="108"/>
      <c r="Z175" s="108"/>
      <c r="AA175" s="28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88"/>
      <c r="B176" s="185"/>
      <c r="C176" s="179"/>
      <c r="D176" s="185"/>
      <c r="E176" s="179"/>
      <c r="F176" s="180"/>
      <c r="G176" s="110"/>
      <c r="H176" s="111"/>
      <c r="I176" s="111"/>
      <c r="J176" s="111"/>
      <c r="K176" s="111"/>
      <c r="L176" s="111"/>
      <c r="M176" s="111"/>
      <c r="N176" s="111"/>
      <c r="O176" s="111"/>
      <c r="P176" s="112"/>
      <c r="Q176" s="289"/>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88"/>
      <c r="B177" s="185"/>
      <c r="C177" s="179"/>
      <c r="D177" s="185"/>
      <c r="E177" s="179"/>
      <c r="F177" s="180"/>
      <c r="G177" s="110"/>
      <c r="H177" s="111"/>
      <c r="I177" s="111"/>
      <c r="J177" s="111"/>
      <c r="K177" s="111"/>
      <c r="L177" s="111"/>
      <c r="M177" s="111"/>
      <c r="N177" s="111"/>
      <c r="O177" s="111"/>
      <c r="P177" s="112"/>
      <c r="Q177" s="289"/>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88"/>
      <c r="B178" s="185"/>
      <c r="C178" s="179"/>
      <c r="D178" s="185"/>
      <c r="E178" s="179"/>
      <c r="F178" s="180"/>
      <c r="G178" s="110"/>
      <c r="H178" s="111"/>
      <c r="I178" s="111"/>
      <c r="J178" s="111"/>
      <c r="K178" s="111"/>
      <c r="L178" s="111"/>
      <c r="M178" s="111"/>
      <c r="N178" s="111"/>
      <c r="O178" s="111"/>
      <c r="P178" s="112"/>
      <c r="Q178" s="289"/>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88"/>
      <c r="B179" s="185"/>
      <c r="C179" s="179"/>
      <c r="D179" s="185"/>
      <c r="E179" s="179"/>
      <c r="F179" s="180"/>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88"/>
      <c r="B180" s="185"/>
      <c r="C180" s="179"/>
      <c r="D180" s="185"/>
      <c r="E180" s="179"/>
      <c r="F180" s="180"/>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88"/>
      <c r="B181" s="185"/>
      <c r="C181" s="179"/>
      <c r="D181" s="185"/>
      <c r="E181" s="179"/>
      <c r="F181" s="180"/>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88"/>
      <c r="B182" s="185"/>
      <c r="C182" s="179"/>
      <c r="D182" s="185"/>
      <c r="E182" s="179"/>
      <c r="F182" s="180"/>
      <c r="G182" s="107"/>
      <c r="H182" s="108"/>
      <c r="I182" s="108"/>
      <c r="J182" s="108"/>
      <c r="K182" s="108"/>
      <c r="L182" s="108"/>
      <c r="M182" s="108"/>
      <c r="N182" s="108"/>
      <c r="O182" s="108"/>
      <c r="P182" s="109"/>
      <c r="Q182" s="128"/>
      <c r="R182" s="108"/>
      <c r="S182" s="108"/>
      <c r="T182" s="108"/>
      <c r="U182" s="108"/>
      <c r="V182" s="108"/>
      <c r="W182" s="108"/>
      <c r="X182" s="108"/>
      <c r="Y182" s="108"/>
      <c r="Z182" s="108"/>
      <c r="AA182" s="28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88"/>
      <c r="B183" s="185"/>
      <c r="C183" s="179"/>
      <c r="D183" s="185"/>
      <c r="E183" s="179"/>
      <c r="F183" s="180"/>
      <c r="G183" s="110"/>
      <c r="H183" s="111"/>
      <c r="I183" s="111"/>
      <c r="J183" s="111"/>
      <c r="K183" s="111"/>
      <c r="L183" s="111"/>
      <c r="M183" s="111"/>
      <c r="N183" s="111"/>
      <c r="O183" s="111"/>
      <c r="P183" s="112"/>
      <c r="Q183" s="289"/>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88"/>
      <c r="B184" s="185"/>
      <c r="C184" s="179"/>
      <c r="D184" s="185"/>
      <c r="E184" s="179"/>
      <c r="F184" s="180"/>
      <c r="G184" s="110"/>
      <c r="H184" s="111"/>
      <c r="I184" s="111"/>
      <c r="J184" s="111"/>
      <c r="K184" s="111"/>
      <c r="L184" s="111"/>
      <c r="M184" s="111"/>
      <c r="N184" s="111"/>
      <c r="O184" s="111"/>
      <c r="P184" s="112"/>
      <c r="Q184" s="289"/>
      <c r="R184" s="111"/>
      <c r="S184" s="111"/>
      <c r="T184" s="111"/>
      <c r="U184" s="111"/>
      <c r="V184" s="111"/>
      <c r="W184" s="111"/>
      <c r="X184" s="111"/>
      <c r="Y184" s="111"/>
      <c r="Z184" s="111"/>
      <c r="AA184" s="290"/>
      <c r="AB184" s="146"/>
      <c r="AC184" s="147"/>
      <c r="AD184" s="147"/>
      <c r="AE184" s="191" t="s">
        <v>251</v>
      </c>
      <c r="AF184" s="191"/>
      <c r="AG184" s="191"/>
      <c r="AH184" s="191"/>
      <c r="AI184" s="191"/>
      <c r="AJ184" s="191"/>
      <c r="AK184" s="191"/>
      <c r="AL184" s="191"/>
      <c r="AM184" s="191"/>
      <c r="AN184" s="191"/>
      <c r="AO184" s="191"/>
      <c r="AP184" s="191"/>
      <c r="AQ184" s="191"/>
      <c r="AR184" s="191"/>
      <c r="AS184" s="191"/>
      <c r="AT184" s="191"/>
      <c r="AU184" s="191"/>
      <c r="AV184" s="191"/>
      <c r="AW184" s="191"/>
      <c r="AX184" s="192"/>
      <c r="AY184">
        <f t="shared" si="22"/>
        <v>0</v>
      </c>
    </row>
    <row r="185" spans="1:51" ht="22.5" hidden="1" customHeight="1" x14ac:dyDescent="0.15">
      <c r="A185" s="188"/>
      <c r="B185" s="185"/>
      <c r="C185" s="179"/>
      <c r="D185" s="185"/>
      <c r="E185" s="179"/>
      <c r="F185" s="180"/>
      <c r="G185" s="110"/>
      <c r="H185" s="111"/>
      <c r="I185" s="111"/>
      <c r="J185" s="111"/>
      <c r="K185" s="111"/>
      <c r="L185" s="111"/>
      <c r="M185" s="111"/>
      <c r="N185" s="111"/>
      <c r="O185" s="111"/>
      <c r="P185" s="112"/>
      <c r="Q185" s="289"/>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88"/>
      <c r="B186" s="185"/>
      <c r="C186" s="179"/>
      <c r="D186" s="185"/>
      <c r="E186" s="181"/>
      <c r="F186" s="182"/>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88"/>
      <c r="B187" s="185"/>
      <c r="C187" s="179"/>
      <c r="D187" s="185"/>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88"/>
      <c r="B188" s="185"/>
      <c r="C188" s="179"/>
      <c r="D188" s="185"/>
      <c r="E188" s="128" t="s">
        <v>973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88"/>
      <c r="B189" s="185"/>
      <c r="C189" s="179"/>
      <c r="D189" s="185"/>
      <c r="E189" s="28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316"/>
      <c r="AY189">
        <f>$AY$187</f>
        <v>1</v>
      </c>
    </row>
    <row r="190" spans="1:51" ht="45" customHeight="1" x14ac:dyDescent="0.15">
      <c r="A190" s="188"/>
      <c r="B190" s="185"/>
      <c r="C190" s="179"/>
      <c r="D190" s="185"/>
      <c r="E190" s="168" t="s">
        <v>265</v>
      </c>
      <c r="F190" s="169"/>
      <c r="G190" s="170" t="s">
        <v>731</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1</v>
      </c>
    </row>
    <row r="191" spans="1:51" ht="45" customHeight="1" x14ac:dyDescent="0.15">
      <c r="A191" s="188"/>
      <c r="B191" s="185"/>
      <c r="C191" s="179"/>
      <c r="D191" s="185"/>
      <c r="E191" s="173" t="s">
        <v>264</v>
      </c>
      <c r="F191" s="174"/>
      <c r="G191" s="113" t="s">
        <v>737</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1</v>
      </c>
    </row>
    <row r="192" spans="1:51" ht="18.75" hidden="1" customHeight="1" x14ac:dyDescent="0.15">
      <c r="A192" s="188"/>
      <c r="B192" s="185"/>
      <c r="C192" s="179"/>
      <c r="D192" s="185"/>
      <c r="E192" s="177" t="s">
        <v>237</v>
      </c>
      <c r="F192" s="178"/>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5" t="s">
        <v>248</v>
      </c>
      <c r="AV192" s="195"/>
      <c r="AW192" s="195"/>
      <c r="AX192" s="196"/>
      <c r="AY192">
        <f>COUNTA($G$194)</f>
        <v>1</v>
      </c>
    </row>
    <row r="193" spans="1:51" ht="18.75" hidden="1" customHeight="1" x14ac:dyDescent="0.15">
      <c r="A193" s="188"/>
      <c r="B193" s="185"/>
      <c r="C193" s="179"/>
      <c r="D193" s="185"/>
      <c r="E193" s="179"/>
      <c r="F193" s="180"/>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7" t="s">
        <v>718</v>
      </c>
      <c r="AR193" s="198"/>
      <c r="AS193" s="136" t="s">
        <v>233</v>
      </c>
      <c r="AT193" s="137"/>
      <c r="AU193" s="199" t="s">
        <v>718</v>
      </c>
      <c r="AV193" s="199"/>
      <c r="AW193" s="136" t="s">
        <v>179</v>
      </c>
      <c r="AX193" s="194"/>
      <c r="AY193">
        <f>$AY$192</f>
        <v>1</v>
      </c>
    </row>
    <row r="194" spans="1:51" ht="27.75" hidden="1" customHeight="1" x14ac:dyDescent="0.15">
      <c r="A194" s="188"/>
      <c r="B194" s="185"/>
      <c r="C194" s="179"/>
      <c r="D194" s="185"/>
      <c r="E194" s="179"/>
      <c r="F194" s="180"/>
      <c r="G194" s="107" t="s">
        <v>718</v>
      </c>
      <c r="H194" s="108"/>
      <c r="I194" s="108"/>
      <c r="J194" s="108"/>
      <c r="K194" s="108"/>
      <c r="L194" s="108"/>
      <c r="M194" s="108"/>
      <c r="N194" s="108"/>
      <c r="O194" s="108"/>
      <c r="P194" s="108"/>
      <c r="Q194" s="108"/>
      <c r="R194" s="108"/>
      <c r="S194" s="108"/>
      <c r="T194" s="108"/>
      <c r="U194" s="108"/>
      <c r="V194" s="108"/>
      <c r="W194" s="108"/>
      <c r="X194" s="109"/>
      <c r="Y194" s="200" t="s">
        <v>247</v>
      </c>
      <c r="Z194" s="201"/>
      <c r="AA194" s="202"/>
      <c r="AB194" s="203" t="s">
        <v>733</v>
      </c>
      <c r="AC194" s="204"/>
      <c r="AD194" s="204"/>
      <c r="AE194" s="205" t="s">
        <v>718</v>
      </c>
      <c r="AF194" s="206"/>
      <c r="AG194" s="206"/>
      <c r="AH194" s="206"/>
      <c r="AI194" s="205" t="s">
        <v>718</v>
      </c>
      <c r="AJ194" s="206"/>
      <c r="AK194" s="206"/>
      <c r="AL194" s="206"/>
      <c r="AM194" s="205" t="s">
        <v>718</v>
      </c>
      <c r="AN194" s="206"/>
      <c r="AO194" s="206"/>
      <c r="AP194" s="206"/>
      <c r="AQ194" s="205" t="s">
        <v>718</v>
      </c>
      <c r="AR194" s="206"/>
      <c r="AS194" s="206"/>
      <c r="AT194" s="206"/>
      <c r="AU194" s="205" t="s">
        <v>718</v>
      </c>
      <c r="AV194" s="206"/>
      <c r="AW194" s="206"/>
      <c r="AX194" s="207"/>
      <c r="AY194">
        <f t="shared" ref="AY194:AY195" si="23">$AY$192</f>
        <v>1</v>
      </c>
    </row>
    <row r="195" spans="1:51" ht="27.75" hidden="1" customHeight="1" x14ac:dyDescent="0.15">
      <c r="A195" s="188"/>
      <c r="B195" s="185"/>
      <c r="C195" s="179"/>
      <c r="D195" s="185"/>
      <c r="E195" s="179"/>
      <c r="F195" s="180"/>
      <c r="G195" s="113"/>
      <c r="H195" s="114"/>
      <c r="I195" s="114"/>
      <c r="J195" s="114"/>
      <c r="K195" s="114"/>
      <c r="L195" s="114"/>
      <c r="M195" s="114"/>
      <c r="N195" s="114"/>
      <c r="O195" s="114"/>
      <c r="P195" s="114"/>
      <c r="Q195" s="114"/>
      <c r="R195" s="114"/>
      <c r="S195" s="114"/>
      <c r="T195" s="114"/>
      <c r="U195" s="114"/>
      <c r="V195" s="114"/>
      <c r="W195" s="114"/>
      <c r="X195" s="115"/>
      <c r="Y195" s="208" t="s">
        <v>54</v>
      </c>
      <c r="Z195" s="209"/>
      <c r="AA195" s="210"/>
      <c r="AB195" s="211" t="s">
        <v>733</v>
      </c>
      <c r="AC195" s="212"/>
      <c r="AD195" s="212"/>
      <c r="AE195" s="205" t="s">
        <v>718</v>
      </c>
      <c r="AF195" s="206"/>
      <c r="AG195" s="206"/>
      <c r="AH195" s="206"/>
      <c r="AI195" s="205" t="s">
        <v>718</v>
      </c>
      <c r="AJ195" s="206"/>
      <c r="AK195" s="206"/>
      <c r="AL195" s="206"/>
      <c r="AM195" s="205" t="s">
        <v>718</v>
      </c>
      <c r="AN195" s="206"/>
      <c r="AO195" s="206"/>
      <c r="AP195" s="206"/>
      <c r="AQ195" s="205" t="s">
        <v>718</v>
      </c>
      <c r="AR195" s="206"/>
      <c r="AS195" s="206"/>
      <c r="AT195" s="206"/>
      <c r="AU195" s="205" t="s">
        <v>718</v>
      </c>
      <c r="AV195" s="206"/>
      <c r="AW195" s="206"/>
      <c r="AX195" s="207"/>
      <c r="AY195">
        <f t="shared" si="23"/>
        <v>1</v>
      </c>
    </row>
    <row r="196" spans="1:51" ht="18.75" hidden="1" customHeight="1" x14ac:dyDescent="0.15">
      <c r="A196" s="188"/>
      <c r="B196" s="185"/>
      <c r="C196" s="179"/>
      <c r="D196" s="185"/>
      <c r="E196" s="179"/>
      <c r="F196" s="180"/>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5" t="s">
        <v>248</v>
      </c>
      <c r="AV196" s="195"/>
      <c r="AW196" s="195"/>
      <c r="AX196" s="196"/>
      <c r="AY196">
        <f>COUNTA($G$198)</f>
        <v>0</v>
      </c>
    </row>
    <row r="197" spans="1:51" ht="18.75" hidden="1" customHeight="1" x14ac:dyDescent="0.15">
      <c r="A197" s="188"/>
      <c r="B197" s="185"/>
      <c r="C197" s="179"/>
      <c r="D197" s="185"/>
      <c r="E197" s="179"/>
      <c r="F197" s="180"/>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7"/>
      <c r="AR197" s="198"/>
      <c r="AS197" s="136" t="s">
        <v>233</v>
      </c>
      <c r="AT197" s="137"/>
      <c r="AU197" s="199"/>
      <c r="AV197" s="199"/>
      <c r="AW197" s="136" t="s">
        <v>179</v>
      </c>
      <c r="AX197" s="194"/>
      <c r="AY197">
        <f>$AY$196</f>
        <v>0</v>
      </c>
    </row>
    <row r="198" spans="1:51" ht="39.75" hidden="1" customHeight="1" x14ac:dyDescent="0.15">
      <c r="A198" s="188"/>
      <c r="B198" s="185"/>
      <c r="C198" s="179"/>
      <c r="D198" s="185"/>
      <c r="E198" s="179"/>
      <c r="F198" s="180"/>
      <c r="G198" s="107"/>
      <c r="H198" s="108"/>
      <c r="I198" s="108"/>
      <c r="J198" s="108"/>
      <c r="K198" s="108"/>
      <c r="L198" s="108"/>
      <c r="M198" s="108"/>
      <c r="N198" s="108"/>
      <c r="O198" s="108"/>
      <c r="P198" s="108"/>
      <c r="Q198" s="108"/>
      <c r="R198" s="108"/>
      <c r="S198" s="108"/>
      <c r="T198" s="108"/>
      <c r="U198" s="108"/>
      <c r="V198" s="108"/>
      <c r="W198" s="108"/>
      <c r="X198" s="109"/>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88"/>
      <c r="B199" s="185"/>
      <c r="C199" s="179"/>
      <c r="D199" s="185"/>
      <c r="E199" s="179"/>
      <c r="F199" s="180"/>
      <c r="G199" s="113"/>
      <c r="H199" s="114"/>
      <c r="I199" s="114"/>
      <c r="J199" s="114"/>
      <c r="K199" s="114"/>
      <c r="L199" s="114"/>
      <c r="M199" s="114"/>
      <c r="N199" s="114"/>
      <c r="O199" s="114"/>
      <c r="P199" s="114"/>
      <c r="Q199" s="114"/>
      <c r="R199" s="114"/>
      <c r="S199" s="114"/>
      <c r="T199" s="114"/>
      <c r="U199" s="114"/>
      <c r="V199" s="114"/>
      <c r="W199" s="114"/>
      <c r="X199" s="115"/>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188"/>
      <c r="B200" s="185"/>
      <c r="C200" s="179"/>
      <c r="D200" s="185"/>
      <c r="E200" s="179"/>
      <c r="F200" s="180"/>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5" t="s">
        <v>248</v>
      </c>
      <c r="AV200" s="195"/>
      <c r="AW200" s="195"/>
      <c r="AX200" s="196"/>
      <c r="AY200">
        <f>COUNTA($G$202)</f>
        <v>0</v>
      </c>
    </row>
    <row r="201" spans="1:51" ht="18.75" hidden="1" customHeight="1" x14ac:dyDescent="0.15">
      <c r="A201" s="188"/>
      <c r="B201" s="185"/>
      <c r="C201" s="179"/>
      <c r="D201" s="185"/>
      <c r="E201" s="179"/>
      <c r="F201" s="180"/>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7"/>
      <c r="AR201" s="198"/>
      <c r="AS201" s="136" t="s">
        <v>233</v>
      </c>
      <c r="AT201" s="137"/>
      <c r="AU201" s="199"/>
      <c r="AV201" s="199"/>
      <c r="AW201" s="136" t="s">
        <v>179</v>
      </c>
      <c r="AX201" s="194"/>
      <c r="AY201">
        <f>$AY$200</f>
        <v>0</v>
      </c>
    </row>
    <row r="202" spans="1:51" ht="39.75" hidden="1" customHeight="1" x14ac:dyDescent="0.15">
      <c r="A202" s="188"/>
      <c r="B202" s="185"/>
      <c r="C202" s="179"/>
      <c r="D202" s="185"/>
      <c r="E202" s="179"/>
      <c r="F202" s="180"/>
      <c r="G202" s="107"/>
      <c r="H202" s="108"/>
      <c r="I202" s="108"/>
      <c r="J202" s="108"/>
      <c r="K202" s="108"/>
      <c r="L202" s="108"/>
      <c r="M202" s="108"/>
      <c r="N202" s="108"/>
      <c r="O202" s="108"/>
      <c r="P202" s="108"/>
      <c r="Q202" s="108"/>
      <c r="R202" s="108"/>
      <c r="S202" s="108"/>
      <c r="T202" s="108"/>
      <c r="U202" s="108"/>
      <c r="V202" s="108"/>
      <c r="W202" s="108"/>
      <c r="X202" s="109"/>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88"/>
      <c r="B203" s="185"/>
      <c r="C203" s="179"/>
      <c r="D203" s="185"/>
      <c r="E203" s="179"/>
      <c r="F203" s="180"/>
      <c r="G203" s="113"/>
      <c r="H203" s="114"/>
      <c r="I203" s="114"/>
      <c r="J203" s="114"/>
      <c r="K203" s="114"/>
      <c r="L203" s="114"/>
      <c r="M203" s="114"/>
      <c r="N203" s="114"/>
      <c r="O203" s="114"/>
      <c r="P203" s="114"/>
      <c r="Q203" s="114"/>
      <c r="R203" s="114"/>
      <c r="S203" s="114"/>
      <c r="T203" s="114"/>
      <c r="U203" s="114"/>
      <c r="V203" s="114"/>
      <c r="W203" s="114"/>
      <c r="X203" s="115"/>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88"/>
      <c r="B204" s="185"/>
      <c r="C204" s="179"/>
      <c r="D204" s="185"/>
      <c r="E204" s="179"/>
      <c r="F204" s="180"/>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5" t="s">
        <v>248</v>
      </c>
      <c r="AV204" s="195"/>
      <c r="AW204" s="195"/>
      <c r="AX204" s="196"/>
      <c r="AY204">
        <f>COUNTA($G$206)</f>
        <v>0</v>
      </c>
    </row>
    <row r="205" spans="1:51" ht="18.75" hidden="1" customHeight="1" x14ac:dyDescent="0.15">
      <c r="A205" s="188"/>
      <c r="B205" s="185"/>
      <c r="C205" s="179"/>
      <c r="D205" s="185"/>
      <c r="E205" s="179"/>
      <c r="F205" s="180"/>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7"/>
      <c r="AR205" s="198"/>
      <c r="AS205" s="136" t="s">
        <v>233</v>
      </c>
      <c r="AT205" s="137"/>
      <c r="AU205" s="199"/>
      <c r="AV205" s="199"/>
      <c r="AW205" s="136" t="s">
        <v>179</v>
      </c>
      <c r="AX205" s="194"/>
      <c r="AY205">
        <f>$AY$204</f>
        <v>0</v>
      </c>
    </row>
    <row r="206" spans="1:51" ht="39.75" hidden="1" customHeight="1" x14ac:dyDescent="0.15">
      <c r="A206" s="188"/>
      <c r="B206" s="185"/>
      <c r="C206" s="179"/>
      <c r="D206" s="185"/>
      <c r="E206" s="179"/>
      <c r="F206" s="180"/>
      <c r="G206" s="107"/>
      <c r="H206" s="108"/>
      <c r="I206" s="108"/>
      <c r="J206" s="108"/>
      <c r="K206" s="108"/>
      <c r="L206" s="108"/>
      <c r="M206" s="108"/>
      <c r="N206" s="108"/>
      <c r="O206" s="108"/>
      <c r="P206" s="108"/>
      <c r="Q206" s="108"/>
      <c r="R206" s="108"/>
      <c r="S206" s="108"/>
      <c r="T206" s="108"/>
      <c r="U206" s="108"/>
      <c r="V206" s="108"/>
      <c r="W206" s="108"/>
      <c r="X206" s="109"/>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88"/>
      <c r="B207" s="185"/>
      <c r="C207" s="179"/>
      <c r="D207" s="185"/>
      <c r="E207" s="179"/>
      <c r="F207" s="180"/>
      <c r="G207" s="113"/>
      <c r="H207" s="114"/>
      <c r="I207" s="114"/>
      <c r="J207" s="114"/>
      <c r="K207" s="114"/>
      <c r="L207" s="114"/>
      <c r="M207" s="114"/>
      <c r="N207" s="114"/>
      <c r="O207" s="114"/>
      <c r="P207" s="114"/>
      <c r="Q207" s="114"/>
      <c r="R207" s="114"/>
      <c r="S207" s="114"/>
      <c r="T207" s="114"/>
      <c r="U207" s="114"/>
      <c r="V207" s="114"/>
      <c r="W207" s="114"/>
      <c r="X207" s="115"/>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customHeight="1" x14ac:dyDescent="0.15">
      <c r="A208" s="188"/>
      <c r="B208" s="185"/>
      <c r="C208" s="179"/>
      <c r="D208" s="185"/>
      <c r="E208" s="179"/>
      <c r="F208" s="180"/>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5" t="s">
        <v>248</v>
      </c>
      <c r="AV208" s="195"/>
      <c r="AW208" s="195"/>
      <c r="AX208" s="196"/>
      <c r="AY208">
        <f>COUNTA($G$210)</f>
        <v>0</v>
      </c>
    </row>
    <row r="209" spans="1:51" ht="18.75" customHeight="1" x14ac:dyDescent="0.15">
      <c r="A209" s="188"/>
      <c r="B209" s="185"/>
      <c r="C209" s="179"/>
      <c r="D209" s="185"/>
      <c r="E209" s="179"/>
      <c r="F209" s="180"/>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7"/>
      <c r="AR209" s="198"/>
      <c r="AS209" s="136" t="s">
        <v>233</v>
      </c>
      <c r="AT209" s="137"/>
      <c r="AU209" s="199"/>
      <c r="AV209" s="199"/>
      <c r="AW209" s="136" t="s">
        <v>179</v>
      </c>
      <c r="AX209" s="194"/>
      <c r="AY209">
        <f>$AY$208</f>
        <v>0</v>
      </c>
    </row>
    <row r="210" spans="1:51" ht="39.75" customHeight="1" x14ac:dyDescent="0.15">
      <c r="A210" s="188"/>
      <c r="B210" s="185"/>
      <c r="C210" s="179"/>
      <c r="D210" s="185"/>
      <c r="E210" s="179"/>
      <c r="F210" s="180"/>
      <c r="G210" s="107"/>
      <c r="H210" s="108"/>
      <c r="I210" s="108"/>
      <c r="J210" s="108"/>
      <c r="K210" s="108"/>
      <c r="L210" s="108"/>
      <c r="M210" s="108"/>
      <c r="N210" s="108"/>
      <c r="O210" s="108"/>
      <c r="P210" s="108"/>
      <c r="Q210" s="108"/>
      <c r="R210" s="108"/>
      <c r="S210" s="108"/>
      <c r="T210" s="108"/>
      <c r="U210" s="108"/>
      <c r="V210" s="108"/>
      <c r="W210" s="108"/>
      <c r="X210" s="109"/>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customHeight="1" x14ac:dyDescent="0.15">
      <c r="A211" s="188"/>
      <c r="B211" s="185"/>
      <c r="C211" s="179"/>
      <c r="D211" s="185"/>
      <c r="E211" s="179"/>
      <c r="F211" s="180"/>
      <c r="G211" s="113"/>
      <c r="H211" s="114"/>
      <c r="I211" s="114"/>
      <c r="J211" s="114"/>
      <c r="K211" s="114"/>
      <c r="L211" s="114"/>
      <c r="M211" s="114"/>
      <c r="N211" s="114"/>
      <c r="O211" s="114"/>
      <c r="P211" s="114"/>
      <c r="Q211" s="114"/>
      <c r="R211" s="114"/>
      <c r="S211" s="114"/>
      <c r="T211" s="114"/>
      <c r="U211" s="114"/>
      <c r="V211" s="114"/>
      <c r="W211" s="114"/>
      <c r="X211" s="115"/>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customHeight="1" x14ac:dyDescent="0.15">
      <c r="A212" s="188"/>
      <c r="B212" s="185"/>
      <c r="C212" s="179"/>
      <c r="D212" s="185"/>
      <c r="E212" s="179"/>
      <c r="F212" s="180"/>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3"/>
      <c r="AY212">
        <f>COUNTA($G$214)</f>
        <v>1</v>
      </c>
    </row>
    <row r="213" spans="1:51" ht="22.5" customHeight="1" x14ac:dyDescent="0.15">
      <c r="A213" s="188"/>
      <c r="B213" s="185"/>
      <c r="C213" s="179"/>
      <c r="D213" s="185"/>
      <c r="E213" s="179"/>
      <c r="F213" s="180"/>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4"/>
      <c r="AY213">
        <f>$AY$212</f>
        <v>1</v>
      </c>
    </row>
    <row r="214" spans="1:51" ht="22.5" customHeight="1" x14ac:dyDescent="0.15">
      <c r="A214" s="188"/>
      <c r="B214" s="185"/>
      <c r="C214" s="179"/>
      <c r="D214" s="185"/>
      <c r="E214" s="179"/>
      <c r="F214" s="180"/>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718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88"/>
      <c r="B215" s="185"/>
      <c r="C215" s="179"/>
      <c r="D215" s="185"/>
      <c r="E215" s="179"/>
      <c r="F215" s="180"/>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88"/>
      <c r="B216" s="185"/>
      <c r="C216" s="179"/>
      <c r="D216" s="185"/>
      <c r="E216" s="179"/>
      <c r="F216" s="180"/>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92.75" customHeight="1" x14ac:dyDescent="0.15">
      <c r="A217" s="188"/>
      <c r="B217" s="185"/>
      <c r="C217" s="179"/>
      <c r="D217" s="185"/>
      <c r="E217" s="179"/>
      <c r="F217" s="180"/>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976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2.75" customHeight="1" x14ac:dyDescent="0.15">
      <c r="A218" s="188"/>
      <c r="B218" s="185"/>
      <c r="C218" s="179"/>
      <c r="D218" s="185"/>
      <c r="E218" s="179"/>
      <c r="F218" s="180"/>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88"/>
      <c r="B219" s="185"/>
      <c r="C219" s="179"/>
      <c r="D219" s="185"/>
      <c r="E219" s="179"/>
      <c r="F219" s="180"/>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88"/>
      <c r="B220" s="185"/>
      <c r="C220" s="179"/>
      <c r="D220" s="185"/>
      <c r="E220" s="179"/>
      <c r="F220" s="180"/>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88"/>
      <c r="B221" s="185"/>
      <c r="C221" s="179"/>
      <c r="D221" s="185"/>
      <c r="E221" s="179"/>
      <c r="F221" s="180"/>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88"/>
      <c r="B222" s="185"/>
      <c r="C222" s="179"/>
      <c r="D222" s="185"/>
      <c r="E222" s="179"/>
      <c r="F222" s="180"/>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88"/>
      <c r="B223" s="185"/>
      <c r="C223" s="179"/>
      <c r="D223" s="185"/>
      <c r="E223" s="179"/>
      <c r="F223" s="180"/>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88"/>
      <c r="B224" s="185"/>
      <c r="C224" s="179"/>
      <c r="D224" s="185"/>
      <c r="E224" s="179"/>
      <c r="F224" s="180"/>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88"/>
      <c r="B225" s="185"/>
      <c r="C225" s="179"/>
      <c r="D225" s="185"/>
      <c r="E225" s="179"/>
      <c r="F225" s="180"/>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88"/>
      <c r="B226" s="185"/>
      <c r="C226" s="179"/>
      <c r="D226" s="185"/>
      <c r="E226" s="179"/>
      <c r="F226" s="180"/>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88"/>
      <c r="B227" s="185"/>
      <c r="C227" s="179"/>
      <c r="D227" s="185"/>
      <c r="E227" s="179"/>
      <c r="F227" s="180"/>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88"/>
      <c r="B228" s="185"/>
      <c r="C228" s="179"/>
      <c r="D228" s="185"/>
      <c r="E228" s="179"/>
      <c r="F228" s="180"/>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88"/>
      <c r="B229" s="185"/>
      <c r="C229" s="179"/>
      <c r="D229" s="185"/>
      <c r="E229" s="179"/>
      <c r="F229" s="180"/>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88"/>
      <c r="B230" s="185"/>
      <c r="C230" s="179"/>
      <c r="D230" s="185"/>
      <c r="E230" s="179"/>
      <c r="F230" s="180"/>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88"/>
      <c r="B231" s="185"/>
      <c r="C231" s="179"/>
      <c r="D231" s="185"/>
      <c r="E231" s="179"/>
      <c r="F231" s="180"/>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88"/>
      <c r="B232" s="185"/>
      <c r="C232" s="179"/>
      <c r="D232" s="185"/>
      <c r="E232" s="179"/>
      <c r="F232" s="180"/>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88"/>
      <c r="B233" s="185"/>
      <c r="C233" s="179"/>
      <c r="D233" s="185"/>
      <c r="E233" s="179"/>
      <c r="F233" s="180"/>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88"/>
      <c r="B234" s="185"/>
      <c r="C234" s="179"/>
      <c r="D234" s="185"/>
      <c r="E234" s="179"/>
      <c r="F234" s="180"/>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88"/>
      <c r="B235" s="185"/>
      <c r="C235" s="179"/>
      <c r="D235" s="185"/>
      <c r="E235" s="179"/>
      <c r="F235" s="180"/>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88"/>
      <c r="B236" s="185"/>
      <c r="C236" s="179"/>
      <c r="D236" s="185"/>
      <c r="E236" s="179"/>
      <c r="F236" s="180"/>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88"/>
      <c r="B237" s="185"/>
      <c r="C237" s="179"/>
      <c r="D237" s="185"/>
      <c r="E237" s="179"/>
      <c r="F237" s="180"/>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88"/>
      <c r="B238" s="185"/>
      <c r="C238" s="179"/>
      <c r="D238" s="185"/>
      <c r="E238" s="179"/>
      <c r="F238" s="180"/>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88"/>
      <c r="B239" s="185"/>
      <c r="C239" s="179"/>
      <c r="D239" s="185"/>
      <c r="E239" s="179"/>
      <c r="F239" s="180"/>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88"/>
      <c r="B240" s="185"/>
      <c r="C240" s="179"/>
      <c r="D240" s="185"/>
      <c r="E240" s="179"/>
      <c r="F240" s="180"/>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88"/>
      <c r="B241" s="185"/>
      <c r="C241" s="179"/>
      <c r="D241" s="185"/>
      <c r="E241" s="179"/>
      <c r="F241" s="180"/>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88"/>
      <c r="B242" s="185"/>
      <c r="C242" s="179"/>
      <c r="D242" s="185"/>
      <c r="E242" s="179"/>
      <c r="F242" s="180"/>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88"/>
      <c r="B243" s="185"/>
      <c r="C243" s="179"/>
      <c r="D243" s="185"/>
      <c r="E243" s="179"/>
      <c r="F243" s="180"/>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88"/>
      <c r="B244" s="185"/>
      <c r="C244" s="179"/>
      <c r="D244" s="185"/>
      <c r="E244" s="179"/>
      <c r="F244" s="180"/>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1" t="s">
        <v>251</v>
      </c>
      <c r="AF244" s="191"/>
      <c r="AG244" s="191"/>
      <c r="AH244" s="191"/>
      <c r="AI244" s="191"/>
      <c r="AJ244" s="191"/>
      <c r="AK244" s="191"/>
      <c r="AL244" s="191"/>
      <c r="AM244" s="191"/>
      <c r="AN244" s="191"/>
      <c r="AO244" s="191"/>
      <c r="AP244" s="191"/>
      <c r="AQ244" s="191"/>
      <c r="AR244" s="191"/>
      <c r="AS244" s="191"/>
      <c r="AT244" s="191"/>
      <c r="AU244" s="191"/>
      <c r="AV244" s="191"/>
      <c r="AW244" s="191"/>
      <c r="AX244" s="192"/>
      <c r="AY244">
        <f t="shared" si="32"/>
        <v>0</v>
      </c>
    </row>
    <row r="245" spans="1:51" ht="22.5" hidden="1" customHeight="1" x14ac:dyDescent="0.15">
      <c r="A245" s="188"/>
      <c r="B245" s="185"/>
      <c r="C245" s="179"/>
      <c r="D245" s="185"/>
      <c r="E245" s="179"/>
      <c r="F245" s="180"/>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88"/>
      <c r="B246" s="185"/>
      <c r="C246" s="179"/>
      <c r="D246" s="185"/>
      <c r="E246" s="181"/>
      <c r="F246" s="182"/>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88"/>
      <c r="B247" s="185"/>
      <c r="C247" s="179"/>
      <c r="D247" s="185"/>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88"/>
      <c r="B248" s="185"/>
      <c r="C248" s="179"/>
      <c r="D248" s="185"/>
      <c r="E248" s="128" t="s">
        <v>716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88"/>
      <c r="B249" s="185"/>
      <c r="C249" s="179"/>
      <c r="D249" s="185"/>
      <c r="E249" s="28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316"/>
      <c r="AY249">
        <f>$AY$247</f>
        <v>1</v>
      </c>
    </row>
    <row r="250" spans="1:51" ht="45" customHeight="1" x14ac:dyDescent="0.15">
      <c r="A250" s="188"/>
      <c r="B250" s="185"/>
      <c r="C250" s="179"/>
      <c r="D250" s="185"/>
      <c r="E250" s="168" t="s">
        <v>265</v>
      </c>
      <c r="F250" s="169"/>
      <c r="G250" s="170" t="s">
        <v>739</v>
      </c>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1</v>
      </c>
    </row>
    <row r="251" spans="1:51" ht="45" customHeight="1" x14ac:dyDescent="0.15">
      <c r="A251" s="188"/>
      <c r="B251" s="185"/>
      <c r="C251" s="179"/>
      <c r="D251" s="185"/>
      <c r="E251" s="173" t="s">
        <v>264</v>
      </c>
      <c r="F251" s="174"/>
      <c r="G251" s="113" t="s">
        <v>740</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1</v>
      </c>
    </row>
    <row r="252" spans="1:51" ht="18.75" hidden="1" customHeight="1" x14ac:dyDescent="0.15">
      <c r="A252" s="188"/>
      <c r="B252" s="185"/>
      <c r="C252" s="179"/>
      <c r="D252" s="185"/>
      <c r="E252" s="177" t="s">
        <v>237</v>
      </c>
      <c r="F252" s="178"/>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5" t="s">
        <v>248</v>
      </c>
      <c r="AV252" s="195"/>
      <c r="AW252" s="195"/>
      <c r="AX252" s="196"/>
      <c r="AY252">
        <f>COUNTA($G$254)</f>
        <v>1</v>
      </c>
    </row>
    <row r="253" spans="1:51" ht="18.75" hidden="1" customHeight="1" x14ac:dyDescent="0.15">
      <c r="A253" s="188"/>
      <c r="B253" s="185"/>
      <c r="C253" s="179"/>
      <c r="D253" s="185"/>
      <c r="E253" s="179"/>
      <c r="F253" s="180"/>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7" t="s">
        <v>718</v>
      </c>
      <c r="AR253" s="198"/>
      <c r="AS253" s="136" t="s">
        <v>233</v>
      </c>
      <c r="AT253" s="137"/>
      <c r="AU253" s="199" t="s">
        <v>718</v>
      </c>
      <c r="AV253" s="199"/>
      <c r="AW253" s="136" t="s">
        <v>179</v>
      </c>
      <c r="AX253" s="194"/>
      <c r="AY253">
        <f>$AY$252</f>
        <v>1</v>
      </c>
    </row>
    <row r="254" spans="1:51" ht="39.75" hidden="1" customHeight="1" x14ac:dyDescent="0.15">
      <c r="A254" s="188"/>
      <c r="B254" s="185"/>
      <c r="C254" s="179"/>
      <c r="D254" s="185"/>
      <c r="E254" s="179"/>
      <c r="F254" s="180"/>
      <c r="G254" s="107" t="s">
        <v>718</v>
      </c>
      <c r="H254" s="108"/>
      <c r="I254" s="108"/>
      <c r="J254" s="108"/>
      <c r="K254" s="108"/>
      <c r="L254" s="108"/>
      <c r="M254" s="108"/>
      <c r="N254" s="108"/>
      <c r="O254" s="108"/>
      <c r="P254" s="108"/>
      <c r="Q254" s="108"/>
      <c r="R254" s="108"/>
      <c r="S254" s="108"/>
      <c r="T254" s="108"/>
      <c r="U254" s="108"/>
      <c r="V254" s="108"/>
      <c r="W254" s="108"/>
      <c r="X254" s="109"/>
      <c r="Y254" s="200" t="s">
        <v>247</v>
      </c>
      <c r="Z254" s="201"/>
      <c r="AA254" s="202"/>
      <c r="AB254" s="203" t="s">
        <v>733</v>
      </c>
      <c r="AC254" s="204"/>
      <c r="AD254" s="204"/>
      <c r="AE254" s="205" t="s">
        <v>718</v>
      </c>
      <c r="AF254" s="206"/>
      <c r="AG254" s="206"/>
      <c r="AH254" s="206"/>
      <c r="AI254" s="205" t="s">
        <v>718</v>
      </c>
      <c r="AJ254" s="206"/>
      <c r="AK254" s="206"/>
      <c r="AL254" s="206"/>
      <c r="AM254" s="205" t="s">
        <v>718</v>
      </c>
      <c r="AN254" s="206"/>
      <c r="AO254" s="206"/>
      <c r="AP254" s="206"/>
      <c r="AQ254" s="205" t="s">
        <v>718</v>
      </c>
      <c r="AR254" s="206"/>
      <c r="AS254" s="206"/>
      <c r="AT254" s="206"/>
      <c r="AU254" s="205" t="s">
        <v>718</v>
      </c>
      <c r="AV254" s="206"/>
      <c r="AW254" s="206"/>
      <c r="AX254" s="207"/>
      <c r="AY254">
        <f t="shared" ref="AY254:AY255" si="33">$AY$252</f>
        <v>1</v>
      </c>
    </row>
    <row r="255" spans="1:51" ht="39.75" hidden="1" customHeight="1" x14ac:dyDescent="0.15">
      <c r="A255" s="188"/>
      <c r="B255" s="185"/>
      <c r="C255" s="179"/>
      <c r="D255" s="185"/>
      <c r="E255" s="179"/>
      <c r="F255" s="180"/>
      <c r="G255" s="113"/>
      <c r="H255" s="114"/>
      <c r="I255" s="114"/>
      <c r="J255" s="114"/>
      <c r="K255" s="114"/>
      <c r="L255" s="114"/>
      <c r="M255" s="114"/>
      <c r="N255" s="114"/>
      <c r="O255" s="114"/>
      <c r="P255" s="114"/>
      <c r="Q255" s="114"/>
      <c r="R255" s="114"/>
      <c r="S255" s="114"/>
      <c r="T255" s="114"/>
      <c r="U255" s="114"/>
      <c r="V255" s="114"/>
      <c r="W255" s="114"/>
      <c r="X255" s="115"/>
      <c r="Y255" s="208" t="s">
        <v>54</v>
      </c>
      <c r="Z255" s="209"/>
      <c r="AA255" s="210"/>
      <c r="AB255" s="211" t="s">
        <v>733</v>
      </c>
      <c r="AC255" s="212"/>
      <c r="AD255" s="212"/>
      <c r="AE255" s="205" t="s">
        <v>718</v>
      </c>
      <c r="AF255" s="206"/>
      <c r="AG255" s="206"/>
      <c r="AH255" s="206"/>
      <c r="AI255" s="205" t="s">
        <v>718</v>
      </c>
      <c r="AJ255" s="206"/>
      <c r="AK255" s="206"/>
      <c r="AL255" s="206"/>
      <c r="AM255" s="205" t="s">
        <v>718</v>
      </c>
      <c r="AN255" s="206"/>
      <c r="AO255" s="206"/>
      <c r="AP255" s="206"/>
      <c r="AQ255" s="205" t="s">
        <v>718</v>
      </c>
      <c r="AR255" s="206"/>
      <c r="AS255" s="206"/>
      <c r="AT255" s="206"/>
      <c r="AU255" s="205" t="s">
        <v>718</v>
      </c>
      <c r="AV255" s="206"/>
      <c r="AW255" s="206"/>
      <c r="AX255" s="207"/>
      <c r="AY255">
        <f t="shared" si="33"/>
        <v>1</v>
      </c>
    </row>
    <row r="256" spans="1:51" ht="18.75" hidden="1" customHeight="1" x14ac:dyDescent="0.15">
      <c r="A256" s="188"/>
      <c r="B256" s="185"/>
      <c r="C256" s="179"/>
      <c r="D256" s="185"/>
      <c r="E256" s="179"/>
      <c r="F256" s="180"/>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5" t="s">
        <v>248</v>
      </c>
      <c r="AV256" s="195"/>
      <c r="AW256" s="195"/>
      <c r="AX256" s="196"/>
      <c r="AY256">
        <f>COUNTA($G$258)</f>
        <v>0</v>
      </c>
    </row>
    <row r="257" spans="1:51" ht="18.75" hidden="1" customHeight="1" x14ac:dyDescent="0.15">
      <c r="A257" s="188"/>
      <c r="B257" s="185"/>
      <c r="C257" s="179"/>
      <c r="D257" s="185"/>
      <c r="E257" s="179"/>
      <c r="F257" s="180"/>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7"/>
      <c r="AR257" s="198"/>
      <c r="AS257" s="136" t="s">
        <v>233</v>
      </c>
      <c r="AT257" s="137"/>
      <c r="AU257" s="199"/>
      <c r="AV257" s="199"/>
      <c r="AW257" s="136" t="s">
        <v>179</v>
      </c>
      <c r="AX257" s="194"/>
      <c r="AY257">
        <f>$AY$256</f>
        <v>0</v>
      </c>
    </row>
    <row r="258" spans="1:51" ht="39.75" hidden="1" customHeight="1" x14ac:dyDescent="0.15">
      <c r="A258" s="188"/>
      <c r="B258" s="185"/>
      <c r="C258" s="179"/>
      <c r="D258" s="185"/>
      <c r="E258" s="179"/>
      <c r="F258" s="180"/>
      <c r="G258" s="107"/>
      <c r="H258" s="108"/>
      <c r="I258" s="108"/>
      <c r="J258" s="108"/>
      <c r="K258" s="108"/>
      <c r="L258" s="108"/>
      <c r="M258" s="108"/>
      <c r="N258" s="108"/>
      <c r="O258" s="108"/>
      <c r="P258" s="108"/>
      <c r="Q258" s="108"/>
      <c r="R258" s="108"/>
      <c r="S258" s="108"/>
      <c r="T258" s="108"/>
      <c r="U258" s="108"/>
      <c r="V258" s="108"/>
      <c r="W258" s="108"/>
      <c r="X258" s="109"/>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88"/>
      <c r="B259" s="185"/>
      <c r="C259" s="179"/>
      <c r="D259" s="185"/>
      <c r="E259" s="179"/>
      <c r="F259" s="180"/>
      <c r="G259" s="113"/>
      <c r="H259" s="114"/>
      <c r="I259" s="114"/>
      <c r="J259" s="114"/>
      <c r="K259" s="114"/>
      <c r="L259" s="114"/>
      <c r="M259" s="114"/>
      <c r="N259" s="114"/>
      <c r="O259" s="114"/>
      <c r="P259" s="114"/>
      <c r="Q259" s="114"/>
      <c r="R259" s="114"/>
      <c r="S259" s="114"/>
      <c r="T259" s="114"/>
      <c r="U259" s="114"/>
      <c r="V259" s="114"/>
      <c r="W259" s="114"/>
      <c r="X259" s="115"/>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88"/>
      <c r="B260" s="185"/>
      <c r="C260" s="179"/>
      <c r="D260" s="185"/>
      <c r="E260" s="179"/>
      <c r="F260" s="180"/>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5" t="s">
        <v>248</v>
      </c>
      <c r="AV260" s="195"/>
      <c r="AW260" s="195"/>
      <c r="AX260" s="196"/>
      <c r="AY260">
        <f>COUNTA($G$262)</f>
        <v>0</v>
      </c>
    </row>
    <row r="261" spans="1:51" ht="18.75" hidden="1" customHeight="1" x14ac:dyDescent="0.15">
      <c r="A261" s="188"/>
      <c r="B261" s="185"/>
      <c r="C261" s="179"/>
      <c r="D261" s="185"/>
      <c r="E261" s="179"/>
      <c r="F261" s="180"/>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7"/>
      <c r="AR261" s="198"/>
      <c r="AS261" s="136" t="s">
        <v>233</v>
      </c>
      <c r="AT261" s="137"/>
      <c r="AU261" s="199"/>
      <c r="AV261" s="199"/>
      <c r="AW261" s="136" t="s">
        <v>179</v>
      </c>
      <c r="AX261" s="194"/>
      <c r="AY261">
        <f>$AY$260</f>
        <v>0</v>
      </c>
    </row>
    <row r="262" spans="1:51" ht="39.75" hidden="1" customHeight="1" x14ac:dyDescent="0.15">
      <c r="A262" s="188"/>
      <c r="B262" s="185"/>
      <c r="C262" s="179"/>
      <c r="D262" s="185"/>
      <c r="E262" s="179"/>
      <c r="F262" s="180"/>
      <c r="G262" s="107"/>
      <c r="H262" s="108"/>
      <c r="I262" s="108"/>
      <c r="J262" s="108"/>
      <c r="K262" s="108"/>
      <c r="L262" s="108"/>
      <c r="M262" s="108"/>
      <c r="N262" s="108"/>
      <c r="O262" s="108"/>
      <c r="P262" s="108"/>
      <c r="Q262" s="108"/>
      <c r="R262" s="108"/>
      <c r="S262" s="108"/>
      <c r="T262" s="108"/>
      <c r="U262" s="108"/>
      <c r="V262" s="108"/>
      <c r="W262" s="108"/>
      <c r="X262" s="109"/>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88"/>
      <c r="B263" s="185"/>
      <c r="C263" s="179"/>
      <c r="D263" s="185"/>
      <c r="E263" s="179"/>
      <c r="F263" s="180"/>
      <c r="G263" s="113"/>
      <c r="H263" s="114"/>
      <c r="I263" s="114"/>
      <c r="J263" s="114"/>
      <c r="K263" s="114"/>
      <c r="L263" s="114"/>
      <c r="M263" s="114"/>
      <c r="N263" s="114"/>
      <c r="O263" s="114"/>
      <c r="P263" s="114"/>
      <c r="Q263" s="114"/>
      <c r="R263" s="114"/>
      <c r="S263" s="114"/>
      <c r="T263" s="114"/>
      <c r="U263" s="114"/>
      <c r="V263" s="114"/>
      <c r="W263" s="114"/>
      <c r="X263" s="115"/>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88"/>
      <c r="B264" s="185"/>
      <c r="C264" s="179"/>
      <c r="D264" s="185"/>
      <c r="E264" s="179"/>
      <c r="F264" s="180"/>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88"/>
      <c r="B265" s="185"/>
      <c r="C265" s="179"/>
      <c r="D265" s="185"/>
      <c r="E265" s="179"/>
      <c r="F265" s="180"/>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7"/>
      <c r="AR265" s="198"/>
      <c r="AS265" s="136" t="s">
        <v>233</v>
      </c>
      <c r="AT265" s="137"/>
      <c r="AU265" s="199"/>
      <c r="AV265" s="199"/>
      <c r="AW265" s="136" t="s">
        <v>179</v>
      </c>
      <c r="AX265" s="194"/>
      <c r="AY265">
        <f>$AY$264</f>
        <v>0</v>
      </c>
    </row>
    <row r="266" spans="1:51" ht="39.75" hidden="1" customHeight="1" x14ac:dyDescent="0.15">
      <c r="A266" s="188"/>
      <c r="B266" s="185"/>
      <c r="C266" s="179"/>
      <c r="D266" s="185"/>
      <c r="E266" s="179"/>
      <c r="F266" s="180"/>
      <c r="G266" s="107"/>
      <c r="H266" s="108"/>
      <c r="I266" s="108"/>
      <c r="J266" s="108"/>
      <c r="K266" s="108"/>
      <c r="L266" s="108"/>
      <c r="M266" s="108"/>
      <c r="N266" s="108"/>
      <c r="O266" s="108"/>
      <c r="P266" s="108"/>
      <c r="Q266" s="108"/>
      <c r="R266" s="108"/>
      <c r="S266" s="108"/>
      <c r="T266" s="108"/>
      <c r="U266" s="108"/>
      <c r="V266" s="108"/>
      <c r="W266" s="108"/>
      <c r="X266" s="109"/>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88"/>
      <c r="B267" s="185"/>
      <c r="C267" s="179"/>
      <c r="D267" s="185"/>
      <c r="E267" s="179"/>
      <c r="F267" s="180"/>
      <c r="G267" s="113"/>
      <c r="H267" s="114"/>
      <c r="I267" s="114"/>
      <c r="J267" s="114"/>
      <c r="K267" s="114"/>
      <c r="L267" s="114"/>
      <c r="M267" s="114"/>
      <c r="N267" s="114"/>
      <c r="O267" s="114"/>
      <c r="P267" s="114"/>
      <c r="Q267" s="114"/>
      <c r="R267" s="114"/>
      <c r="S267" s="114"/>
      <c r="T267" s="114"/>
      <c r="U267" s="114"/>
      <c r="V267" s="114"/>
      <c r="W267" s="114"/>
      <c r="X267" s="115"/>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customHeight="1" x14ac:dyDescent="0.15">
      <c r="A268" s="188"/>
      <c r="B268" s="185"/>
      <c r="C268" s="179"/>
      <c r="D268" s="185"/>
      <c r="E268" s="179"/>
      <c r="F268" s="180"/>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5" t="s">
        <v>248</v>
      </c>
      <c r="AV268" s="195"/>
      <c r="AW268" s="195"/>
      <c r="AX268" s="196"/>
      <c r="AY268">
        <f>COUNTA($G$270)</f>
        <v>0</v>
      </c>
    </row>
    <row r="269" spans="1:51" ht="18.75" customHeight="1" x14ac:dyDescent="0.15">
      <c r="A269" s="188"/>
      <c r="B269" s="185"/>
      <c r="C269" s="179"/>
      <c r="D269" s="185"/>
      <c r="E269" s="179"/>
      <c r="F269" s="180"/>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7"/>
      <c r="AR269" s="198"/>
      <c r="AS269" s="136" t="s">
        <v>233</v>
      </c>
      <c r="AT269" s="137"/>
      <c r="AU269" s="199"/>
      <c r="AV269" s="199"/>
      <c r="AW269" s="136" t="s">
        <v>179</v>
      </c>
      <c r="AX269" s="194"/>
      <c r="AY269">
        <f>$AY$268</f>
        <v>0</v>
      </c>
    </row>
    <row r="270" spans="1:51" ht="39.75" customHeight="1" x14ac:dyDescent="0.15">
      <c r="A270" s="188"/>
      <c r="B270" s="185"/>
      <c r="C270" s="179"/>
      <c r="D270" s="185"/>
      <c r="E270" s="179"/>
      <c r="F270" s="180"/>
      <c r="G270" s="107"/>
      <c r="H270" s="108"/>
      <c r="I270" s="108"/>
      <c r="J270" s="108"/>
      <c r="K270" s="108"/>
      <c r="L270" s="108"/>
      <c r="M270" s="108"/>
      <c r="N270" s="108"/>
      <c r="O270" s="108"/>
      <c r="P270" s="108"/>
      <c r="Q270" s="108"/>
      <c r="R270" s="108"/>
      <c r="S270" s="108"/>
      <c r="T270" s="108"/>
      <c r="U270" s="108"/>
      <c r="V270" s="108"/>
      <c r="W270" s="108"/>
      <c r="X270" s="109"/>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customHeight="1" x14ac:dyDescent="0.15">
      <c r="A271" s="188"/>
      <c r="B271" s="185"/>
      <c r="C271" s="179"/>
      <c r="D271" s="185"/>
      <c r="E271" s="179"/>
      <c r="F271" s="180"/>
      <c r="G271" s="113"/>
      <c r="H271" s="114"/>
      <c r="I271" s="114"/>
      <c r="J271" s="114"/>
      <c r="K271" s="114"/>
      <c r="L271" s="114"/>
      <c r="M271" s="114"/>
      <c r="N271" s="114"/>
      <c r="O271" s="114"/>
      <c r="P271" s="114"/>
      <c r="Q271" s="114"/>
      <c r="R271" s="114"/>
      <c r="S271" s="114"/>
      <c r="T271" s="114"/>
      <c r="U271" s="114"/>
      <c r="V271" s="114"/>
      <c r="W271" s="114"/>
      <c r="X271" s="115"/>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customHeight="1" x14ac:dyDescent="0.15">
      <c r="A272" s="188"/>
      <c r="B272" s="185"/>
      <c r="C272" s="179"/>
      <c r="D272" s="185"/>
      <c r="E272" s="179"/>
      <c r="F272" s="180"/>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3"/>
      <c r="AY272">
        <f>COUNTA($G$274)</f>
        <v>1</v>
      </c>
    </row>
    <row r="273" spans="1:51" ht="22.5" customHeight="1" x14ac:dyDescent="0.15">
      <c r="A273" s="188"/>
      <c r="B273" s="185"/>
      <c r="C273" s="179"/>
      <c r="D273" s="185"/>
      <c r="E273" s="179"/>
      <c r="F273" s="180"/>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4"/>
      <c r="AY273">
        <f>$AY$272</f>
        <v>1</v>
      </c>
    </row>
    <row r="274" spans="1:51" ht="22.5" customHeight="1" x14ac:dyDescent="0.15">
      <c r="A274" s="188"/>
      <c r="B274" s="185"/>
      <c r="C274" s="179"/>
      <c r="D274" s="185"/>
      <c r="E274" s="179"/>
      <c r="F274" s="180"/>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743</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88"/>
      <c r="B275" s="185"/>
      <c r="C275" s="179"/>
      <c r="D275" s="185"/>
      <c r="E275" s="179"/>
      <c r="F275" s="180"/>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88"/>
      <c r="B276" s="185"/>
      <c r="C276" s="179"/>
      <c r="D276" s="185"/>
      <c r="E276" s="179"/>
      <c r="F276" s="180"/>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00.5" customHeight="1" x14ac:dyDescent="0.15">
      <c r="A277" s="188"/>
      <c r="B277" s="185"/>
      <c r="C277" s="179"/>
      <c r="D277" s="185"/>
      <c r="E277" s="179"/>
      <c r="F277" s="180"/>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977</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71.25" customHeight="1" x14ac:dyDescent="0.15">
      <c r="A278" s="188"/>
      <c r="B278" s="185"/>
      <c r="C278" s="179"/>
      <c r="D278" s="185"/>
      <c r="E278" s="179"/>
      <c r="F278" s="180"/>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88"/>
      <c r="B279" s="185"/>
      <c r="C279" s="179"/>
      <c r="D279" s="185"/>
      <c r="E279" s="179"/>
      <c r="F279" s="180"/>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88"/>
      <c r="B280" s="185"/>
      <c r="C280" s="179"/>
      <c r="D280" s="185"/>
      <c r="E280" s="179"/>
      <c r="F280" s="180"/>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88"/>
      <c r="B281" s="185"/>
      <c r="C281" s="179"/>
      <c r="D281" s="185"/>
      <c r="E281" s="179"/>
      <c r="F281" s="180"/>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88"/>
      <c r="B282" s="185"/>
      <c r="C282" s="179"/>
      <c r="D282" s="185"/>
      <c r="E282" s="179"/>
      <c r="F282" s="180"/>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88"/>
      <c r="B283" s="185"/>
      <c r="C283" s="179"/>
      <c r="D283" s="185"/>
      <c r="E283" s="179"/>
      <c r="F283" s="180"/>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88"/>
      <c r="B284" s="185"/>
      <c r="C284" s="179"/>
      <c r="D284" s="185"/>
      <c r="E284" s="179"/>
      <c r="F284" s="180"/>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88"/>
      <c r="B285" s="185"/>
      <c r="C285" s="179"/>
      <c r="D285" s="185"/>
      <c r="E285" s="179"/>
      <c r="F285" s="180"/>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88"/>
      <c r="B286" s="185"/>
      <c r="C286" s="179"/>
      <c r="D286" s="185"/>
      <c r="E286" s="179"/>
      <c r="F286" s="180"/>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88"/>
      <c r="B287" s="185"/>
      <c r="C287" s="179"/>
      <c r="D287" s="185"/>
      <c r="E287" s="179"/>
      <c r="F287" s="180"/>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88"/>
      <c r="B288" s="185"/>
      <c r="C288" s="179"/>
      <c r="D288" s="185"/>
      <c r="E288" s="179"/>
      <c r="F288" s="180"/>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88"/>
      <c r="B289" s="185"/>
      <c r="C289" s="179"/>
      <c r="D289" s="185"/>
      <c r="E289" s="179"/>
      <c r="F289" s="180"/>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88"/>
      <c r="B290" s="185"/>
      <c r="C290" s="179"/>
      <c r="D290" s="185"/>
      <c r="E290" s="179"/>
      <c r="F290" s="180"/>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88"/>
      <c r="B291" s="185"/>
      <c r="C291" s="179"/>
      <c r="D291" s="185"/>
      <c r="E291" s="179"/>
      <c r="F291" s="180"/>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88"/>
      <c r="B292" s="185"/>
      <c r="C292" s="179"/>
      <c r="D292" s="185"/>
      <c r="E292" s="179"/>
      <c r="F292" s="180"/>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88"/>
      <c r="B293" s="185"/>
      <c r="C293" s="179"/>
      <c r="D293" s="185"/>
      <c r="E293" s="179"/>
      <c r="F293" s="180"/>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88"/>
      <c r="B294" s="185"/>
      <c r="C294" s="179"/>
      <c r="D294" s="185"/>
      <c r="E294" s="179"/>
      <c r="F294" s="180"/>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88"/>
      <c r="B295" s="185"/>
      <c r="C295" s="179"/>
      <c r="D295" s="185"/>
      <c r="E295" s="179"/>
      <c r="F295" s="180"/>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88"/>
      <c r="B296" s="185"/>
      <c r="C296" s="179"/>
      <c r="D296" s="185"/>
      <c r="E296" s="179"/>
      <c r="F296" s="180"/>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88"/>
      <c r="B297" s="185"/>
      <c r="C297" s="179"/>
      <c r="D297" s="185"/>
      <c r="E297" s="179"/>
      <c r="F297" s="180"/>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88"/>
      <c r="B298" s="185"/>
      <c r="C298" s="179"/>
      <c r="D298" s="185"/>
      <c r="E298" s="179"/>
      <c r="F298" s="180"/>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88"/>
      <c r="B299" s="185"/>
      <c r="C299" s="179"/>
      <c r="D299" s="185"/>
      <c r="E299" s="179"/>
      <c r="F299" s="180"/>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88"/>
      <c r="B300" s="185"/>
      <c r="C300" s="179"/>
      <c r="D300" s="185"/>
      <c r="E300" s="179"/>
      <c r="F300" s="180"/>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88"/>
      <c r="B301" s="185"/>
      <c r="C301" s="179"/>
      <c r="D301" s="185"/>
      <c r="E301" s="179"/>
      <c r="F301" s="180"/>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88"/>
      <c r="B302" s="185"/>
      <c r="C302" s="179"/>
      <c r="D302" s="185"/>
      <c r="E302" s="179"/>
      <c r="F302" s="180"/>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88"/>
      <c r="B303" s="185"/>
      <c r="C303" s="179"/>
      <c r="D303" s="185"/>
      <c r="E303" s="179"/>
      <c r="F303" s="180"/>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88"/>
      <c r="B304" s="185"/>
      <c r="C304" s="179"/>
      <c r="D304" s="185"/>
      <c r="E304" s="179"/>
      <c r="F304" s="180"/>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1" t="s">
        <v>251</v>
      </c>
      <c r="AF304" s="191"/>
      <c r="AG304" s="191"/>
      <c r="AH304" s="191"/>
      <c r="AI304" s="191"/>
      <c r="AJ304" s="191"/>
      <c r="AK304" s="191"/>
      <c r="AL304" s="191"/>
      <c r="AM304" s="191"/>
      <c r="AN304" s="191"/>
      <c r="AO304" s="191"/>
      <c r="AP304" s="191"/>
      <c r="AQ304" s="191"/>
      <c r="AR304" s="191"/>
      <c r="AS304" s="191"/>
      <c r="AT304" s="191"/>
      <c r="AU304" s="191"/>
      <c r="AV304" s="191"/>
      <c r="AW304" s="191"/>
      <c r="AX304" s="192"/>
      <c r="AY304">
        <f t="shared" si="42"/>
        <v>0</v>
      </c>
    </row>
    <row r="305" spans="1:51" ht="22.5" hidden="1" customHeight="1" x14ac:dyDescent="0.15">
      <c r="A305" s="188"/>
      <c r="B305" s="185"/>
      <c r="C305" s="179"/>
      <c r="D305" s="185"/>
      <c r="E305" s="179"/>
      <c r="F305" s="180"/>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88"/>
      <c r="B306" s="185"/>
      <c r="C306" s="179"/>
      <c r="D306" s="185"/>
      <c r="E306" s="181"/>
      <c r="F306" s="182"/>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88"/>
      <c r="B307" s="185"/>
      <c r="C307" s="179"/>
      <c r="D307" s="185"/>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88"/>
      <c r="B308" s="185"/>
      <c r="C308" s="179"/>
      <c r="D308" s="185"/>
      <c r="E308" s="128" t="s">
        <v>716</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c r="AY309">
        <f>$AY$307</f>
        <v>1</v>
      </c>
    </row>
    <row r="310" spans="1:51" ht="45" customHeight="1" x14ac:dyDescent="0.15">
      <c r="A310" s="188"/>
      <c r="B310" s="185"/>
      <c r="C310" s="179"/>
      <c r="D310" s="185"/>
      <c r="E310" s="168" t="s">
        <v>265</v>
      </c>
      <c r="F310" s="169"/>
      <c r="G310" s="170" t="s">
        <v>744</v>
      </c>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1</v>
      </c>
    </row>
    <row r="311" spans="1:51" ht="45" customHeight="1" x14ac:dyDescent="0.15">
      <c r="A311" s="188"/>
      <c r="B311" s="185"/>
      <c r="C311" s="179"/>
      <c r="D311" s="185"/>
      <c r="E311" s="173" t="s">
        <v>264</v>
      </c>
      <c r="F311" s="174"/>
      <c r="G311" s="113" t="s">
        <v>745</v>
      </c>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1</v>
      </c>
    </row>
    <row r="312" spans="1:51" ht="18.75" hidden="1" customHeight="1" x14ac:dyDescent="0.15">
      <c r="A312" s="188"/>
      <c r="B312" s="185"/>
      <c r="C312" s="179"/>
      <c r="D312" s="185"/>
      <c r="E312" s="177" t="s">
        <v>237</v>
      </c>
      <c r="F312" s="178"/>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5" t="s">
        <v>248</v>
      </c>
      <c r="AV312" s="195"/>
      <c r="AW312" s="195"/>
      <c r="AX312" s="196"/>
      <c r="AY312">
        <f>COUNTA($G$314)</f>
        <v>1</v>
      </c>
    </row>
    <row r="313" spans="1:51" ht="18.75" hidden="1" customHeight="1" x14ac:dyDescent="0.15">
      <c r="A313" s="188"/>
      <c r="B313" s="185"/>
      <c r="C313" s="179"/>
      <c r="D313" s="185"/>
      <c r="E313" s="179"/>
      <c r="F313" s="180"/>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7" t="s">
        <v>718</v>
      </c>
      <c r="AR313" s="198"/>
      <c r="AS313" s="136" t="s">
        <v>233</v>
      </c>
      <c r="AT313" s="137"/>
      <c r="AU313" s="199" t="s">
        <v>718</v>
      </c>
      <c r="AV313" s="199"/>
      <c r="AW313" s="136" t="s">
        <v>179</v>
      </c>
      <c r="AX313" s="194"/>
      <c r="AY313">
        <f>$AY$312</f>
        <v>1</v>
      </c>
    </row>
    <row r="314" spans="1:51" ht="39.75" hidden="1" customHeight="1" x14ac:dyDescent="0.15">
      <c r="A314" s="188"/>
      <c r="B314" s="185"/>
      <c r="C314" s="179"/>
      <c r="D314" s="185"/>
      <c r="E314" s="179"/>
      <c r="F314" s="180"/>
      <c r="G314" s="107" t="s">
        <v>718</v>
      </c>
      <c r="H314" s="108"/>
      <c r="I314" s="108"/>
      <c r="J314" s="108"/>
      <c r="K314" s="108"/>
      <c r="L314" s="108"/>
      <c r="M314" s="108"/>
      <c r="N314" s="108"/>
      <c r="O314" s="108"/>
      <c r="P314" s="108"/>
      <c r="Q314" s="108"/>
      <c r="R314" s="108"/>
      <c r="S314" s="108"/>
      <c r="T314" s="108"/>
      <c r="U314" s="108"/>
      <c r="V314" s="108"/>
      <c r="W314" s="108"/>
      <c r="X314" s="109"/>
      <c r="Y314" s="200" t="s">
        <v>247</v>
      </c>
      <c r="Z314" s="201"/>
      <c r="AA314" s="202"/>
      <c r="AB314" s="203" t="s">
        <v>733</v>
      </c>
      <c r="AC314" s="204"/>
      <c r="AD314" s="204"/>
      <c r="AE314" s="205" t="s">
        <v>718</v>
      </c>
      <c r="AF314" s="206"/>
      <c r="AG314" s="206"/>
      <c r="AH314" s="206"/>
      <c r="AI314" s="205" t="s">
        <v>718</v>
      </c>
      <c r="AJ314" s="206"/>
      <c r="AK314" s="206"/>
      <c r="AL314" s="206"/>
      <c r="AM314" s="205" t="s">
        <v>718</v>
      </c>
      <c r="AN314" s="206"/>
      <c r="AO314" s="206"/>
      <c r="AP314" s="206"/>
      <c r="AQ314" s="205" t="s">
        <v>718</v>
      </c>
      <c r="AR314" s="206"/>
      <c r="AS314" s="206"/>
      <c r="AT314" s="206"/>
      <c r="AU314" s="205" t="s">
        <v>718</v>
      </c>
      <c r="AV314" s="206"/>
      <c r="AW314" s="206"/>
      <c r="AX314" s="207"/>
      <c r="AY314">
        <f t="shared" ref="AY314:AY315" si="43">$AY$312</f>
        <v>1</v>
      </c>
    </row>
    <row r="315" spans="1:51" ht="39.75" hidden="1" customHeight="1" x14ac:dyDescent="0.15">
      <c r="A315" s="188"/>
      <c r="B315" s="185"/>
      <c r="C315" s="179"/>
      <c r="D315" s="185"/>
      <c r="E315" s="179"/>
      <c r="F315" s="180"/>
      <c r="G315" s="113"/>
      <c r="H315" s="114"/>
      <c r="I315" s="114"/>
      <c r="J315" s="114"/>
      <c r="K315" s="114"/>
      <c r="L315" s="114"/>
      <c r="M315" s="114"/>
      <c r="N315" s="114"/>
      <c r="O315" s="114"/>
      <c r="P315" s="114"/>
      <c r="Q315" s="114"/>
      <c r="R315" s="114"/>
      <c r="S315" s="114"/>
      <c r="T315" s="114"/>
      <c r="U315" s="114"/>
      <c r="V315" s="114"/>
      <c r="W315" s="114"/>
      <c r="X315" s="115"/>
      <c r="Y315" s="208" t="s">
        <v>54</v>
      </c>
      <c r="Z315" s="209"/>
      <c r="AA315" s="210"/>
      <c r="AB315" s="211" t="s">
        <v>733</v>
      </c>
      <c r="AC315" s="212"/>
      <c r="AD315" s="212"/>
      <c r="AE315" s="205" t="s">
        <v>718</v>
      </c>
      <c r="AF315" s="206"/>
      <c r="AG315" s="206"/>
      <c r="AH315" s="206"/>
      <c r="AI315" s="205" t="s">
        <v>718</v>
      </c>
      <c r="AJ315" s="206"/>
      <c r="AK315" s="206"/>
      <c r="AL315" s="206"/>
      <c r="AM315" s="205" t="s">
        <v>718</v>
      </c>
      <c r="AN315" s="206"/>
      <c r="AO315" s="206"/>
      <c r="AP315" s="206"/>
      <c r="AQ315" s="205" t="s">
        <v>718</v>
      </c>
      <c r="AR315" s="206"/>
      <c r="AS315" s="206"/>
      <c r="AT315" s="206"/>
      <c r="AU315" s="205" t="s">
        <v>718</v>
      </c>
      <c r="AV315" s="206"/>
      <c r="AW315" s="206"/>
      <c r="AX315" s="207"/>
      <c r="AY315">
        <f t="shared" si="43"/>
        <v>1</v>
      </c>
    </row>
    <row r="316" spans="1:51" ht="18.75" hidden="1" customHeight="1" x14ac:dyDescent="0.15">
      <c r="A316" s="188"/>
      <c r="B316" s="185"/>
      <c r="C316" s="179"/>
      <c r="D316" s="185"/>
      <c r="E316" s="179"/>
      <c r="F316" s="180"/>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5" t="s">
        <v>248</v>
      </c>
      <c r="AV316" s="195"/>
      <c r="AW316" s="195"/>
      <c r="AX316" s="196"/>
      <c r="AY316">
        <f>COUNTA($G$318)</f>
        <v>0</v>
      </c>
    </row>
    <row r="317" spans="1:51" ht="18.75" hidden="1" customHeight="1" x14ac:dyDescent="0.15">
      <c r="A317" s="188"/>
      <c r="B317" s="185"/>
      <c r="C317" s="179"/>
      <c r="D317" s="185"/>
      <c r="E317" s="179"/>
      <c r="F317" s="180"/>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7"/>
      <c r="AR317" s="198"/>
      <c r="AS317" s="136" t="s">
        <v>233</v>
      </c>
      <c r="AT317" s="137"/>
      <c r="AU317" s="199"/>
      <c r="AV317" s="199"/>
      <c r="AW317" s="136" t="s">
        <v>179</v>
      </c>
      <c r="AX317" s="194"/>
      <c r="AY317">
        <f>$AY$316</f>
        <v>0</v>
      </c>
    </row>
    <row r="318" spans="1:51" ht="39.75" hidden="1" customHeight="1" x14ac:dyDescent="0.15">
      <c r="A318" s="188"/>
      <c r="B318" s="185"/>
      <c r="C318" s="179"/>
      <c r="D318" s="185"/>
      <c r="E318" s="179"/>
      <c r="F318" s="180"/>
      <c r="G318" s="107"/>
      <c r="H318" s="108"/>
      <c r="I318" s="108"/>
      <c r="J318" s="108"/>
      <c r="K318" s="108"/>
      <c r="L318" s="108"/>
      <c r="M318" s="108"/>
      <c r="N318" s="108"/>
      <c r="O318" s="108"/>
      <c r="P318" s="108"/>
      <c r="Q318" s="108"/>
      <c r="R318" s="108"/>
      <c r="S318" s="108"/>
      <c r="T318" s="108"/>
      <c r="U318" s="108"/>
      <c r="V318" s="108"/>
      <c r="W318" s="108"/>
      <c r="X318" s="109"/>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88"/>
      <c r="B319" s="185"/>
      <c r="C319" s="179"/>
      <c r="D319" s="185"/>
      <c r="E319" s="179"/>
      <c r="F319" s="180"/>
      <c r="G319" s="113"/>
      <c r="H319" s="114"/>
      <c r="I319" s="114"/>
      <c r="J319" s="114"/>
      <c r="K319" s="114"/>
      <c r="L319" s="114"/>
      <c r="M319" s="114"/>
      <c r="N319" s="114"/>
      <c r="O319" s="114"/>
      <c r="P319" s="114"/>
      <c r="Q319" s="114"/>
      <c r="R319" s="114"/>
      <c r="S319" s="114"/>
      <c r="T319" s="114"/>
      <c r="U319" s="114"/>
      <c r="V319" s="114"/>
      <c r="W319" s="114"/>
      <c r="X319" s="115"/>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88"/>
      <c r="B320" s="185"/>
      <c r="C320" s="179"/>
      <c r="D320" s="185"/>
      <c r="E320" s="179"/>
      <c r="F320" s="180"/>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5" t="s">
        <v>248</v>
      </c>
      <c r="AV320" s="195"/>
      <c r="AW320" s="195"/>
      <c r="AX320" s="196"/>
      <c r="AY320">
        <f>COUNTA($G$322)</f>
        <v>0</v>
      </c>
    </row>
    <row r="321" spans="1:51" ht="18.75" hidden="1" customHeight="1" x14ac:dyDescent="0.15">
      <c r="A321" s="188"/>
      <c r="B321" s="185"/>
      <c r="C321" s="179"/>
      <c r="D321" s="185"/>
      <c r="E321" s="179"/>
      <c r="F321" s="180"/>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7"/>
      <c r="AR321" s="198"/>
      <c r="AS321" s="136" t="s">
        <v>233</v>
      </c>
      <c r="AT321" s="137"/>
      <c r="AU321" s="199"/>
      <c r="AV321" s="199"/>
      <c r="AW321" s="136" t="s">
        <v>179</v>
      </c>
      <c r="AX321" s="194"/>
      <c r="AY321">
        <f>$AY$320</f>
        <v>0</v>
      </c>
    </row>
    <row r="322" spans="1:51" ht="39.75" hidden="1" customHeight="1" x14ac:dyDescent="0.15">
      <c r="A322" s="188"/>
      <c r="B322" s="185"/>
      <c r="C322" s="179"/>
      <c r="D322" s="185"/>
      <c r="E322" s="179"/>
      <c r="F322" s="180"/>
      <c r="G322" s="107"/>
      <c r="H322" s="108"/>
      <c r="I322" s="108"/>
      <c r="J322" s="108"/>
      <c r="K322" s="108"/>
      <c r="L322" s="108"/>
      <c r="M322" s="108"/>
      <c r="N322" s="108"/>
      <c r="O322" s="108"/>
      <c r="P322" s="108"/>
      <c r="Q322" s="108"/>
      <c r="R322" s="108"/>
      <c r="S322" s="108"/>
      <c r="T322" s="108"/>
      <c r="U322" s="108"/>
      <c r="V322" s="108"/>
      <c r="W322" s="108"/>
      <c r="X322" s="109"/>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88"/>
      <c r="B323" s="185"/>
      <c r="C323" s="179"/>
      <c r="D323" s="185"/>
      <c r="E323" s="179"/>
      <c r="F323" s="180"/>
      <c r="G323" s="113"/>
      <c r="H323" s="114"/>
      <c r="I323" s="114"/>
      <c r="J323" s="114"/>
      <c r="K323" s="114"/>
      <c r="L323" s="114"/>
      <c r="M323" s="114"/>
      <c r="N323" s="114"/>
      <c r="O323" s="114"/>
      <c r="P323" s="114"/>
      <c r="Q323" s="114"/>
      <c r="R323" s="114"/>
      <c r="S323" s="114"/>
      <c r="T323" s="114"/>
      <c r="U323" s="114"/>
      <c r="V323" s="114"/>
      <c r="W323" s="114"/>
      <c r="X323" s="115"/>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88"/>
      <c r="B324" s="185"/>
      <c r="C324" s="179"/>
      <c r="D324" s="185"/>
      <c r="E324" s="179"/>
      <c r="F324" s="180"/>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5" t="s">
        <v>248</v>
      </c>
      <c r="AV324" s="195"/>
      <c r="AW324" s="195"/>
      <c r="AX324" s="196"/>
      <c r="AY324">
        <f>COUNTA($G$326)</f>
        <v>0</v>
      </c>
    </row>
    <row r="325" spans="1:51" ht="18.75" hidden="1" customHeight="1" x14ac:dyDescent="0.15">
      <c r="A325" s="188"/>
      <c r="B325" s="185"/>
      <c r="C325" s="179"/>
      <c r="D325" s="185"/>
      <c r="E325" s="179"/>
      <c r="F325" s="180"/>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7"/>
      <c r="AR325" s="198"/>
      <c r="AS325" s="136" t="s">
        <v>233</v>
      </c>
      <c r="AT325" s="137"/>
      <c r="AU325" s="199"/>
      <c r="AV325" s="199"/>
      <c r="AW325" s="136" t="s">
        <v>179</v>
      </c>
      <c r="AX325" s="194"/>
      <c r="AY325">
        <f>$AY$324</f>
        <v>0</v>
      </c>
    </row>
    <row r="326" spans="1:51" ht="39.75" hidden="1" customHeight="1" x14ac:dyDescent="0.15">
      <c r="A326" s="188"/>
      <c r="B326" s="185"/>
      <c r="C326" s="179"/>
      <c r="D326" s="185"/>
      <c r="E326" s="179"/>
      <c r="F326" s="180"/>
      <c r="G326" s="107"/>
      <c r="H326" s="108"/>
      <c r="I326" s="108"/>
      <c r="J326" s="108"/>
      <c r="K326" s="108"/>
      <c r="L326" s="108"/>
      <c r="M326" s="108"/>
      <c r="N326" s="108"/>
      <c r="O326" s="108"/>
      <c r="P326" s="108"/>
      <c r="Q326" s="108"/>
      <c r="R326" s="108"/>
      <c r="S326" s="108"/>
      <c r="T326" s="108"/>
      <c r="U326" s="108"/>
      <c r="V326" s="108"/>
      <c r="W326" s="108"/>
      <c r="X326" s="109"/>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88"/>
      <c r="B327" s="185"/>
      <c r="C327" s="179"/>
      <c r="D327" s="185"/>
      <c r="E327" s="179"/>
      <c r="F327" s="180"/>
      <c r="G327" s="113"/>
      <c r="H327" s="114"/>
      <c r="I327" s="114"/>
      <c r="J327" s="114"/>
      <c r="K327" s="114"/>
      <c r="L327" s="114"/>
      <c r="M327" s="114"/>
      <c r="N327" s="114"/>
      <c r="O327" s="114"/>
      <c r="P327" s="114"/>
      <c r="Q327" s="114"/>
      <c r="R327" s="114"/>
      <c r="S327" s="114"/>
      <c r="T327" s="114"/>
      <c r="U327" s="114"/>
      <c r="V327" s="114"/>
      <c r="W327" s="114"/>
      <c r="X327" s="115"/>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customHeight="1" x14ac:dyDescent="0.15">
      <c r="A328" s="188"/>
      <c r="B328" s="185"/>
      <c r="C328" s="179"/>
      <c r="D328" s="185"/>
      <c r="E328" s="179"/>
      <c r="F328" s="180"/>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5" t="s">
        <v>248</v>
      </c>
      <c r="AV328" s="195"/>
      <c r="AW328" s="195"/>
      <c r="AX328" s="196"/>
      <c r="AY328">
        <f>COUNTA($G$330)</f>
        <v>0</v>
      </c>
    </row>
    <row r="329" spans="1:51" ht="18.75" customHeight="1" x14ac:dyDescent="0.15">
      <c r="A329" s="188"/>
      <c r="B329" s="185"/>
      <c r="C329" s="179"/>
      <c r="D329" s="185"/>
      <c r="E329" s="179"/>
      <c r="F329" s="180"/>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7"/>
      <c r="AR329" s="198"/>
      <c r="AS329" s="136" t="s">
        <v>233</v>
      </c>
      <c r="AT329" s="137"/>
      <c r="AU329" s="199"/>
      <c r="AV329" s="199"/>
      <c r="AW329" s="136" t="s">
        <v>179</v>
      </c>
      <c r="AX329" s="194"/>
      <c r="AY329">
        <f>$AY$328</f>
        <v>0</v>
      </c>
    </row>
    <row r="330" spans="1:51" ht="39.75" customHeight="1" x14ac:dyDescent="0.15">
      <c r="A330" s="188"/>
      <c r="B330" s="185"/>
      <c r="C330" s="179"/>
      <c r="D330" s="185"/>
      <c r="E330" s="179"/>
      <c r="F330" s="180"/>
      <c r="G330" s="107"/>
      <c r="H330" s="108"/>
      <c r="I330" s="108"/>
      <c r="J330" s="108"/>
      <c r="K330" s="108"/>
      <c r="L330" s="108"/>
      <c r="M330" s="108"/>
      <c r="N330" s="108"/>
      <c r="O330" s="108"/>
      <c r="P330" s="108"/>
      <c r="Q330" s="108"/>
      <c r="R330" s="108"/>
      <c r="S330" s="108"/>
      <c r="T330" s="108"/>
      <c r="U330" s="108"/>
      <c r="V330" s="108"/>
      <c r="W330" s="108"/>
      <c r="X330" s="109"/>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customHeight="1" x14ac:dyDescent="0.15">
      <c r="A331" s="188"/>
      <c r="B331" s="185"/>
      <c r="C331" s="179"/>
      <c r="D331" s="185"/>
      <c r="E331" s="179"/>
      <c r="F331" s="180"/>
      <c r="G331" s="113"/>
      <c r="H331" s="114"/>
      <c r="I331" s="114"/>
      <c r="J331" s="114"/>
      <c r="K331" s="114"/>
      <c r="L331" s="114"/>
      <c r="M331" s="114"/>
      <c r="N331" s="114"/>
      <c r="O331" s="114"/>
      <c r="P331" s="114"/>
      <c r="Q331" s="114"/>
      <c r="R331" s="114"/>
      <c r="S331" s="114"/>
      <c r="T331" s="114"/>
      <c r="U331" s="114"/>
      <c r="V331" s="114"/>
      <c r="W331" s="114"/>
      <c r="X331" s="115"/>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customHeight="1" x14ac:dyDescent="0.15">
      <c r="A332" s="188"/>
      <c r="B332" s="185"/>
      <c r="C332" s="179"/>
      <c r="D332" s="185"/>
      <c r="E332" s="179"/>
      <c r="F332" s="180"/>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3"/>
      <c r="AY332">
        <f>COUNTA($G$334)</f>
        <v>1</v>
      </c>
    </row>
    <row r="333" spans="1:51" ht="22.5" customHeight="1" x14ac:dyDescent="0.15">
      <c r="A333" s="188"/>
      <c r="B333" s="185"/>
      <c r="C333" s="179"/>
      <c r="D333" s="185"/>
      <c r="E333" s="179"/>
      <c r="F333" s="180"/>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4"/>
      <c r="AY333">
        <f>$AY$332</f>
        <v>1</v>
      </c>
    </row>
    <row r="334" spans="1:51" ht="22.5" customHeight="1" x14ac:dyDescent="0.15">
      <c r="A334" s="188"/>
      <c r="B334" s="185"/>
      <c r="C334" s="179"/>
      <c r="D334" s="185"/>
      <c r="E334" s="179"/>
      <c r="F334" s="180"/>
      <c r="G334" s="107" t="s">
        <v>746</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718</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88"/>
      <c r="B335" s="185"/>
      <c r="C335" s="179"/>
      <c r="D335" s="185"/>
      <c r="E335" s="179"/>
      <c r="F335" s="180"/>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88"/>
      <c r="B336" s="185"/>
      <c r="C336" s="179"/>
      <c r="D336" s="185"/>
      <c r="E336" s="179"/>
      <c r="F336" s="180"/>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2.25" customHeight="1" x14ac:dyDescent="0.15">
      <c r="A337" s="188"/>
      <c r="B337" s="185"/>
      <c r="C337" s="179"/>
      <c r="D337" s="185"/>
      <c r="E337" s="179"/>
      <c r="F337" s="180"/>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978</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2.25" customHeight="1" x14ac:dyDescent="0.15">
      <c r="A338" s="188"/>
      <c r="B338" s="185"/>
      <c r="C338" s="179"/>
      <c r="D338" s="185"/>
      <c r="E338" s="179"/>
      <c r="F338" s="180"/>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88"/>
      <c r="B339" s="185"/>
      <c r="C339" s="179"/>
      <c r="D339" s="185"/>
      <c r="E339" s="179"/>
      <c r="F339" s="180"/>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88"/>
      <c r="B340" s="185"/>
      <c r="C340" s="179"/>
      <c r="D340" s="185"/>
      <c r="E340" s="179"/>
      <c r="F340" s="180"/>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88"/>
      <c r="B341" s="185"/>
      <c r="C341" s="179"/>
      <c r="D341" s="185"/>
      <c r="E341" s="179"/>
      <c r="F341" s="180"/>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88"/>
      <c r="B342" s="185"/>
      <c r="C342" s="179"/>
      <c r="D342" s="185"/>
      <c r="E342" s="179"/>
      <c r="F342" s="180"/>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88"/>
      <c r="B343" s="185"/>
      <c r="C343" s="179"/>
      <c r="D343" s="185"/>
      <c r="E343" s="179"/>
      <c r="F343" s="180"/>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88"/>
      <c r="B344" s="185"/>
      <c r="C344" s="179"/>
      <c r="D344" s="185"/>
      <c r="E344" s="179"/>
      <c r="F344" s="180"/>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88"/>
      <c r="B345" s="185"/>
      <c r="C345" s="179"/>
      <c r="D345" s="185"/>
      <c r="E345" s="179"/>
      <c r="F345" s="180"/>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88"/>
      <c r="B346" s="185"/>
      <c r="C346" s="179"/>
      <c r="D346" s="185"/>
      <c r="E346" s="179"/>
      <c r="F346" s="180"/>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88"/>
      <c r="B347" s="185"/>
      <c r="C347" s="179"/>
      <c r="D347" s="185"/>
      <c r="E347" s="179"/>
      <c r="F347" s="180"/>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88"/>
      <c r="B348" s="185"/>
      <c r="C348" s="179"/>
      <c r="D348" s="185"/>
      <c r="E348" s="179"/>
      <c r="F348" s="180"/>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88"/>
      <c r="B349" s="185"/>
      <c r="C349" s="179"/>
      <c r="D349" s="185"/>
      <c r="E349" s="179"/>
      <c r="F349" s="180"/>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88"/>
      <c r="B350" s="185"/>
      <c r="C350" s="179"/>
      <c r="D350" s="185"/>
      <c r="E350" s="179"/>
      <c r="F350" s="180"/>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88"/>
      <c r="B351" s="185"/>
      <c r="C351" s="179"/>
      <c r="D351" s="185"/>
      <c r="E351" s="179"/>
      <c r="F351" s="180"/>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88"/>
      <c r="B352" s="185"/>
      <c r="C352" s="179"/>
      <c r="D352" s="185"/>
      <c r="E352" s="179"/>
      <c r="F352" s="180"/>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88"/>
      <c r="B353" s="185"/>
      <c r="C353" s="179"/>
      <c r="D353" s="185"/>
      <c r="E353" s="179"/>
      <c r="F353" s="180"/>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88"/>
      <c r="B354" s="185"/>
      <c r="C354" s="179"/>
      <c r="D354" s="185"/>
      <c r="E354" s="179"/>
      <c r="F354" s="180"/>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88"/>
      <c r="B355" s="185"/>
      <c r="C355" s="179"/>
      <c r="D355" s="185"/>
      <c r="E355" s="179"/>
      <c r="F355" s="180"/>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88"/>
      <c r="B356" s="185"/>
      <c r="C356" s="179"/>
      <c r="D356" s="185"/>
      <c r="E356" s="179"/>
      <c r="F356" s="180"/>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88"/>
      <c r="B357" s="185"/>
      <c r="C357" s="179"/>
      <c r="D357" s="185"/>
      <c r="E357" s="179"/>
      <c r="F357" s="180"/>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88"/>
      <c r="B358" s="185"/>
      <c r="C358" s="179"/>
      <c r="D358" s="185"/>
      <c r="E358" s="179"/>
      <c r="F358" s="180"/>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88"/>
      <c r="B359" s="185"/>
      <c r="C359" s="179"/>
      <c r="D359" s="185"/>
      <c r="E359" s="179"/>
      <c r="F359" s="180"/>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88"/>
      <c r="B360" s="185"/>
      <c r="C360" s="179"/>
      <c r="D360" s="185"/>
      <c r="E360" s="179"/>
      <c r="F360" s="180"/>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88"/>
      <c r="B361" s="185"/>
      <c r="C361" s="179"/>
      <c r="D361" s="185"/>
      <c r="E361" s="179"/>
      <c r="F361" s="180"/>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88"/>
      <c r="B362" s="185"/>
      <c r="C362" s="179"/>
      <c r="D362" s="185"/>
      <c r="E362" s="179"/>
      <c r="F362" s="180"/>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88"/>
      <c r="B363" s="185"/>
      <c r="C363" s="179"/>
      <c r="D363" s="185"/>
      <c r="E363" s="179"/>
      <c r="F363" s="180"/>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88"/>
      <c r="B364" s="185"/>
      <c r="C364" s="179"/>
      <c r="D364" s="185"/>
      <c r="E364" s="179"/>
      <c r="F364" s="180"/>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1" t="s">
        <v>251</v>
      </c>
      <c r="AF364" s="191"/>
      <c r="AG364" s="191"/>
      <c r="AH364" s="191"/>
      <c r="AI364" s="191"/>
      <c r="AJ364" s="191"/>
      <c r="AK364" s="191"/>
      <c r="AL364" s="191"/>
      <c r="AM364" s="191"/>
      <c r="AN364" s="191"/>
      <c r="AO364" s="191"/>
      <c r="AP364" s="191"/>
      <c r="AQ364" s="191"/>
      <c r="AR364" s="191"/>
      <c r="AS364" s="191"/>
      <c r="AT364" s="191"/>
      <c r="AU364" s="191"/>
      <c r="AV364" s="191"/>
      <c r="AW364" s="191"/>
      <c r="AX364" s="192"/>
      <c r="AY364">
        <f t="shared" si="52"/>
        <v>0</v>
      </c>
    </row>
    <row r="365" spans="1:51" ht="22.5" hidden="1" customHeight="1" x14ac:dyDescent="0.15">
      <c r="A365" s="188"/>
      <c r="B365" s="185"/>
      <c r="C365" s="179"/>
      <c r="D365" s="185"/>
      <c r="E365" s="179"/>
      <c r="F365" s="180"/>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88"/>
      <c r="B366" s="185"/>
      <c r="C366" s="179"/>
      <c r="D366" s="185"/>
      <c r="E366" s="181"/>
      <c r="F366" s="182"/>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88"/>
      <c r="B367" s="185"/>
      <c r="C367" s="179"/>
      <c r="D367" s="185"/>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88"/>
      <c r="B368" s="185"/>
      <c r="C368" s="179"/>
      <c r="D368" s="185"/>
      <c r="E368" s="128" t="s">
        <v>716</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88"/>
      <c r="B369" s="185"/>
      <c r="C369" s="179"/>
      <c r="D369" s="185"/>
      <c r="E369" s="130"/>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31"/>
      <c r="AY369">
        <f>$AY$367</f>
        <v>1</v>
      </c>
    </row>
    <row r="370" spans="1:51" ht="45" hidden="1" customHeight="1" x14ac:dyDescent="0.15">
      <c r="A370" s="188"/>
      <c r="B370" s="185"/>
      <c r="C370" s="179"/>
      <c r="D370" s="185"/>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188"/>
      <c r="B371" s="185"/>
      <c r="C371" s="179"/>
      <c r="D371" s="185"/>
      <c r="E371" s="173" t="s">
        <v>264</v>
      </c>
      <c r="F371" s="174"/>
      <c r="G371" s="113"/>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188"/>
      <c r="B372" s="185"/>
      <c r="C372" s="179"/>
      <c r="D372" s="185"/>
      <c r="E372" s="177" t="s">
        <v>237</v>
      </c>
      <c r="F372" s="178"/>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5" t="s">
        <v>248</v>
      </c>
      <c r="AV372" s="195"/>
      <c r="AW372" s="195"/>
      <c r="AX372" s="196"/>
      <c r="AY372">
        <f>COUNTA($G$374)</f>
        <v>0</v>
      </c>
    </row>
    <row r="373" spans="1:51" ht="18.75" hidden="1" customHeight="1" x14ac:dyDescent="0.15">
      <c r="A373" s="188"/>
      <c r="B373" s="185"/>
      <c r="C373" s="179"/>
      <c r="D373" s="185"/>
      <c r="E373" s="179"/>
      <c r="F373" s="180"/>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7"/>
      <c r="AR373" s="198"/>
      <c r="AS373" s="136" t="s">
        <v>233</v>
      </c>
      <c r="AT373" s="137"/>
      <c r="AU373" s="199"/>
      <c r="AV373" s="199"/>
      <c r="AW373" s="136" t="s">
        <v>179</v>
      </c>
      <c r="AX373" s="194"/>
      <c r="AY373">
        <f>$AY$372</f>
        <v>0</v>
      </c>
    </row>
    <row r="374" spans="1:51" ht="39.75" hidden="1" customHeight="1" x14ac:dyDescent="0.15">
      <c r="A374" s="188"/>
      <c r="B374" s="185"/>
      <c r="C374" s="179"/>
      <c r="D374" s="185"/>
      <c r="E374" s="179"/>
      <c r="F374" s="180"/>
      <c r="G374" s="107"/>
      <c r="H374" s="108"/>
      <c r="I374" s="108"/>
      <c r="J374" s="108"/>
      <c r="K374" s="108"/>
      <c r="L374" s="108"/>
      <c r="M374" s="108"/>
      <c r="N374" s="108"/>
      <c r="O374" s="108"/>
      <c r="P374" s="108"/>
      <c r="Q374" s="108"/>
      <c r="R374" s="108"/>
      <c r="S374" s="108"/>
      <c r="T374" s="108"/>
      <c r="U374" s="108"/>
      <c r="V374" s="108"/>
      <c r="W374" s="108"/>
      <c r="X374" s="109"/>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88"/>
      <c r="B375" s="185"/>
      <c r="C375" s="179"/>
      <c r="D375" s="185"/>
      <c r="E375" s="179"/>
      <c r="F375" s="180"/>
      <c r="G375" s="113"/>
      <c r="H375" s="114"/>
      <c r="I375" s="114"/>
      <c r="J375" s="114"/>
      <c r="K375" s="114"/>
      <c r="L375" s="114"/>
      <c r="M375" s="114"/>
      <c r="N375" s="114"/>
      <c r="O375" s="114"/>
      <c r="P375" s="114"/>
      <c r="Q375" s="114"/>
      <c r="R375" s="114"/>
      <c r="S375" s="114"/>
      <c r="T375" s="114"/>
      <c r="U375" s="114"/>
      <c r="V375" s="114"/>
      <c r="W375" s="114"/>
      <c r="X375" s="115"/>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88"/>
      <c r="B376" s="185"/>
      <c r="C376" s="179"/>
      <c r="D376" s="185"/>
      <c r="E376" s="179"/>
      <c r="F376" s="180"/>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5" t="s">
        <v>248</v>
      </c>
      <c r="AV376" s="195"/>
      <c r="AW376" s="195"/>
      <c r="AX376" s="196"/>
      <c r="AY376">
        <f>COUNTA($G$378)</f>
        <v>0</v>
      </c>
    </row>
    <row r="377" spans="1:51" ht="18.75" hidden="1" customHeight="1" x14ac:dyDescent="0.15">
      <c r="A377" s="188"/>
      <c r="B377" s="185"/>
      <c r="C377" s="179"/>
      <c r="D377" s="185"/>
      <c r="E377" s="179"/>
      <c r="F377" s="180"/>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7"/>
      <c r="AR377" s="198"/>
      <c r="AS377" s="136" t="s">
        <v>233</v>
      </c>
      <c r="AT377" s="137"/>
      <c r="AU377" s="199"/>
      <c r="AV377" s="199"/>
      <c r="AW377" s="136" t="s">
        <v>179</v>
      </c>
      <c r="AX377" s="194"/>
      <c r="AY377">
        <f>$AY$376</f>
        <v>0</v>
      </c>
    </row>
    <row r="378" spans="1:51" ht="39.75" hidden="1" customHeight="1" x14ac:dyDescent="0.15">
      <c r="A378" s="188"/>
      <c r="B378" s="185"/>
      <c r="C378" s="179"/>
      <c r="D378" s="185"/>
      <c r="E378" s="179"/>
      <c r="F378" s="180"/>
      <c r="G378" s="107"/>
      <c r="H378" s="108"/>
      <c r="I378" s="108"/>
      <c r="J378" s="108"/>
      <c r="K378" s="108"/>
      <c r="L378" s="108"/>
      <c r="M378" s="108"/>
      <c r="N378" s="108"/>
      <c r="O378" s="108"/>
      <c r="P378" s="108"/>
      <c r="Q378" s="108"/>
      <c r="R378" s="108"/>
      <c r="S378" s="108"/>
      <c r="T378" s="108"/>
      <c r="U378" s="108"/>
      <c r="V378" s="108"/>
      <c r="W378" s="108"/>
      <c r="X378" s="109"/>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88"/>
      <c r="B379" s="185"/>
      <c r="C379" s="179"/>
      <c r="D379" s="185"/>
      <c r="E379" s="179"/>
      <c r="F379" s="180"/>
      <c r="G379" s="113"/>
      <c r="H379" s="114"/>
      <c r="I379" s="114"/>
      <c r="J379" s="114"/>
      <c r="K379" s="114"/>
      <c r="L379" s="114"/>
      <c r="M379" s="114"/>
      <c r="N379" s="114"/>
      <c r="O379" s="114"/>
      <c r="P379" s="114"/>
      <c r="Q379" s="114"/>
      <c r="R379" s="114"/>
      <c r="S379" s="114"/>
      <c r="T379" s="114"/>
      <c r="U379" s="114"/>
      <c r="V379" s="114"/>
      <c r="W379" s="114"/>
      <c r="X379" s="115"/>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88"/>
      <c r="B380" s="185"/>
      <c r="C380" s="179"/>
      <c r="D380" s="185"/>
      <c r="E380" s="179"/>
      <c r="F380" s="180"/>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5" t="s">
        <v>248</v>
      </c>
      <c r="AV380" s="195"/>
      <c r="AW380" s="195"/>
      <c r="AX380" s="196"/>
      <c r="AY380">
        <f>COUNTA($G$382)</f>
        <v>0</v>
      </c>
    </row>
    <row r="381" spans="1:51" ht="18.75" hidden="1" customHeight="1" x14ac:dyDescent="0.15">
      <c r="A381" s="188"/>
      <c r="B381" s="185"/>
      <c r="C381" s="179"/>
      <c r="D381" s="185"/>
      <c r="E381" s="179"/>
      <c r="F381" s="180"/>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7"/>
      <c r="AR381" s="198"/>
      <c r="AS381" s="136" t="s">
        <v>233</v>
      </c>
      <c r="AT381" s="137"/>
      <c r="AU381" s="199"/>
      <c r="AV381" s="199"/>
      <c r="AW381" s="136" t="s">
        <v>179</v>
      </c>
      <c r="AX381" s="194"/>
      <c r="AY381">
        <f>$AY$380</f>
        <v>0</v>
      </c>
    </row>
    <row r="382" spans="1:51" ht="39.75" hidden="1" customHeight="1" x14ac:dyDescent="0.15">
      <c r="A382" s="188"/>
      <c r="B382" s="185"/>
      <c r="C382" s="179"/>
      <c r="D382" s="185"/>
      <c r="E382" s="179"/>
      <c r="F382" s="180"/>
      <c r="G382" s="107"/>
      <c r="H382" s="108"/>
      <c r="I382" s="108"/>
      <c r="J382" s="108"/>
      <c r="K382" s="108"/>
      <c r="L382" s="108"/>
      <c r="M382" s="108"/>
      <c r="N382" s="108"/>
      <c r="O382" s="108"/>
      <c r="P382" s="108"/>
      <c r="Q382" s="108"/>
      <c r="R382" s="108"/>
      <c r="S382" s="108"/>
      <c r="T382" s="108"/>
      <c r="U382" s="108"/>
      <c r="V382" s="108"/>
      <c r="W382" s="108"/>
      <c r="X382" s="109"/>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88"/>
      <c r="B383" s="185"/>
      <c r="C383" s="179"/>
      <c r="D383" s="185"/>
      <c r="E383" s="179"/>
      <c r="F383" s="180"/>
      <c r="G383" s="113"/>
      <c r="H383" s="114"/>
      <c r="I383" s="114"/>
      <c r="J383" s="114"/>
      <c r="K383" s="114"/>
      <c r="L383" s="114"/>
      <c r="M383" s="114"/>
      <c r="N383" s="114"/>
      <c r="O383" s="114"/>
      <c r="P383" s="114"/>
      <c r="Q383" s="114"/>
      <c r="R383" s="114"/>
      <c r="S383" s="114"/>
      <c r="T383" s="114"/>
      <c r="U383" s="114"/>
      <c r="V383" s="114"/>
      <c r="W383" s="114"/>
      <c r="X383" s="115"/>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88"/>
      <c r="B384" s="185"/>
      <c r="C384" s="179"/>
      <c r="D384" s="185"/>
      <c r="E384" s="179"/>
      <c r="F384" s="180"/>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5" t="s">
        <v>248</v>
      </c>
      <c r="AV384" s="195"/>
      <c r="AW384" s="195"/>
      <c r="AX384" s="196"/>
      <c r="AY384">
        <f>COUNTA($G$386)</f>
        <v>0</v>
      </c>
    </row>
    <row r="385" spans="1:51" ht="18.75" hidden="1" customHeight="1" x14ac:dyDescent="0.15">
      <c r="A385" s="188"/>
      <c r="B385" s="185"/>
      <c r="C385" s="179"/>
      <c r="D385" s="185"/>
      <c r="E385" s="179"/>
      <c r="F385" s="180"/>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7"/>
      <c r="AR385" s="198"/>
      <c r="AS385" s="136" t="s">
        <v>233</v>
      </c>
      <c r="AT385" s="137"/>
      <c r="AU385" s="199"/>
      <c r="AV385" s="199"/>
      <c r="AW385" s="136" t="s">
        <v>179</v>
      </c>
      <c r="AX385" s="194"/>
      <c r="AY385">
        <f>$AY$384</f>
        <v>0</v>
      </c>
    </row>
    <row r="386" spans="1:51" ht="39.75" hidden="1" customHeight="1" x14ac:dyDescent="0.15">
      <c r="A386" s="188"/>
      <c r="B386" s="185"/>
      <c r="C386" s="179"/>
      <c r="D386" s="185"/>
      <c r="E386" s="179"/>
      <c r="F386" s="180"/>
      <c r="G386" s="107"/>
      <c r="H386" s="108"/>
      <c r="I386" s="108"/>
      <c r="J386" s="108"/>
      <c r="K386" s="108"/>
      <c r="L386" s="108"/>
      <c r="M386" s="108"/>
      <c r="N386" s="108"/>
      <c r="O386" s="108"/>
      <c r="P386" s="108"/>
      <c r="Q386" s="108"/>
      <c r="R386" s="108"/>
      <c r="S386" s="108"/>
      <c r="T386" s="108"/>
      <c r="U386" s="108"/>
      <c r="V386" s="108"/>
      <c r="W386" s="108"/>
      <c r="X386" s="109"/>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88"/>
      <c r="B387" s="185"/>
      <c r="C387" s="179"/>
      <c r="D387" s="185"/>
      <c r="E387" s="179"/>
      <c r="F387" s="180"/>
      <c r="G387" s="113"/>
      <c r="H387" s="114"/>
      <c r="I387" s="114"/>
      <c r="J387" s="114"/>
      <c r="K387" s="114"/>
      <c r="L387" s="114"/>
      <c r="M387" s="114"/>
      <c r="N387" s="114"/>
      <c r="O387" s="114"/>
      <c r="P387" s="114"/>
      <c r="Q387" s="114"/>
      <c r="R387" s="114"/>
      <c r="S387" s="114"/>
      <c r="T387" s="114"/>
      <c r="U387" s="114"/>
      <c r="V387" s="114"/>
      <c r="W387" s="114"/>
      <c r="X387" s="115"/>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88"/>
      <c r="B388" s="185"/>
      <c r="C388" s="179"/>
      <c r="D388" s="185"/>
      <c r="E388" s="179"/>
      <c r="F388" s="180"/>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5" t="s">
        <v>248</v>
      </c>
      <c r="AV388" s="195"/>
      <c r="AW388" s="195"/>
      <c r="AX388" s="196"/>
      <c r="AY388">
        <f>COUNTA($G$390)</f>
        <v>0</v>
      </c>
    </row>
    <row r="389" spans="1:51" ht="18.75" hidden="1" customHeight="1" x14ac:dyDescent="0.15">
      <c r="A389" s="188"/>
      <c r="B389" s="185"/>
      <c r="C389" s="179"/>
      <c r="D389" s="185"/>
      <c r="E389" s="179"/>
      <c r="F389" s="180"/>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7"/>
      <c r="AR389" s="198"/>
      <c r="AS389" s="136" t="s">
        <v>233</v>
      </c>
      <c r="AT389" s="137"/>
      <c r="AU389" s="199"/>
      <c r="AV389" s="199"/>
      <c r="AW389" s="136" t="s">
        <v>179</v>
      </c>
      <c r="AX389" s="194"/>
      <c r="AY389">
        <f>$AY$388</f>
        <v>0</v>
      </c>
    </row>
    <row r="390" spans="1:51" ht="39.75" hidden="1" customHeight="1" x14ac:dyDescent="0.15">
      <c r="A390" s="188"/>
      <c r="B390" s="185"/>
      <c r="C390" s="179"/>
      <c r="D390" s="185"/>
      <c r="E390" s="179"/>
      <c r="F390" s="180"/>
      <c r="G390" s="107"/>
      <c r="H390" s="108"/>
      <c r="I390" s="108"/>
      <c r="J390" s="108"/>
      <c r="K390" s="108"/>
      <c r="L390" s="108"/>
      <c r="M390" s="108"/>
      <c r="N390" s="108"/>
      <c r="O390" s="108"/>
      <c r="P390" s="108"/>
      <c r="Q390" s="108"/>
      <c r="R390" s="108"/>
      <c r="S390" s="108"/>
      <c r="T390" s="108"/>
      <c r="U390" s="108"/>
      <c r="V390" s="108"/>
      <c r="W390" s="108"/>
      <c r="X390" s="109"/>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88"/>
      <c r="B391" s="185"/>
      <c r="C391" s="179"/>
      <c r="D391" s="185"/>
      <c r="E391" s="179"/>
      <c r="F391" s="180"/>
      <c r="G391" s="113"/>
      <c r="H391" s="114"/>
      <c r="I391" s="114"/>
      <c r="J391" s="114"/>
      <c r="K391" s="114"/>
      <c r="L391" s="114"/>
      <c r="M391" s="114"/>
      <c r="N391" s="114"/>
      <c r="O391" s="114"/>
      <c r="P391" s="114"/>
      <c r="Q391" s="114"/>
      <c r="R391" s="114"/>
      <c r="S391" s="114"/>
      <c r="T391" s="114"/>
      <c r="U391" s="114"/>
      <c r="V391" s="114"/>
      <c r="W391" s="114"/>
      <c r="X391" s="115"/>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88"/>
      <c r="B392" s="185"/>
      <c r="C392" s="179"/>
      <c r="D392" s="185"/>
      <c r="E392" s="179"/>
      <c r="F392" s="180"/>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3"/>
      <c r="AY392">
        <f>COUNTA($G$394)</f>
        <v>0</v>
      </c>
    </row>
    <row r="393" spans="1:51" ht="22.5" hidden="1" customHeight="1" x14ac:dyDescent="0.15">
      <c r="A393" s="188"/>
      <c r="B393" s="185"/>
      <c r="C393" s="179"/>
      <c r="D393" s="185"/>
      <c r="E393" s="179"/>
      <c r="F393" s="180"/>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4"/>
      <c r="AY393">
        <f>$AY$392</f>
        <v>0</v>
      </c>
    </row>
    <row r="394" spans="1:51" ht="22.5" hidden="1" customHeight="1" x14ac:dyDescent="0.15">
      <c r="A394" s="188"/>
      <c r="B394" s="185"/>
      <c r="C394" s="179"/>
      <c r="D394" s="185"/>
      <c r="E394" s="179"/>
      <c r="F394" s="180"/>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88"/>
      <c r="B395" s="185"/>
      <c r="C395" s="179"/>
      <c r="D395" s="185"/>
      <c r="E395" s="179"/>
      <c r="F395" s="180"/>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88"/>
      <c r="B396" s="185"/>
      <c r="C396" s="179"/>
      <c r="D396" s="185"/>
      <c r="E396" s="179"/>
      <c r="F396" s="180"/>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88"/>
      <c r="B397" s="185"/>
      <c r="C397" s="179"/>
      <c r="D397" s="185"/>
      <c r="E397" s="179"/>
      <c r="F397" s="180"/>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88"/>
      <c r="B398" s="185"/>
      <c r="C398" s="179"/>
      <c r="D398" s="185"/>
      <c r="E398" s="179"/>
      <c r="F398" s="180"/>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88"/>
      <c r="B399" s="185"/>
      <c r="C399" s="179"/>
      <c r="D399" s="185"/>
      <c r="E399" s="179"/>
      <c r="F399" s="180"/>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88"/>
      <c r="B400" s="185"/>
      <c r="C400" s="179"/>
      <c r="D400" s="185"/>
      <c r="E400" s="179"/>
      <c r="F400" s="180"/>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88"/>
      <c r="B401" s="185"/>
      <c r="C401" s="179"/>
      <c r="D401" s="185"/>
      <c r="E401" s="179"/>
      <c r="F401" s="180"/>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88"/>
      <c r="B402" s="185"/>
      <c r="C402" s="179"/>
      <c r="D402" s="185"/>
      <c r="E402" s="179"/>
      <c r="F402" s="180"/>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88"/>
      <c r="B403" s="185"/>
      <c r="C403" s="179"/>
      <c r="D403" s="185"/>
      <c r="E403" s="179"/>
      <c r="F403" s="180"/>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88"/>
      <c r="B404" s="185"/>
      <c r="C404" s="179"/>
      <c r="D404" s="185"/>
      <c r="E404" s="179"/>
      <c r="F404" s="180"/>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88"/>
      <c r="B405" s="185"/>
      <c r="C405" s="179"/>
      <c r="D405" s="185"/>
      <c r="E405" s="179"/>
      <c r="F405" s="180"/>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88"/>
      <c r="B406" s="185"/>
      <c r="C406" s="179"/>
      <c r="D406" s="185"/>
      <c r="E406" s="179"/>
      <c r="F406" s="180"/>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88"/>
      <c r="B407" s="185"/>
      <c r="C407" s="179"/>
      <c r="D407" s="185"/>
      <c r="E407" s="179"/>
      <c r="F407" s="180"/>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88"/>
      <c r="B408" s="185"/>
      <c r="C408" s="179"/>
      <c r="D408" s="185"/>
      <c r="E408" s="179"/>
      <c r="F408" s="180"/>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88"/>
      <c r="B409" s="185"/>
      <c r="C409" s="179"/>
      <c r="D409" s="185"/>
      <c r="E409" s="179"/>
      <c r="F409" s="180"/>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88"/>
      <c r="B410" s="185"/>
      <c r="C410" s="179"/>
      <c r="D410" s="185"/>
      <c r="E410" s="179"/>
      <c r="F410" s="180"/>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88"/>
      <c r="B411" s="185"/>
      <c r="C411" s="179"/>
      <c r="D411" s="185"/>
      <c r="E411" s="179"/>
      <c r="F411" s="180"/>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88"/>
      <c r="B412" s="185"/>
      <c r="C412" s="179"/>
      <c r="D412" s="185"/>
      <c r="E412" s="179"/>
      <c r="F412" s="180"/>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88"/>
      <c r="B413" s="185"/>
      <c r="C413" s="179"/>
      <c r="D413" s="185"/>
      <c r="E413" s="179"/>
      <c r="F413" s="180"/>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88"/>
      <c r="B414" s="185"/>
      <c r="C414" s="179"/>
      <c r="D414" s="185"/>
      <c r="E414" s="179"/>
      <c r="F414" s="180"/>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88"/>
      <c r="B415" s="185"/>
      <c r="C415" s="179"/>
      <c r="D415" s="185"/>
      <c r="E415" s="179"/>
      <c r="F415" s="180"/>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88"/>
      <c r="B416" s="185"/>
      <c r="C416" s="179"/>
      <c r="D416" s="185"/>
      <c r="E416" s="179"/>
      <c r="F416" s="180"/>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88"/>
      <c r="B417" s="185"/>
      <c r="C417" s="179"/>
      <c r="D417" s="185"/>
      <c r="E417" s="179"/>
      <c r="F417" s="180"/>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88"/>
      <c r="B418" s="185"/>
      <c r="C418" s="179"/>
      <c r="D418" s="185"/>
      <c r="E418" s="179"/>
      <c r="F418" s="180"/>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88"/>
      <c r="B419" s="185"/>
      <c r="C419" s="179"/>
      <c r="D419" s="185"/>
      <c r="E419" s="179"/>
      <c r="F419" s="180"/>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88"/>
      <c r="B420" s="185"/>
      <c r="C420" s="179"/>
      <c r="D420" s="185"/>
      <c r="E420" s="179"/>
      <c r="F420" s="180"/>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88"/>
      <c r="B421" s="185"/>
      <c r="C421" s="179"/>
      <c r="D421" s="185"/>
      <c r="E421" s="179"/>
      <c r="F421" s="180"/>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88"/>
      <c r="B422" s="185"/>
      <c r="C422" s="179"/>
      <c r="D422" s="185"/>
      <c r="E422" s="179"/>
      <c r="F422" s="180"/>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88"/>
      <c r="B423" s="185"/>
      <c r="C423" s="179"/>
      <c r="D423" s="185"/>
      <c r="E423" s="179"/>
      <c r="F423" s="180"/>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88"/>
      <c r="B424" s="185"/>
      <c r="C424" s="179"/>
      <c r="D424" s="185"/>
      <c r="E424" s="179"/>
      <c r="F424" s="180"/>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1" t="s">
        <v>251</v>
      </c>
      <c r="AF424" s="191"/>
      <c r="AG424" s="191"/>
      <c r="AH424" s="191"/>
      <c r="AI424" s="191"/>
      <c r="AJ424" s="191"/>
      <c r="AK424" s="191"/>
      <c r="AL424" s="191"/>
      <c r="AM424" s="191"/>
      <c r="AN424" s="191"/>
      <c r="AO424" s="191"/>
      <c r="AP424" s="191"/>
      <c r="AQ424" s="191"/>
      <c r="AR424" s="191"/>
      <c r="AS424" s="191"/>
      <c r="AT424" s="191"/>
      <c r="AU424" s="191"/>
      <c r="AV424" s="191"/>
      <c r="AW424" s="191"/>
      <c r="AX424" s="192"/>
      <c r="AY424">
        <f t="shared" si="62"/>
        <v>0</v>
      </c>
    </row>
    <row r="425" spans="1:51" ht="22.5" hidden="1" customHeight="1" x14ac:dyDescent="0.15">
      <c r="A425" s="188"/>
      <c r="B425" s="185"/>
      <c r="C425" s="179"/>
      <c r="D425" s="185"/>
      <c r="E425" s="179"/>
      <c r="F425" s="180"/>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88"/>
      <c r="B426" s="185"/>
      <c r="C426" s="179"/>
      <c r="D426" s="185"/>
      <c r="E426" s="181"/>
      <c r="F426" s="182"/>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88"/>
      <c r="B427" s="185"/>
      <c r="C427" s="179"/>
      <c r="D427" s="185"/>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88"/>
      <c r="B428" s="185"/>
      <c r="C428" s="179"/>
      <c r="D428" s="185"/>
      <c r="E428" s="128" t="s">
        <v>716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88"/>
      <c r="B429" s="185"/>
      <c r="C429" s="181"/>
      <c r="D429" s="186"/>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88"/>
      <c r="B430" s="185"/>
      <c r="C430" s="177" t="s">
        <v>667</v>
      </c>
      <c r="D430" s="936"/>
      <c r="E430" s="173" t="s">
        <v>395</v>
      </c>
      <c r="F430" s="902"/>
      <c r="G430" s="903" t="s">
        <v>252</v>
      </c>
      <c r="H430" s="126"/>
      <c r="I430" s="126"/>
      <c r="J430" s="904" t="s">
        <v>747</v>
      </c>
      <c r="K430" s="905"/>
      <c r="L430" s="905"/>
      <c r="M430" s="905"/>
      <c r="N430" s="905"/>
      <c r="O430" s="905"/>
      <c r="P430" s="905"/>
      <c r="Q430" s="905"/>
      <c r="R430" s="905"/>
      <c r="S430" s="905"/>
      <c r="T430" s="906"/>
      <c r="U430" s="596" t="s">
        <v>917</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1</v>
      </c>
    </row>
    <row r="431" spans="1:51" ht="18.75" customHeight="1" x14ac:dyDescent="0.15">
      <c r="A431" s="188"/>
      <c r="B431" s="185"/>
      <c r="C431" s="179"/>
      <c r="D431" s="185"/>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15">
      <c r="A432" s="188"/>
      <c r="B432" s="185"/>
      <c r="C432" s="179"/>
      <c r="D432" s="185"/>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199">
        <v>1</v>
      </c>
      <c r="AF432" s="199"/>
      <c r="AG432" s="136" t="s">
        <v>233</v>
      </c>
      <c r="AH432" s="137"/>
      <c r="AI432" s="335"/>
      <c r="AJ432" s="335"/>
      <c r="AK432" s="335"/>
      <c r="AL432" s="157"/>
      <c r="AM432" s="335"/>
      <c r="AN432" s="335"/>
      <c r="AO432" s="335"/>
      <c r="AP432" s="157"/>
      <c r="AQ432" s="248" t="s">
        <v>718</v>
      </c>
      <c r="AR432" s="199"/>
      <c r="AS432" s="136" t="s">
        <v>233</v>
      </c>
      <c r="AT432" s="137"/>
      <c r="AU432" s="199">
        <v>5</v>
      </c>
      <c r="AV432" s="199"/>
      <c r="AW432" s="136" t="s">
        <v>179</v>
      </c>
      <c r="AX432" s="194"/>
      <c r="AY432">
        <f>$AY$431</f>
        <v>1</v>
      </c>
    </row>
    <row r="433" spans="1:51" ht="36.75" customHeight="1" x14ac:dyDescent="0.15">
      <c r="A433" s="188"/>
      <c r="B433" s="185"/>
      <c r="C433" s="179"/>
      <c r="D433" s="185"/>
      <c r="E433" s="338"/>
      <c r="F433" s="339"/>
      <c r="G433" s="107" t="s">
        <v>987</v>
      </c>
      <c r="H433" s="108"/>
      <c r="I433" s="108"/>
      <c r="J433" s="108"/>
      <c r="K433" s="108"/>
      <c r="L433" s="108"/>
      <c r="M433" s="108"/>
      <c r="N433" s="108"/>
      <c r="O433" s="108"/>
      <c r="P433" s="108"/>
      <c r="Q433" s="108"/>
      <c r="R433" s="108"/>
      <c r="S433" s="108"/>
      <c r="T433" s="108"/>
      <c r="U433" s="108"/>
      <c r="V433" s="108"/>
      <c r="W433" s="108"/>
      <c r="X433" s="109"/>
      <c r="Y433" s="200" t="s">
        <v>12</v>
      </c>
      <c r="Z433" s="201"/>
      <c r="AA433" s="202"/>
      <c r="AB433" s="212" t="s">
        <v>748</v>
      </c>
      <c r="AC433" s="212"/>
      <c r="AD433" s="212"/>
      <c r="AE433" s="336">
        <v>4159</v>
      </c>
      <c r="AF433" s="206"/>
      <c r="AG433" s="206"/>
      <c r="AH433" s="206"/>
      <c r="AI433" s="336">
        <v>4313</v>
      </c>
      <c r="AJ433" s="206"/>
      <c r="AK433" s="206"/>
      <c r="AL433" s="206"/>
      <c r="AM433" s="336">
        <v>4168</v>
      </c>
      <c r="AN433" s="206"/>
      <c r="AO433" s="206"/>
      <c r="AP433" s="337"/>
      <c r="AQ433" s="336" t="s">
        <v>718</v>
      </c>
      <c r="AR433" s="206"/>
      <c r="AS433" s="206"/>
      <c r="AT433" s="337"/>
      <c r="AU433" s="206" t="s">
        <v>718</v>
      </c>
      <c r="AV433" s="206"/>
      <c r="AW433" s="206"/>
      <c r="AX433" s="207"/>
      <c r="AY433">
        <f t="shared" ref="AY433:AY435" si="63">$AY$431</f>
        <v>1</v>
      </c>
    </row>
    <row r="434" spans="1:51" ht="36.75" customHeight="1" x14ac:dyDescent="0.15">
      <c r="A434" s="188"/>
      <c r="B434" s="185"/>
      <c r="C434" s="179"/>
      <c r="D434" s="185"/>
      <c r="E434" s="338"/>
      <c r="F434" s="339"/>
      <c r="G434" s="110"/>
      <c r="H434" s="111"/>
      <c r="I434" s="111"/>
      <c r="J434" s="111"/>
      <c r="K434" s="111"/>
      <c r="L434" s="111"/>
      <c r="M434" s="111"/>
      <c r="N434" s="111"/>
      <c r="O434" s="111"/>
      <c r="P434" s="111"/>
      <c r="Q434" s="111"/>
      <c r="R434" s="111"/>
      <c r="S434" s="111"/>
      <c r="T434" s="111"/>
      <c r="U434" s="111"/>
      <c r="V434" s="111"/>
      <c r="W434" s="111"/>
      <c r="X434" s="112"/>
      <c r="Y434" s="208" t="s">
        <v>54</v>
      </c>
      <c r="Z434" s="209"/>
      <c r="AA434" s="210"/>
      <c r="AB434" s="204" t="s">
        <v>718</v>
      </c>
      <c r="AC434" s="204"/>
      <c r="AD434" s="204"/>
      <c r="AE434" s="336" t="s">
        <v>718</v>
      </c>
      <c r="AF434" s="206"/>
      <c r="AG434" s="206"/>
      <c r="AH434" s="337"/>
      <c r="AI434" s="336" t="s">
        <v>718</v>
      </c>
      <c r="AJ434" s="206"/>
      <c r="AK434" s="206"/>
      <c r="AL434" s="206"/>
      <c r="AM434" s="336" t="s">
        <v>981</v>
      </c>
      <c r="AN434" s="206"/>
      <c r="AO434" s="206"/>
      <c r="AP434" s="337"/>
      <c r="AQ434" s="336" t="s">
        <v>718</v>
      </c>
      <c r="AR434" s="206"/>
      <c r="AS434" s="206"/>
      <c r="AT434" s="337"/>
      <c r="AU434" s="206" t="s">
        <v>718</v>
      </c>
      <c r="AV434" s="206"/>
      <c r="AW434" s="206"/>
      <c r="AX434" s="207"/>
      <c r="AY434">
        <f t="shared" si="63"/>
        <v>1</v>
      </c>
    </row>
    <row r="435" spans="1:51" ht="36.75" customHeight="1" x14ac:dyDescent="0.15">
      <c r="A435" s="188"/>
      <c r="B435" s="185"/>
      <c r="C435" s="179"/>
      <c r="D435" s="185"/>
      <c r="E435" s="338"/>
      <c r="F435" s="339"/>
      <c r="G435" s="113"/>
      <c r="H435" s="114"/>
      <c r="I435" s="114"/>
      <c r="J435" s="114"/>
      <c r="K435" s="114"/>
      <c r="L435" s="114"/>
      <c r="M435" s="114"/>
      <c r="N435" s="114"/>
      <c r="O435" s="114"/>
      <c r="P435" s="114"/>
      <c r="Q435" s="114"/>
      <c r="R435" s="114"/>
      <c r="S435" s="114"/>
      <c r="T435" s="114"/>
      <c r="U435" s="114"/>
      <c r="V435" s="114"/>
      <c r="W435" s="114"/>
      <c r="X435" s="115"/>
      <c r="Y435" s="208" t="s">
        <v>13</v>
      </c>
      <c r="Z435" s="209"/>
      <c r="AA435" s="210"/>
      <c r="AB435" s="587" t="s">
        <v>180</v>
      </c>
      <c r="AC435" s="587"/>
      <c r="AD435" s="587"/>
      <c r="AE435" s="336" t="s">
        <v>718</v>
      </c>
      <c r="AF435" s="206"/>
      <c r="AG435" s="206"/>
      <c r="AH435" s="337"/>
      <c r="AI435" s="336" t="s">
        <v>718</v>
      </c>
      <c r="AJ435" s="206"/>
      <c r="AK435" s="206"/>
      <c r="AL435" s="206"/>
      <c r="AM435" s="336" t="s">
        <v>981</v>
      </c>
      <c r="AN435" s="206"/>
      <c r="AO435" s="206"/>
      <c r="AP435" s="337"/>
      <c r="AQ435" s="336" t="s">
        <v>718</v>
      </c>
      <c r="AR435" s="206"/>
      <c r="AS435" s="206"/>
      <c r="AT435" s="337"/>
      <c r="AU435" s="206" t="s">
        <v>718</v>
      </c>
      <c r="AV435" s="206"/>
      <c r="AW435" s="206"/>
      <c r="AX435" s="207"/>
      <c r="AY435">
        <f t="shared" si="63"/>
        <v>1</v>
      </c>
    </row>
    <row r="436" spans="1:51" ht="18.75" hidden="1" customHeight="1" x14ac:dyDescent="0.15">
      <c r="A436" s="188"/>
      <c r="B436" s="185"/>
      <c r="C436" s="179"/>
      <c r="D436" s="185"/>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88"/>
      <c r="B437" s="185"/>
      <c r="C437" s="179"/>
      <c r="D437" s="185"/>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199"/>
      <c r="AF437" s="199"/>
      <c r="AG437" s="136" t="s">
        <v>233</v>
      </c>
      <c r="AH437" s="137"/>
      <c r="AI437" s="335"/>
      <c r="AJ437" s="335"/>
      <c r="AK437" s="335"/>
      <c r="AL437" s="157"/>
      <c r="AM437" s="335"/>
      <c r="AN437" s="335"/>
      <c r="AO437" s="335"/>
      <c r="AP437" s="157"/>
      <c r="AQ437" s="248"/>
      <c r="AR437" s="199"/>
      <c r="AS437" s="136" t="s">
        <v>233</v>
      </c>
      <c r="AT437" s="137"/>
      <c r="AU437" s="199"/>
      <c r="AV437" s="199"/>
      <c r="AW437" s="136" t="s">
        <v>179</v>
      </c>
      <c r="AX437" s="194"/>
      <c r="AY437">
        <f>$AY$436</f>
        <v>0</v>
      </c>
    </row>
    <row r="438" spans="1:51" ht="23.25" hidden="1" customHeight="1" x14ac:dyDescent="0.15">
      <c r="A438" s="188"/>
      <c r="B438" s="185"/>
      <c r="C438" s="179"/>
      <c r="D438" s="185"/>
      <c r="E438" s="338"/>
      <c r="F438" s="339"/>
      <c r="G438" s="107"/>
      <c r="H438" s="108"/>
      <c r="I438" s="108"/>
      <c r="J438" s="108"/>
      <c r="K438" s="108"/>
      <c r="L438" s="108"/>
      <c r="M438" s="108"/>
      <c r="N438" s="108"/>
      <c r="O438" s="108"/>
      <c r="P438" s="108"/>
      <c r="Q438" s="108"/>
      <c r="R438" s="108"/>
      <c r="S438" s="108"/>
      <c r="T438" s="108"/>
      <c r="U438" s="108"/>
      <c r="V438" s="108"/>
      <c r="W438" s="108"/>
      <c r="X438" s="109"/>
      <c r="Y438" s="200" t="s">
        <v>12</v>
      </c>
      <c r="Z438" s="201"/>
      <c r="AA438" s="202"/>
      <c r="AB438" s="212"/>
      <c r="AC438" s="212"/>
      <c r="AD438" s="212"/>
      <c r="AE438" s="336"/>
      <c r="AF438" s="206"/>
      <c r="AG438" s="206"/>
      <c r="AH438" s="206"/>
      <c r="AI438" s="336"/>
      <c r="AJ438" s="206"/>
      <c r="AK438" s="206"/>
      <c r="AL438" s="206"/>
      <c r="AM438" s="336"/>
      <c r="AN438" s="206"/>
      <c r="AO438" s="206"/>
      <c r="AP438" s="337"/>
      <c r="AQ438" s="336"/>
      <c r="AR438" s="206"/>
      <c r="AS438" s="206"/>
      <c r="AT438" s="337"/>
      <c r="AU438" s="206"/>
      <c r="AV438" s="206"/>
      <c r="AW438" s="206"/>
      <c r="AX438" s="207"/>
      <c r="AY438">
        <f t="shared" ref="AY438:AY440" si="64">$AY$436</f>
        <v>0</v>
      </c>
    </row>
    <row r="439" spans="1:51" ht="23.25" hidden="1" customHeight="1" x14ac:dyDescent="0.15">
      <c r="A439" s="188"/>
      <c r="B439" s="185"/>
      <c r="C439" s="179"/>
      <c r="D439" s="185"/>
      <c r="E439" s="338"/>
      <c r="F439" s="339"/>
      <c r="G439" s="110"/>
      <c r="H439" s="111"/>
      <c r="I439" s="111"/>
      <c r="J439" s="111"/>
      <c r="K439" s="111"/>
      <c r="L439" s="111"/>
      <c r="M439" s="111"/>
      <c r="N439" s="111"/>
      <c r="O439" s="111"/>
      <c r="P439" s="111"/>
      <c r="Q439" s="111"/>
      <c r="R439" s="111"/>
      <c r="S439" s="111"/>
      <c r="T439" s="111"/>
      <c r="U439" s="111"/>
      <c r="V439" s="111"/>
      <c r="W439" s="111"/>
      <c r="X439" s="112"/>
      <c r="Y439" s="208" t="s">
        <v>54</v>
      </c>
      <c r="Z439" s="209"/>
      <c r="AA439" s="210"/>
      <c r="AB439" s="204"/>
      <c r="AC439" s="204"/>
      <c r="AD439" s="204"/>
      <c r="AE439" s="336"/>
      <c r="AF439" s="206"/>
      <c r="AG439" s="206"/>
      <c r="AH439" s="337"/>
      <c r="AI439" s="336"/>
      <c r="AJ439" s="206"/>
      <c r="AK439" s="206"/>
      <c r="AL439" s="206"/>
      <c r="AM439" s="336"/>
      <c r="AN439" s="206"/>
      <c r="AO439" s="206"/>
      <c r="AP439" s="337"/>
      <c r="AQ439" s="336"/>
      <c r="AR439" s="206"/>
      <c r="AS439" s="206"/>
      <c r="AT439" s="337"/>
      <c r="AU439" s="206"/>
      <c r="AV439" s="206"/>
      <c r="AW439" s="206"/>
      <c r="AX439" s="207"/>
      <c r="AY439">
        <f t="shared" si="64"/>
        <v>0</v>
      </c>
    </row>
    <row r="440" spans="1:51" ht="23.25" hidden="1" customHeight="1" x14ac:dyDescent="0.15">
      <c r="A440" s="188"/>
      <c r="B440" s="185"/>
      <c r="C440" s="179"/>
      <c r="D440" s="185"/>
      <c r="E440" s="338"/>
      <c r="F440" s="339"/>
      <c r="G440" s="113"/>
      <c r="H440" s="114"/>
      <c r="I440" s="114"/>
      <c r="J440" s="114"/>
      <c r="K440" s="114"/>
      <c r="L440" s="114"/>
      <c r="M440" s="114"/>
      <c r="N440" s="114"/>
      <c r="O440" s="114"/>
      <c r="P440" s="114"/>
      <c r="Q440" s="114"/>
      <c r="R440" s="114"/>
      <c r="S440" s="114"/>
      <c r="T440" s="114"/>
      <c r="U440" s="114"/>
      <c r="V440" s="114"/>
      <c r="W440" s="114"/>
      <c r="X440" s="115"/>
      <c r="Y440" s="208" t="s">
        <v>13</v>
      </c>
      <c r="Z440" s="209"/>
      <c r="AA440" s="210"/>
      <c r="AB440" s="587" t="s">
        <v>180</v>
      </c>
      <c r="AC440" s="587"/>
      <c r="AD440" s="587"/>
      <c r="AE440" s="336"/>
      <c r="AF440" s="206"/>
      <c r="AG440" s="206"/>
      <c r="AH440" s="337"/>
      <c r="AI440" s="336"/>
      <c r="AJ440" s="206"/>
      <c r="AK440" s="206"/>
      <c r="AL440" s="206"/>
      <c r="AM440" s="336"/>
      <c r="AN440" s="206"/>
      <c r="AO440" s="206"/>
      <c r="AP440" s="337"/>
      <c r="AQ440" s="336"/>
      <c r="AR440" s="206"/>
      <c r="AS440" s="206"/>
      <c r="AT440" s="337"/>
      <c r="AU440" s="206"/>
      <c r="AV440" s="206"/>
      <c r="AW440" s="206"/>
      <c r="AX440" s="207"/>
      <c r="AY440">
        <f t="shared" si="64"/>
        <v>0</v>
      </c>
    </row>
    <row r="441" spans="1:51" ht="18.75" hidden="1" customHeight="1" x14ac:dyDescent="0.15">
      <c r="A441" s="188"/>
      <c r="B441" s="185"/>
      <c r="C441" s="179"/>
      <c r="D441" s="185"/>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88"/>
      <c r="B442" s="185"/>
      <c r="C442" s="179"/>
      <c r="D442" s="185"/>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199"/>
      <c r="AF442" s="199"/>
      <c r="AG442" s="136" t="s">
        <v>233</v>
      </c>
      <c r="AH442" s="137"/>
      <c r="AI442" s="335"/>
      <c r="AJ442" s="335"/>
      <c r="AK442" s="335"/>
      <c r="AL442" s="157"/>
      <c r="AM442" s="335"/>
      <c r="AN442" s="335"/>
      <c r="AO442" s="335"/>
      <c r="AP442" s="157"/>
      <c r="AQ442" s="248"/>
      <c r="AR442" s="199"/>
      <c r="AS442" s="136" t="s">
        <v>233</v>
      </c>
      <c r="AT442" s="137"/>
      <c r="AU442" s="199"/>
      <c r="AV442" s="199"/>
      <c r="AW442" s="136" t="s">
        <v>179</v>
      </c>
      <c r="AX442" s="194"/>
      <c r="AY442">
        <f>$AY$441</f>
        <v>0</v>
      </c>
    </row>
    <row r="443" spans="1:51" ht="23.25" hidden="1" customHeight="1" x14ac:dyDescent="0.15">
      <c r="A443" s="188"/>
      <c r="B443" s="185"/>
      <c r="C443" s="179"/>
      <c r="D443" s="185"/>
      <c r="E443" s="338"/>
      <c r="F443" s="339"/>
      <c r="G443" s="107"/>
      <c r="H443" s="108"/>
      <c r="I443" s="108"/>
      <c r="J443" s="108"/>
      <c r="K443" s="108"/>
      <c r="L443" s="108"/>
      <c r="M443" s="108"/>
      <c r="N443" s="108"/>
      <c r="O443" s="108"/>
      <c r="P443" s="108"/>
      <c r="Q443" s="108"/>
      <c r="R443" s="108"/>
      <c r="S443" s="108"/>
      <c r="T443" s="108"/>
      <c r="U443" s="108"/>
      <c r="V443" s="108"/>
      <c r="W443" s="108"/>
      <c r="X443" s="109"/>
      <c r="Y443" s="200" t="s">
        <v>12</v>
      </c>
      <c r="Z443" s="201"/>
      <c r="AA443" s="202"/>
      <c r="AB443" s="212"/>
      <c r="AC443" s="212"/>
      <c r="AD443" s="212"/>
      <c r="AE443" s="336"/>
      <c r="AF443" s="206"/>
      <c r="AG443" s="206"/>
      <c r="AH443" s="206"/>
      <c r="AI443" s="336"/>
      <c r="AJ443" s="206"/>
      <c r="AK443" s="206"/>
      <c r="AL443" s="206"/>
      <c r="AM443" s="336"/>
      <c r="AN443" s="206"/>
      <c r="AO443" s="206"/>
      <c r="AP443" s="337"/>
      <c r="AQ443" s="336"/>
      <c r="AR443" s="206"/>
      <c r="AS443" s="206"/>
      <c r="AT443" s="337"/>
      <c r="AU443" s="206"/>
      <c r="AV443" s="206"/>
      <c r="AW443" s="206"/>
      <c r="AX443" s="207"/>
      <c r="AY443">
        <f t="shared" ref="AY443:AY445" si="65">$AY$441</f>
        <v>0</v>
      </c>
    </row>
    <row r="444" spans="1:51" ht="23.25" hidden="1" customHeight="1" x14ac:dyDescent="0.15">
      <c r="A444" s="188"/>
      <c r="B444" s="185"/>
      <c r="C444" s="179"/>
      <c r="D444" s="185"/>
      <c r="E444" s="338"/>
      <c r="F444" s="339"/>
      <c r="G444" s="110"/>
      <c r="H444" s="111"/>
      <c r="I444" s="111"/>
      <c r="J444" s="111"/>
      <c r="K444" s="111"/>
      <c r="L444" s="111"/>
      <c r="M444" s="111"/>
      <c r="N444" s="111"/>
      <c r="O444" s="111"/>
      <c r="P444" s="111"/>
      <c r="Q444" s="111"/>
      <c r="R444" s="111"/>
      <c r="S444" s="111"/>
      <c r="T444" s="111"/>
      <c r="U444" s="111"/>
      <c r="V444" s="111"/>
      <c r="W444" s="111"/>
      <c r="X444" s="112"/>
      <c r="Y444" s="208" t="s">
        <v>54</v>
      </c>
      <c r="Z444" s="209"/>
      <c r="AA444" s="210"/>
      <c r="AB444" s="204"/>
      <c r="AC444" s="204"/>
      <c r="AD444" s="204"/>
      <c r="AE444" s="336"/>
      <c r="AF444" s="206"/>
      <c r="AG444" s="206"/>
      <c r="AH444" s="337"/>
      <c r="AI444" s="336"/>
      <c r="AJ444" s="206"/>
      <c r="AK444" s="206"/>
      <c r="AL444" s="206"/>
      <c r="AM444" s="336"/>
      <c r="AN444" s="206"/>
      <c r="AO444" s="206"/>
      <c r="AP444" s="337"/>
      <c r="AQ444" s="336"/>
      <c r="AR444" s="206"/>
      <c r="AS444" s="206"/>
      <c r="AT444" s="337"/>
      <c r="AU444" s="206"/>
      <c r="AV444" s="206"/>
      <c r="AW444" s="206"/>
      <c r="AX444" s="207"/>
      <c r="AY444">
        <f t="shared" si="65"/>
        <v>0</v>
      </c>
    </row>
    <row r="445" spans="1:51" ht="23.25" hidden="1" customHeight="1" x14ac:dyDescent="0.15">
      <c r="A445" s="188"/>
      <c r="B445" s="185"/>
      <c r="C445" s="179"/>
      <c r="D445" s="185"/>
      <c r="E445" s="338"/>
      <c r="F445" s="339"/>
      <c r="G445" s="113"/>
      <c r="H445" s="114"/>
      <c r="I445" s="114"/>
      <c r="J445" s="114"/>
      <c r="K445" s="114"/>
      <c r="L445" s="114"/>
      <c r="M445" s="114"/>
      <c r="N445" s="114"/>
      <c r="O445" s="114"/>
      <c r="P445" s="114"/>
      <c r="Q445" s="114"/>
      <c r="R445" s="114"/>
      <c r="S445" s="114"/>
      <c r="T445" s="114"/>
      <c r="U445" s="114"/>
      <c r="V445" s="114"/>
      <c r="W445" s="114"/>
      <c r="X445" s="115"/>
      <c r="Y445" s="208" t="s">
        <v>13</v>
      </c>
      <c r="Z445" s="209"/>
      <c r="AA445" s="210"/>
      <c r="AB445" s="587" t="s">
        <v>180</v>
      </c>
      <c r="AC445" s="587"/>
      <c r="AD445" s="587"/>
      <c r="AE445" s="336"/>
      <c r="AF445" s="206"/>
      <c r="AG445" s="206"/>
      <c r="AH445" s="337"/>
      <c r="AI445" s="336"/>
      <c r="AJ445" s="206"/>
      <c r="AK445" s="206"/>
      <c r="AL445" s="206"/>
      <c r="AM445" s="336"/>
      <c r="AN445" s="206"/>
      <c r="AO445" s="206"/>
      <c r="AP445" s="337"/>
      <c r="AQ445" s="336"/>
      <c r="AR445" s="206"/>
      <c r="AS445" s="206"/>
      <c r="AT445" s="337"/>
      <c r="AU445" s="206"/>
      <c r="AV445" s="206"/>
      <c r="AW445" s="206"/>
      <c r="AX445" s="207"/>
      <c r="AY445">
        <f t="shared" si="65"/>
        <v>0</v>
      </c>
    </row>
    <row r="446" spans="1:51" ht="18.75" hidden="1" customHeight="1" x14ac:dyDescent="0.15">
      <c r="A446" s="188"/>
      <c r="B446" s="185"/>
      <c r="C446" s="179"/>
      <c r="D446" s="185"/>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88"/>
      <c r="B447" s="185"/>
      <c r="C447" s="179"/>
      <c r="D447" s="185"/>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199"/>
      <c r="AF447" s="199"/>
      <c r="AG447" s="136" t="s">
        <v>233</v>
      </c>
      <c r="AH447" s="137"/>
      <c r="AI447" s="335"/>
      <c r="AJ447" s="335"/>
      <c r="AK447" s="335"/>
      <c r="AL447" s="157"/>
      <c r="AM447" s="335"/>
      <c r="AN447" s="335"/>
      <c r="AO447" s="335"/>
      <c r="AP447" s="157"/>
      <c r="AQ447" s="248"/>
      <c r="AR447" s="199"/>
      <c r="AS447" s="136" t="s">
        <v>233</v>
      </c>
      <c r="AT447" s="137"/>
      <c r="AU447" s="199"/>
      <c r="AV447" s="199"/>
      <c r="AW447" s="136" t="s">
        <v>179</v>
      </c>
      <c r="AX447" s="194"/>
      <c r="AY447">
        <f>$AY$446</f>
        <v>0</v>
      </c>
    </row>
    <row r="448" spans="1:51" ht="23.25" hidden="1" customHeight="1" x14ac:dyDescent="0.15">
      <c r="A448" s="188"/>
      <c r="B448" s="185"/>
      <c r="C448" s="179"/>
      <c r="D448" s="185"/>
      <c r="E448" s="338"/>
      <c r="F448" s="339"/>
      <c r="G448" s="107"/>
      <c r="H448" s="108"/>
      <c r="I448" s="108"/>
      <c r="J448" s="108"/>
      <c r="K448" s="108"/>
      <c r="L448" s="108"/>
      <c r="M448" s="108"/>
      <c r="N448" s="108"/>
      <c r="O448" s="108"/>
      <c r="P448" s="108"/>
      <c r="Q448" s="108"/>
      <c r="R448" s="108"/>
      <c r="S448" s="108"/>
      <c r="T448" s="108"/>
      <c r="U448" s="108"/>
      <c r="V448" s="108"/>
      <c r="W448" s="108"/>
      <c r="X448" s="109"/>
      <c r="Y448" s="200" t="s">
        <v>12</v>
      </c>
      <c r="Z448" s="201"/>
      <c r="AA448" s="202"/>
      <c r="AB448" s="212"/>
      <c r="AC448" s="212"/>
      <c r="AD448" s="212"/>
      <c r="AE448" s="336"/>
      <c r="AF448" s="206"/>
      <c r="AG448" s="206"/>
      <c r="AH448" s="206"/>
      <c r="AI448" s="336"/>
      <c r="AJ448" s="206"/>
      <c r="AK448" s="206"/>
      <c r="AL448" s="206"/>
      <c r="AM448" s="336"/>
      <c r="AN448" s="206"/>
      <c r="AO448" s="206"/>
      <c r="AP448" s="337"/>
      <c r="AQ448" s="336"/>
      <c r="AR448" s="206"/>
      <c r="AS448" s="206"/>
      <c r="AT448" s="337"/>
      <c r="AU448" s="206"/>
      <c r="AV448" s="206"/>
      <c r="AW448" s="206"/>
      <c r="AX448" s="207"/>
      <c r="AY448">
        <f t="shared" ref="AY448:AY450" si="66">$AY$446</f>
        <v>0</v>
      </c>
    </row>
    <row r="449" spans="1:51" ht="23.25" hidden="1" customHeight="1" x14ac:dyDescent="0.15">
      <c r="A449" s="188"/>
      <c r="B449" s="185"/>
      <c r="C449" s="179"/>
      <c r="D449" s="185"/>
      <c r="E449" s="338"/>
      <c r="F449" s="339"/>
      <c r="G449" s="110"/>
      <c r="H449" s="111"/>
      <c r="I449" s="111"/>
      <c r="J449" s="111"/>
      <c r="K449" s="111"/>
      <c r="L449" s="111"/>
      <c r="M449" s="111"/>
      <c r="N449" s="111"/>
      <c r="O449" s="111"/>
      <c r="P449" s="111"/>
      <c r="Q449" s="111"/>
      <c r="R449" s="111"/>
      <c r="S449" s="111"/>
      <c r="T449" s="111"/>
      <c r="U449" s="111"/>
      <c r="V449" s="111"/>
      <c r="W449" s="111"/>
      <c r="X449" s="112"/>
      <c r="Y449" s="208" t="s">
        <v>54</v>
      </c>
      <c r="Z449" s="209"/>
      <c r="AA449" s="210"/>
      <c r="AB449" s="204"/>
      <c r="AC449" s="204"/>
      <c r="AD449" s="204"/>
      <c r="AE449" s="336"/>
      <c r="AF449" s="206"/>
      <c r="AG449" s="206"/>
      <c r="AH449" s="337"/>
      <c r="AI449" s="336"/>
      <c r="AJ449" s="206"/>
      <c r="AK449" s="206"/>
      <c r="AL449" s="206"/>
      <c r="AM449" s="336"/>
      <c r="AN449" s="206"/>
      <c r="AO449" s="206"/>
      <c r="AP449" s="337"/>
      <c r="AQ449" s="336"/>
      <c r="AR449" s="206"/>
      <c r="AS449" s="206"/>
      <c r="AT449" s="337"/>
      <c r="AU449" s="206"/>
      <c r="AV449" s="206"/>
      <c r="AW449" s="206"/>
      <c r="AX449" s="207"/>
      <c r="AY449">
        <f t="shared" si="66"/>
        <v>0</v>
      </c>
    </row>
    <row r="450" spans="1:51" ht="23.25" hidden="1" customHeight="1" x14ac:dyDescent="0.15">
      <c r="A450" s="188"/>
      <c r="B450" s="185"/>
      <c r="C450" s="179"/>
      <c r="D450" s="185"/>
      <c r="E450" s="338"/>
      <c r="F450" s="339"/>
      <c r="G450" s="113"/>
      <c r="H450" s="114"/>
      <c r="I450" s="114"/>
      <c r="J450" s="114"/>
      <c r="K450" s="114"/>
      <c r="L450" s="114"/>
      <c r="M450" s="114"/>
      <c r="N450" s="114"/>
      <c r="O450" s="114"/>
      <c r="P450" s="114"/>
      <c r="Q450" s="114"/>
      <c r="R450" s="114"/>
      <c r="S450" s="114"/>
      <c r="T450" s="114"/>
      <c r="U450" s="114"/>
      <c r="V450" s="114"/>
      <c r="W450" s="114"/>
      <c r="X450" s="115"/>
      <c r="Y450" s="208" t="s">
        <v>13</v>
      </c>
      <c r="Z450" s="209"/>
      <c r="AA450" s="210"/>
      <c r="AB450" s="587" t="s">
        <v>180</v>
      </c>
      <c r="AC450" s="587"/>
      <c r="AD450" s="587"/>
      <c r="AE450" s="336"/>
      <c r="AF450" s="206"/>
      <c r="AG450" s="206"/>
      <c r="AH450" s="337"/>
      <c r="AI450" s="336"/>
      <c r="AJ450" s="206"/>
      <c r="AK450" s="206"/>
      <c r="AL450" s="206"/>
      <c r="AM450" s="336"/>
      <c r="AN450" s="206"/>
      <c r="AO450" s="206"/>
      <c r="AP450" s="337"/>
      <c r="AQ450" s="336"/>
      <c r="AR450" s="206"/>
      <c r="AS450" s="206"/>
      <c r="AT450" s="337"/>
      <c r="AU450" s="206"/>
      <c r="AV450" s="206"/>
      <c r="AW450" s="206"/>
      <c r="AX450" s="207"/>
      <c r="AY450">
        <f t="shared" si="66"/>
        <v>0</v>
      </c>
    </row>
    <row r="451" spans="1:51" ht="18.75" hidden="1" customHeight="1" x14ac:dyDescent="0.15">
      <c r="A451" s="188"/>
      <c r="B451" s="185"/>
      <c r="C451" s="179"/>
      <c r="D451" s="185"/>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88"/>
      <c r="B452" s="185"/>
      <c r="C452" s="179"/>
      <c r="D452" s="185"/>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199"/>
      <c r="AF452" s="199"/>
      <c r="AG452" s="136" t="s">
        <v>233</v>
      </c>
      <c r="AH452" s="137"/>
      <c r="AI452" s="335"/>
      <c r="AJ452" s="335"/>
      <c r="AK452" s="335"/>
      <c r="AL452" s="157"/>
      <c r="AM452" s="335"/>
      <c r="AN452" s="335"/>
      <c r="AO452" s="335"/>
      <c r="AP452" s="157"/>
      <c r="AQ452" s="248"/>
      <c r="AR452" s="199"/>
      <c r="AS452" s="136" t="s">
        <v>233</v>
      </c>
      <c r="AT452" s="137"/>
      <c r="AU452" s="199"/>
      <c r="AV452" s="199"/>
      <c r="AW452" s="136" t="s">
        <v>179</v>
      </c>
      <c r="AX452" s="194"/>
      <c r="AY452">
        <f>$AY$451</f>
        <v>0</v>
      </c>
    </row>
    <row r="453" spans="1:51" ht="23.25" hidden="1" customHeight="1" x14ac:dyDescent="0.15">
      <c r="A453" s="188"/>
      <c r="B453" s="185"/>
      <c r="C453" s="179"/>
      <c r="D453" s="185"/>
      <c r="E453" s="338"/>
      <c r="F453" s="339"/>
      <c r="G453" s="107"/>
      <c r="H453" s="108"/>
      <c r="I453" s="108"/>
      <c r="J453" s="108"/>
      <c r="K453" s="108"/>
      <c r="L453" s="108"/>
      <c r="M453" s="108"/>
      <c r="N453" s="108"/>
      <c r="O453" s="108"/>
      <c r="P453" s="108"/>
      <c r="Q453" s="108"/>
      <c r="R453" s="108"/>
      <c r="S453" s="108"/>
      <c r="T453" s="108"/>
      <c r="U453" s="108"/>
      <c r="V453" s="108"/>
      <c r="W453" s="108"/>
      <c r="X453" s="109"/>
      <c r="Y453" s="200" t="s">
        <v>12</v>
      </c>
      <c r="Z453" s="201"/>
      <c r="AA453" s="202"/>
      <c r="AB453" s="212"/>
      <c r="AC453" s="212"/>
      <c r="AD453" s="212"/>
      <c r="AE453" s="336"/>
      <c r="AF453" s="206"/>
      <c r="AG453" s="206"/>
      <c r="AH453" s="206"/>
      <c r="AI453" s="336"/>
      <c r="AJ453" s="206"/>
      <c r="AK453" s="206"/>
      <c r="AL453" s="206"/>
      <c r="AM453" s="336"/>
      <c r="AN453" s="206"/>
      <c r="AO453" s="206"/>
      <c r="AP453" s="337"/>
      <c r="AQ453" s="336"/>
      <c r="AR453" s="206"/>
      <c r="AS453" s="206"/>
      <c r="AT453" s="337"/>
      <c r="AU453" s="206"/>
      <c r="AV453" s="206"/>
      <c r="AW453" s="206"/>
      <c r="AX453" s="207"/>
      <c r="AY453">
        <f t="shared" ref="AY453:AY455" si="67">$AY$451</f>
        <v>0</v>
      </c>
    </row>
    <row r="454" spans="1:51" ht="23.25" hidden="1" customHeight="1" x14ac:dyDescent="0.15">
      <c r="A454" s="188"/>
      <c r="B454" s="185"/>
      <c r="C454" s="179"/>
      <c r="D454" s="185"/>
      <c r="E454" s="338"/>
      <c r="F454" s="339"/>
      <c r="G454" s="110"/>
      <c r="H454" s="111"/>
      <c r="I454" s="111"/>
      <c r="J454" s="111"/>
      <c r="K454" s="111"/>
      <c r="L454" s="111"/>
      <c r="M454" s="111"/>
      <c r="N454" s="111"/>
      <c r="O454" s="111"/>
      <c r="P454" s="111"/>
      <c r="Q454" s="111"/>
      <c r="R454" s="111"/>
      <c r="S454" s="111"/>
      <c r="T454" s="111"/>
      <c r="U454" s="111"/>
      <c r="V454" s="111"/>
      <c r="W454" s="111"/>
      <c r="X454" s="112"/>
      <c r="Y454" s="208" t="s">
        <v>54</v>
      </c>
      <c r="Z454" s="209"/>
      <c r="AA454" s="210"/>
      <c r="AB454" s="204"/>
      <c r="AC454" s="204"/>
      <c r="AD454" s="204"/>
      <c r="AE454" s="336"/>
      <c r="AF454" s="206"/>
      <c r="AG454" s="206"/>
      <c r="AH454" s="337"/>
      <c r="AI454" s="336"/>
      <c r="AJ454" s="206"/>
      <c r="AK454" s="206"/>
      <c r="AL454" s="206"/>
      <c r="AM454" s="336"/>
      <c r="AN454" s="206"/>
      <c r="AO454" s="206"/>
      <c r="AP454" s="337"/>
      <c r="AQ454" s="336"/>
      <c r="AR454" s="206"/>
      <c r="AS454" s="206"/>
      <c r="AT454" s="337"/>
      <c r="AU454" s="206"/>
      <c r="AV454" s="206"/>
      <c r="AW454" s="206"/>
      <c r="AX454" s="207"/>
      <c r="AY454">
        <f t="shared" si="67"/>
        <v>0</v>
      </c>
    </row>
    <row r="455" spans="1:51" ht="23.25" hidden="1" customHeight="1" x14ac:dyDescent="0.15">
      <c r="A455" s="188"/>
      <c r="B455" s="185"/>
      <c r="C455" s="179"/>
      <c r="D455" s="185"/>
      <c r="E455" s="338"/>
      <c r="F455" s="339"/>
      <c r="G455" s="113"/>
      <c r="H455" s="114"/>
      <c r="I455" s="114"/>
      <c r="J455" s="114"/>
      <c r="K455" s="114"/>
      <c r="L455" s="114"/>
      <c r="M455" s="114"/>
      <c r="N455" s="114"/>
      <c r="O455" s="114"/>
      <c r="P455" s="114"/>
      <c r="Q455" s="114"/>
      <c r="R455" s="114"/>
      <c r="S455" s="114"/>
      <c r="T455" s="114"/>
      <c r="U455" s="114"/>
      <c r="V455" s="114"/>
      <c r="W455" s="114"/>
      <c r="X455" s="115"/>
      <c r="Y455" s="208" t="s">
        <v>13</v>
      </c>
      <c r="Z455" s="209"/>
      <c r="AA455" s="210"/>
      <c r="AB455" s="587" t="s">
        <v>180</v>
      </c>
      <c r="AC455" s="587"/>
      <c r="AD455" s="587"/>
      <c r="AE455" s="336"/>
      <c r="AF455" s="206"/>
      <c r="AG455" s="206"/>
      <c r="AH455" s="337"/>
      <c r="AI455" s="336"/>
      <c r="AJ455" s="206"/>
      <c r="AK455" s="206"/>
      <c r="AL455" s="206"/>
      <c r="AM455" s="336"/>
      <c r="AN455" s="206"/>
      <c r="AO455" s="206"/>
      <c r="AP455" s="337"/>
      <c r="AQ455" s="336"/>
      <c r="AR455" s="206"/>
      <c r="AS455" s="206"/>
      <c r="AT455" s="337"/>
      <c r="AU455" s="206"/>
      <c r="AV455" s="206"/>
      <c r="AW455" s="206"/>
      <c r="AX455" s="207"/>
      <c r="AY455">
        <f t="shared" si="67"/>
        <v>0</v>
      </c>
    </row>
    <row r="456" spans="1:51" ht="18.75" customHeight="1" x14ac:dyDescent="0.15">
      <c r="A456" s="188"/>
      <c r="B456" s="185"/>
      <c r="C456" s="179"/>
      <c r="D456" s="185"/>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1</v>
      </c>
    </row>
    <row r="457" spans="1:51" ht="18.75" customHeight="1" x14ac:dyDescent="0.15">
      <c r="A457" s="188"/>
      <c r="B457" s="185"/>
      <c r="C457" s="179"/>
      <c r="D457" s="185"/>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199">
        <v>1</v>
      </c>
      <c r="AF457" s="199"/>
      <c r="AG457" s="136" t="s">
        <v>233</v>
      </c>
      <c r="AH457" s="137"/>
      <c r="AI457" s="335"/>
      <c r="AJ457" s="335"/>
      <c r="AK457" s="335"/>
      <c r="AL457" s="157"/>
      <c r="AM457" s="335"/>
      <c r="AN457" s="335"/>
      <c r="AO457" s="335"/>
      <c r="AP457" s="157"/>
      <c r="AQ457" s="248" t="s">
        <v>718</v>
      </c>
      <c r="AR457" s="199"/>
      <c r="AS457" s="136" t="s">
        <v>233</v>
      </c>
      <c r="AT457" s="137"/>
      <c r="AU457" s="199">
        <v>5</v>
      </c>
      <c r="AV457" s="199"/>
      <c r="AW457" s="136" t="s">
        <v>179</v>
      </c>
      <c r="AX457" s="194"/>
      <c r="AY457">
        <f>$AY$456</f>
        <v>1</v>
      </c>
    </row>
    <row r="458" spans="1:51" ht="28.5" customHeight="1" x14ac:dyDescent="0.15">
      <c r="A458" s="188"/>
      <c r="B458" s="185"/>
      <c r="C458" s="179"/>
      <c r="D458" s="185"/>
      <c r="E458" s="338"/>
      <c r="F458" s="339"/>
      <c r="G458" s="107" t="s">
        <v>988</v>
      </c>
      <c r="H458" s="108"/>
      <c r="I458" s="108"/>
      <c r="J458" s="108"/>
      <c r="K458" s="108"/>
      <c r="L458" s="108"/>
      <c r="M458" s="108"/>
      <c r="N458" s="108"/>
      <c r="O458" s="108"/>
      <c r="P458" s="108"/>
      <c r="Q458" s="108"/>
      <c r="R458" s="108"/>
      <c r="S458" s="108"/>
      <c r="T458" s="108"/>
      <c r="U458" s="108"/>
      <c r="V458" s="108"/>
      <c r="W458" s="108"/>
      <c r="X458" s="109"/>
      <c r="Y458" s="200" t="s">
        <v>12</v>
      </c>
      <c r="Z458" s="201"/>
      <c r="AA458" s="202"/>
      <c r="AB458" s="212" t="s">
        <v>748</v>
      </c>
      <c r="AC458" s="212"/>
      <c r="AD458" s="212"/>
      <c r="AE458" s="336">
        <v>4159</v>
      </c>
      <c r="AF458" s="206"/>
      <c r="AG458" s="206"/>
      <c r="AH458" s="206"/>
      <c r="AI458" s="336">
        <v>4313</v>
      </c>
      <c r="AJ458" s="206"/>
      <c r="AK458" s="206"/>
      <c r="AL458" s="206"/>
      <c r="AM458" s="336">
        <v>4168</v>
      </c>
      <c r="AN458" s="206"/>
      <c r="AO458" s="206"/>
      <c r="AP458" s="337"/>
      <c r="AQ458" s="336" t="s">
        <v>718</v>
      </c>
      <c r="AR458" s="206"/>
      <c r="AS458" s="206"/>
      <c r="AT458" s="337"/>
      <c r="AU458" s="206" t="s">
        <v>718</v>
      </c>
      <c r="AV458" s="206"/>
      <c r="AW458" s="206"/>
      <c r="AX458" s="207"/>
      <c r="AY458">
        <f t="shared" ref="AY458:AY460" si="68">$AY$456</f>
        <v>1</v>
      </c>
    </row>
    <row r="459" spans="1:51" ht="28.5" customHeight="1" x14ac:dyDescent="0.15">
      <c r="A459" s="188"/>
      <c r="B459" s="185"/>
      <c r="C459" s="179"/>
      <c r="D459" s="185"/>
      <c r="E459" s="338"/>
      <c r="F459" s="339"/>
      <c r="G459" s="110"/>
      <c r="H459" s="111"/>
      <c r="I459" s="111"/>
      <c r="J459" s="111"/>
      <c r="K459" s="111"/>
      <c r="L459" s="111"/>
      <c r="M459" s="111"/>
      <c r="N459" s="111"/>
      <c r="O459" s="111"/>
      <c r="P459" s="111"/>
      <c r="Q459" s="111"/>
      <c r="R459" s="111"/>
      <c r="S459" s="111"/>
      <c r="T459" s="111"/>
      <c r="U459" s="111"/>
      <c r="V459" s="111"/>
      <c r="W459" s="111"/>
      <c r="X459" s="112"/>
      <c r="Y459" s="208" t="s">
        <v>54</v>
      </c>
      <c r="Z459" s="209"/>
      <c r="AA459" s="210"/>
      <c r="AB459" s="204" t="s">
        <v>718</v>
      </c>
      <c r="AC459" s="204"/>
      <c r="AD459" s="204"/>
      <c r="AE459" s="336" t="s">
        <v>718</v>
      </c>
      <c r="AF459" s="206"/>
      <c r="AG459" s="206"/>
      <c r="AH459" s="337"/>
      <c r="AI459" s="336" t="s">
        <v>718</v>
      </c>
      <c r="AJ459" s="206"/>
      <c r="AK459" s="206"/>
      <c r="AL459" s="206"/>
      <c r="AM459" s="336" t="s">
        <v>981</v>
      </c>
      <c r="AN459" s="206"/>
      <c r="AO459" s="206"/>
      <c r="AP459" s="337"/>
      <c r="AQ459" s="336" t="s">
        <v>718</v>
      </c>
      <c r="AR459" s="206"/>
      <c r="AS459" s="206"/>
      <c r="AT459" s="337"/>
      <c r="AU459" s="206" t="s">
        <v>718</v>
      </c>
      <c r="AV459" s="206"/>
      <c r="AW459" s="206"/>
      <c r="AX459" s="207"/>
      <c r="AY459">
        <f t="shared" si="68"/>
        <v>1</v>
      </c>
    </row>
    <row r="460" spans="1:51" ht="28.5" customHeight="1" x14ac:dyDescent="0.15">
      <c r="A460" s="188"/>
      <c r="B460" s="185"/>
      <c r="C460" s="179"/>
      <c r="D460" s="185"/>
      <c r="E460" s="338"/>
      <c r="F460" s="339"/>
      <c r="G460" s="113"/>
      <c r="H460" s="114"/>
      <c r="I460" s="114"/>
      <c r="J460" s="114"/>
      <c r="K460" s="114"/>
      <c r="L460" s="114"/>
      <c r="M460" s="114"/>
      <c r="N460" s="114"/>
      <c r="O460" s="114"/>
      <c r="P460" s="114"/>
      <c r="Q460" s="114"/>
      <c r="R460" s="114"/>
      <c r="S460" s="114"/>
      <c r="T460" s="114"/>
      <c r="U460" s="114"/>
      <c r="V460" s="114"/>
      <c r="W460" s="114"/>
      <c r="X460" s="115"/>
      <c r="Y460" s="208" t="s">
        <v>13</v>
      </c>
      <c r="Z460" s="209"/>
      <c r="AA460" s="210"/>
      <c r="AB460" s="587" t="s">
        <v>14</v>
      </c>
      <c r="AC460" s="587"/>
      <c r="AD460" s="587"/>
      <c r="AE460" s="336" t="s">
        <v>718</v>
      </c>
      <c r="AF460" s="206"/>
      <c r="AG460" s="206"/>
      <c r="AH460" s="337"/>
      <c r="AI460" s="336" t="s">
        <v>718</v>
      </c>
      <c r="AJ460" s="206"/>
      <c r="AK460" s="206"/>
      <c r="AL460" s="206"/>
      <c r="AM460" s="336" t="s">
        <v>981</v>
      </c>
      <c r="AN460" s="206"/>
      <c r="AO460" s="206"/>
      <c r="AP460" s="337"/>
      <c r="AQ460" s="336" t="s">
        <v>718</v>
      </c>
      <c r="AR460" s="206"/>
      <c r="AS460" s="206"/>
      <c r="AT460" s="337"/>
      <c r="AU460" s="206" t="s">
        <v>718</v>
      </c>
      <c r="AV460" s="206"/>
      <c r="AW460" s="206"/>
      <c r="AX460" s="207"/>
      <c r="AY460">
        <f t="shared" si="68"/>
        <v>1</v>
      </c>
    </row>
    <row r="461" spans="1:51" ht="18.75" hidden="1" customHeight="1" x14ac:dyDescent="0.15">
      <c r="A461" s="188"/>
      <c r="B461" s="185"/>
      <c r="C461" s="179"/>
      <c r="D461" s="185"/>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88"/>
      <c r="B462" s="185"/>
      <c r="C462" s="179"/>
      <c r="D462" s="185"/>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199"/>
      <c r="AF462" s="199"/>
      <c r="AG462" s="136" t="s">
        <v>233</v>
      </c>
      <c r="AH462" s="137"/>
      <c r="AI462" s="335"/>
      <c r="AJ462" s="335"/>
      <c r="AK462" s="335"/>
      <c r="AL462" s="157"/>
      <c r="AM462" s="335"/>
      <c r="AN462" s="335"/>
      <c r="AO462" s="335"/>
      <c r="AP462" s="157"/>
      <c r="AQ462" s="248"/>
      <c r="AR462" s="199"/>
      <c r="AS462" s="136" t="s">
        <v>233</v>
      </c>
      <c r="AT462" s="137"/>
      <c r="AU462" s="199"/>
      <c r="AV462" s="199"/>
      <c r="AW462" s="136" t="s">
        <v>179</v>
      </c>
      <c r="AX462" s="194"/>
      <c r="AY462">
        <f>$AY$461</f>
        <v>0</v>
      </c>
    </row>
    <row r="463" spans="1:51" ht="23.25" hidden="1" customHeight="1" x14ac:dyDescent="0.15">
      <c r="A463" s="188"/>
      <c r="B463" s="185"/>
      <c r="C463" s="179"/>
      <c r="D463" s="185"/>
      <c r="E463" s="338"/>
      <c r="F463" s="339"/>
      <c r="G463" s="107"/>
      <c r="H463" s="108"/>
      <c r="I463" s="108"/>
      <c r="J463" s="108"/>
      <c r="K463" s="108"/>
      <c r="L463" s="108"/>
      <c r="M463" s="108"/>
      <c r="N463" s="108"/>
      <c r="O463" s="108"/>
      <c r="P463" s="108"/>
      <c r="Q463" s="108"/>
      <c r="R463" s="108"/>
      <c r="S463" s="108"/>
      <c r="T463" s="108"/>
      <c r="U463" s="108"/>
      <c r="V463" s="108"/>
      <c r="W463" s="108"/>
      <c r="X463" s="109"/>
      <c r="Y463" s="200" t="s">
        <v>12</v>
      </c>
      <c r="Z463" s="201"/>
      <c r="AA463" s="202"/>
      <c r="AB463" s="212"/>
      <c r="AC463" s="212"/>
      <c r="AD463" s="212"/>
      <c r="AE463" s="336"/>
      <c r="AF463" s="206"/>
      <c r="AG463" s="206"/>
      <c r="AH463" s="206"/>
      <c r="AI463" s="336"/>
      <c r="AJ463" s="206"/>
      <c r="AK463" s="206"/>
      <c r="AL463" s="206"/>
      <c r="AM463" s="336"/>
      <c r="AN463" s="206"/>
      <c r="AO463" s="206"/>
      <c r="AP463" s="337"/>
      <c r="AQ463" s="336"/>
      <c r="AR463" s="206"/>
      <c r="AS463" s="206"/>
      <c r="AT463" s="337"/>
      <c r="AU463" s="206"/>
      <c r="AV463" s="206"/>
      <c r="AW463" s="206"/>
      <c r="AX463" s="207"/>
      <c r="AY463">
        <f t="shared" ref="AY463:AY465" si="69">$AY$461</f>
        <v>0</v>
      </c>
    </row>
    <row r="464" spans="1:51" ht="23.25" hidden="1" customHeight="1" x14ac:dyDescent="0.15">
      <c r="A464" s="188"/>
      <c r="B464" s="185"/>
      <c r="C464" s="179"/>
      <c r="D464" s="185"/>
      <c r="E464" s="338"/>
      <c r="F464" s="339"/>
      <c r="G464" s="110"/>
      <c r="H464" s="111"/>
      <c r="I464" s="111"/>
      <c r="J464" s="111"/>
      <c r="K464" s="111"/>
      <c r="L464" s="111"/>
      <c r="M464" s="111"/>
      <c r="N464" s="111"/>
      <c r="O464" s="111"/>
      <c r="P464" s="111"/>
      <c r="Q464" s="111"/>
      <c r="R464" s="111"/>
      <c r="S464" s="111"/>
      <c r="T464" s="111"/>
      <c r="U464" s="111"/>
      <c r="V464" s="111"/>
      <c r="W464" s="111"/>
      <c r="X464" s="112"/>
      <c r="Y464" s="208" t="s">
        <v>54</v>
      </c>
      <c r="Z464" s="209"/>
      <c r="AA464" s="210"/>
      <c r="AB464" s="204"/>
      <c r="AC464" s="204"/>
      <c r="AD464" s="204"/>
      <c r="AE464" s="336"/>
      <c r="AF464" s="206"/>
      <c r="AG464" s="206"/>
      <c r="AH464" s="337"/>
      <c r="AI464" s="336"/>
      <c r="AJ464" s="206"/>
      <c r="AK464" s="206"/>
      <c r="AL464" s="206"/>
      <c r="AM464" s="336"/>
      <c r="AN464" s="206"/>
      <c r="AO464" s="206"/>
      <c r="AP464" s="337"/>
      <c r="AQ464" s="336"/>
      <c r="AR464" s="206"/>
      <c r="AS464" s="206"/>
      <c r="AT464" s="337"/>
      <c r="AU464" s="206"/>
      <c r="AV464" s="206"/>
      <c r="AW464" s="206"/>
      <c r="AX464" s="207"/>
      <c r="AY464">
        <f t="shared" si="69"/>
        <v>0</v>
      </c>
    </row>
    <row r="465" spans="1:51" ht="23.25" hidden="1" customHeight="1" x14ac:dyDescent="0.15">
      <c r="A465" s="188"/>
      <c r="B465" s="185"/>
      <c r="C465" s="179"/>
      <c r="D465" s="185"/>
      <c r="E465" s="338"/>
      <c r="F465" s="339"/>
      <c r="G465" s="113"/>
      <c r="H465" s="114"/>
      <c r="I465" s="114"/>
      <c r="J465" s="114"/>
      <c r="K465" s="114"/>
      <c r="L465" s="114"/>
      <c r="M465" s="114"/>
      <c r="N465" s="114"/>
      <c r="O465" s="114"/>
      <c r="P465" s="114"/>
      <c r="Q465" s="114"/>
      <c r="R465" s="114"/>
      <c r="S465" s="114"/>
      <c r="T465" s="114"/>
      <c r="U465" s="114"/>
      <c r="V465" s="114"/>
      <c r="W465" s="114"/>
      <c r="X465" s="115"/>
      <c r="Y465" s="208" t="s">
        <v>13</v>
      </c>
      <c r="Z465" s="209"/>
      <c r="AA465" s="210"/>
      <c r="AB465" s="587" t="s">
        <v>14</v>
      </c>
      <c r="AC465" s="587"/>
      <c r="AD465" s="587"/>
      <c r="AE465" s="336"/>
      <c r="AF465" s="206"/>
      <c r="AG465" s="206"/>
      <c r="AH465" s="337"/>
      <c r="AI465" s="336"/>
      <c r="AJ465" s="206"/>
      <c r="AK465" s="206"/>
      <c r="AL465" s="206"/>
      <c r="AM465" s="336"/>
      <c r="AN465" s="206"/>
      <c r="AO465" s="206"/>
      <c r="AP465" s="337"/>
      <c r="AQ465" s="336"/>
      <c r="AR465" s="206"/>
      <c r="AS465" s="206"/>
      <c r="AT465" s="337"/>
      <c r="AU465" s="206"/>
      <c r="AV465" s="206"/>
      <c r="AW465" s="206"/>
      <c r="AX465" s="207"/>
      <c r="AY465">
        <f t="shared" si="69"/>
        <v>0</v>
      </c>
    </row>
    <row r="466" spans="1:51" ht="18.75" hidden="1" customHeight="1" x14ac:dyDescent="0.15">
      <c r="A466" s="188"/>
      <c r="B466" s="185"/>
      <c r="C466" s="179"/>
      <c r="D466" s="185"/>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88"/>
      <c r="B467" s="185"/>
      <c r="C467" s="179"/>
      <c r="D467" s="185"/>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199"/>
      <c r="AF467" s="199"/>
      <c r="AG467" s="136" t="s">
        <v>233</v>
      </c>
      <c r="AH467" s="137"/>
      <c r="AI467" s="335"/>
      <c r="AJ467" s="335"/>
      <c r="AK467" s="335"/>
      <c r="AL467" s="157"/>
      <c r="AM467" s="335"/>
      <c r="AN467" s="335"/>
      <c r="AO467" s="335"/>
      <c r="AP467" s="157"/>
      <c r="AQ467" s="248"/>
      <c r="AR467" s="199"/>
      <c r="AS467" s="136" t="s">
        <v>233</v>
      </c>
      <c r="AT467" s="137"/>
      <c r="AU467" s="199"/>
      <c r="AV467" s="199"/>
      <c r="AW467" s="136" t="s">
        <v>179</v>
      </c>
      <c r="AX467" s="194"/>
      <c r="AY467">
        <f>$AY$466</f>
        <v>0</v>
      </c>
    </row>
    <row r="468" spans="1:51" ht="23.25" hidden="1" customHeight="1" x14ac:dyDescent="0.15">
      <c r="A468" s="188"/>
      <c r="B468" s="185"/>
      <c r="C468" s="179"/>
      <c r="D468" s="185"/>
      <c r="E468" s="338"/>
      <c r="F468" s="339"/>
      <c r="G468" s="107"/>
      <c r="H468" s="108"/>
      <c r="I468" s="108"/>
      <c r="J468" s="108"/>
      <c r="K468" s="108"/>
      <c r="L468" s="108"/>
      <c r="M468" s="108"/>
      <c r="N468" s="108"/>
      <c r="O468" s="108"/>
      <c r="P468" s="108"/>
      <c r="Q468" s="108"/>
      <c r="R468" s="108"/>
      <c r="S468" s="108"/>
      <c r="T468" s="108"/>
      <c r="U468" s="108"/>
      <c r="V468" s="108"/>
      <c r="W468" s="108"/>
      <c r="X468" s="109"/>
      <c r="Y468" s="200" t="s">
        <v>12</v>
      </c>
      <c r="Z468" s="201"/>
      <c r="AA468" s="202"/>
      <c r="AB468" s="212"/>
      <c r="AC468" s="212"/>
      <c r="AD468" s="212"/>
      <c r="AE468" s="336"/>
      <c r="AF468" s="206"/>
      <c r="AG468" s="206"/>
      <c r="AH468" s="206"/>
      <c r="AI468" s="336"/>
      <c r="AJ468" s="206"/>
      <c r="AK468" s="206"/>
      <c r="AL468" s="206"/>
      <c r="AM468" s="336"/>
      <c r="AN468" s="206"/>
      <c r="AO468" s="206"/>
      <c r="AP468" s="337"/>
      <c r="AQ468" s="336"/>
      <c r="AR468" s="206"/>
      <c r="AS468" s="206"/>
      <c r="AT468" s="337"/>
      <c r="AU468" s="206"/>
      <c r="AV468" s="206"/>
      <c r="AW468" s="206"/>
      <c r="AX468" s="207"/>
      <c r="AY468">
        <f t="shared" ref="AY468:AY470" si="70">$AY$466</f>
        <v>0</v>
      </c>
    </row>
    <row r="469" spans="1:51" ht="23.25" hidden="1" customHeight="1" x14ac:dyDescent="0.15">
      <c r="A469" s="188"/>
      <c r="B469" s="185"/>
      <c r="C469" s="179"/>
      <c r="D469" s="185"/>
      <c r="E469" s="338"/>
      <c r="F469" s="339"/>
      <c r="G469" s="110"/>
      <c r="H469" s="111"/>
      <c r="I469" s="111"/>
      <c r="J469" s="111"/>
      <c r="K469" s="111"/>
      <c r="L469" s="111"/>
      <c r="M469" s="111"/>
      <c r="N469" s="111"/>
      <c r="O469" s="111"/>
      <c r="P469" s="111"/>
      <c r="Q469" s="111"/>
      <c r="R469" s="111"/>
      <c r="S469" s="111"/>
      <c r="T469" s="111"/>
      <c r="U469" s="111"/>
      <c r="V469" s="111"/>
      <c r="W469" s="111"/>
      <c r="X469" s="112"/>
      <c r="Y469" s="208" t="s">
        <v>54</v>
      </c>
      <c r="Z469" s="209"/>
      <c r="AA469" s="210"/>
      <c r="AB469" s="204"/>
      <c r="AC469" s="204"/>
      <c r="AD469" s="204"/>
      <c r="AE469" s="336"/>
      <c r="AF469" s="206"/>
      <c r="AG469" s="206"/>
      <c r="AH469" s="337"/>
      <c r="AI469" s="336"/>
      <c r="AJ469" s="206"/>
      <c r="AK469" s="206"/>
      <c r="AL469" s="206"/>
      <c r="AM469" s="336"/>
      <c r="AN469" s="206"/>
      <c r="AO469" s="206"/>
      <c r="AP469" s="337"/>
      <c r="AQ469" s="336"/>
      <c r="AR469" s="206"/>
      <c r="AS469" s="206"/>
      <c r="AT469" s="337"/>
      <c r="AU469" s="206"/>
      <c r="AV469" s="206"/>
      <c r="AW469" s="206"/>
      <c r="AX469" s="207"/>
      <c r="AY469">
        <f t="shared" si="70"/>
        <v>0</v>
      </c>
    </row>
    <row r="470" spans="1:51" ht="23.25" hidden="1" customHeight="1" x14ac:dyDescent="0.15">
      <c r="A470" s="188"/>
      <c r="B470" s="185"/>
      <c r="C470" s="179"/>
      <c r="D470" s="185"/>
      <c r="E470" s="338"/>
      <c r="F470" s="339"/>
      <c r="G470" s="113"/>
      <c r="H470" s="114"/>
      <c r="I470" s="114"/>
      <c r="J470" s="114"/>
      <c r="K470" s="114"/>
      <c r="L470" s="114"/>
      <c r="M470" s="114"/>
      <c r="N470" s="114"/>
      <c r="O470" s="114"/>
      <c r="P470" s="114"/>
      <c r="Q470" s="114"/>
      <c r="R470" s="114"/>
      <c r="S470" s="114"/>
      <c r="T470" s="114"/>
      <c r="U470" s="114"/>
      <c r="V470" s="114"/>
      <c r="W470" s="114"/>
      <c r="X470" s="115"/>
      <c r="Y470" s="208" t="s">
        <v>13</v>
      </c>
      <c r="Z470" s="209"/>
      <c r="AA470" s="210"/>
      <c r="AB470" s="587" t="s">
        <v>14</v>
      </c>
      <c r="AC470" s="587"/>
      <c r="AD470" s="587"/>
      <c r="AE470" s="336"/>
      <c r="AF470" s="206"/>
      <c r="AG470" s="206"/>
      <c r="AH470" s="337"/>
      <c r="AI470" s="336"/>
      <c r="AJ470" s="206"/>
      <c r="AK470" s="206"/>
      <c r="AL470" s="206"/>
      <c r="AM470" s="336"/>
      <c r="AN470" s="206"/>
      <c r="AO470" s="206"/>
      <c r="AP470" s="337"/>
      <c r="AQ470" s="336"/>
      <c r="AR470" s="206"/>
      <c r="AS470" s="206"/>
      <c r="AT470" s="337"/>
      <c r="AU470" s="206"/>
      <c r="AV470" s="206"/>
      <c r="AW470" s="206"/>
      <c r="AX470" s="207"/>
      <c r="AY470">
        <f t="shared" si="70"/>
        <v>0</v>
      </c>
    </row>
    <row r="471" spans="1:51" ht="18.75" hidden="1" customHeight="1" x14ac:dyDescent="0.15">
      <c r="A471" s="188"/>
      <c r="B471" s="185"/>
      <c r="C471" s="179"/>
      <c r="D471" s="185"/>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88"/>
      <c r="B472" s="185"/>
      <c r="C472" s="179"/>
      <c r="D472" s="185"/>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199"/>
      <c r="AF472" s="199"/>
      <c r="AG472" s="136" t="s">
        <v>233</v>
      </c>
      <c r="AH472" s="137"/>
      <c r="AI472" s="335"/>
      <c r="AJ472" s="335"/>
      <c r="AK472" s="335"/>
      <c r="AL472" s="157"/>
      <c r="AM472" s="335"/>
      <c r="AN472" s="335"/>
      <c r="AO472" s="335"/>
      <c r="AP472" s="157"/>
      <c r="AQ472" s="248"/>
      <c r="AR472" s="199"/>
      <c r="AS472" s="136" t="s">
        <v>233</v>
      </c>
      <c r="AT472" s="137"/>
      <c r="AU472" s="199"/>
      <c r="AV472" s="199"/>
      <c r="AW472" s="136" t="s">
        <v>179</v>
      </c>
      <c r="AX472" s="194"/>
      <c r="AY472">
        <f>$AY$471</f>
        <v>0</v>
      </c>
    </row>
    <row r="473" spans="1:51" ht="23.25" hidden="1" customHeight="1" x14ac:dyDescent="0.15">
      <c r="A473" s="188"/>
      <c r="B473" s="185"/>
      <c r="C473" s="179"/>
      <c r="D473" s="185"/>
      <c r="E473" s="338"/>
      <c r="F473" s="339"/>
      <c r="G473" s="107"/>
      <c r="H473" s="108"/>
      <c r="I473" s="108"/>
      <c r="J473" s="108"/>
      <c r="K473" s="108"/>
      <c r="L473" s="108"/>
      <c r="M473" s="108"/>
      <c r="N473" s="108"/>
      <c r="O473" s="108"/>
      <c r="P473" s="108"/>
      <c r="Q473" s="108"/>
      <c r="R473" s="108"/>
      <c r="S473" s="108"/>
      <c r="T473" s="108"/>
      <c r="U473" s="108"/>
      <c r="V473" s="108"/>
      <c r="W473" s="108"/>
      <c r="X473" s="109"/>
      <c r="Y473" s="200" t="s">
        <v>12</v>
      </c>
      <c r="Z473" s="201"/>
      <c r="AA473" s="202"/>
      <c r="AB473" s="212"/>
      <c r="AC473" s="212"/>
      <c r="AD473" s="212"/>
      <c r="AE473" s="336"/>
      <c r="AF473" s="206"/>
      <c r="AG473" s="206"/>
      <c r="AH473" s="206"/>
      <c r="AI473" s="336"/>
      <c r="AJ473" s="206"/>
      <c r="AK473" s="206"/>
      <c r="AL473" s="206"/>
      <c r="AM473" s="336"/>
      <c r="AN473" s="206"/>
      <c r="AO473" s="206"/>
      <c r="AP473" s="337"/>
      <c r="AQ473" s="336"/>
      <c r="AR473" s="206"/>
      <c r="AS473" s="206"/>
      <c r="AT473" s="337"/>
      <c r="AU473" s="206"/>
      <c r="AV473" s="206"/>
      <c r="AW473" s="206"/>
      <c r="AX473" s="207"/>
      <c r="AY473">
        <f t="shared" ref="AY473:AY475" si="71">$AY$471</f>
        <v>0</v>
      </c>
    </row>
    <row r="474" spans="1:51" ht="23.25" hidden="1" customHeight="1" x14ac:dyDescent="0.15">
      <c r="A474" s="188"/>
      <c r="B474" s="185"/>
      <c r="C474" s="179"/>
      <c r="D474" s="185"/>
      <c r="E474" s="338"/>
      <c r="F474" s="339"/>
      <c r="G474" s="110"/>
      <c r="H474" s="111"/>
      <c r="I474" s="111"/>
      <c r="J474" s="111"/>
      <c r="K474" s="111"/>
      <c r="L474" s="111"/>
      <c r="M474" s="111"/>
      <c r="N474" s="111"/>
      <c r="O474" s="111"/>
      <c r="P474" s="111"/>
      <c r="Q474" s="111"/>
      <c r="R474" s="111"/>
      <c r="S474" s="111"/>
      <c r="T474" s="111"/>
      <c r="U474" s="111"/>
      <c r="V474" s="111"/>
      <c r="W474" s="111"/>
      <c r="X474" s="112"/>
      <c r="Y474" s="208" t="s">
        <v>54</v>
      </c>
      <c r="Z474" s="209"/>
      <c r="AA474" s="210"/>
      <c r="AB474" s="204"/>
      <c r="AC474" s="204"/>
      <c r="AD474" s="204"/>
      <c r="AE474" s="336"/>
      <c r="AF474" s="206"/>
      <c r="AG474" s="206"/>
      <c r="AH474" s="337"/>
      <c r="AI474" s="336"/>
      <c r="AJ474" s="206"/>
      <c r="AK474" s="206"/>
      <c r="AL474" s="206"/>
      <c r="AM474" s="336"/>
      <c r="AN474" s="206"/>
      <c r="AO474" s="206"/>
      <c r="AP474" s="337"/>
      <c r="AQ474" s="336"/>
      <c r="AR474" s="206"/>
      <c r="AS474" s="206"/>
      <c r="AT474" s="337"/>
      <c r="AU474" s="206"/>
      <c r="AV474" s="206"/>
      <c r="AW474" s="206"/>
      <c r="AX474" s="207"/>
      <c r="AY474">
        <f t="shared" si="71"/>
        <v>0</v>
      </c>
    </row>
    <row r="475" spans="1:51" ht="23.25" hidden="1" customHeight="1" x14ac:dyDescent="0.15">
      <c r="A475" s="188"/>
      <c r="B475" s="185"/>
      <c r="C475" s="179"/>
      <c r="D475" s="185"/>
      <c r="E475" s="338"/>
      <c r="F475" s="339"/>
      <c r="G475" s="113"/>
      <c r="H475" s="114"/>
      <c r="I475" s="114"/>
      <c r="J475" s="114"/>
      <c r="K475" s="114"/>
      <c r="L475" s="114"/>
      <c r="M475" s="114"/>
      <c r="N475" s="114"/>
      <c r="O475" s="114"/>
      <c r="P475" s="114"/>
      <c r="Q475" s="114"/>
      <c r="R475" s="114"/>
      <c r="S475" s="114"/>
      <c r="T475" s="114"/>
      <c r="U475" s="114"/>
      <c r="V475" s="114"/>
      <c r="W475" s="114"/>
      <c r="X475" s="115"/>
      <c r="Y475" s="208" t="s">
        <v>13</v>
      </c>
      <c r="Z475" s="209"/>
      <c r="AA475" s="210"/>
      <c r="AB475" s="587" t="s">
        <v>14</v>
      </c>
      <c r="AC475" s="587"/>
      <c r="AD475" s="587"/>
      <c r="AE475" s="336"/>
      <c r="AF475" s="206"/>
      <c r="AG475" s="206"/>
      <c r="AH475" s="337"/>
      <c r="AI475" s="336"/>
      <c r="AJ475" s="206"/>
      <c r="AK475" s="206"/>
      <c r="AL475" s="206"/>
      <c r="AM475" s="336"/>
      <c r="AN475" s="206"/>
      <c r="AO475" s="206"/>
      <c r="AP475" s="337"/>
      <c r="AQ475" s="336"/>
      <c r="AR475" s="206"/>
      <c r="AS475" s="206"/>
      <c r="AT475" s="337"/>
      <c r="AU475" s="206"/>
      <c r="AV475" s="206"/>
      <c r="AW475" s="206"/>
      <c r="AX475" s="207"/>
      <c r="AY475">
        <f t="shared" si="71"/>
        <v>0</v>
      </c>
    </row>
    <row r="476" spans="1:51" ht="18.75" hidden="1" customHeight="1" x14ac:dyDescent="0.15">
      <c r="A476" s="188"/>
      <c r="B476" s="185"/>
      <c r="C476" s="179"/>
      <c r="D476" s="185"/>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88"/>
      <c r="B477" s="185"/>
      <c r="C477" s="179"/>
      <c r="D477" s="185"/>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199"/>
      <c r="AF477" s="199"/>
      <c r="AG477" s="136" t="s">
        <v>233</v>
      </c>
      <c r="AH477" s="137"/>
      <c r="AI477" s="335"/>
      <c r="AJ477" s="335"/>
      <c r="AK477" s="335"/>
      <c r="AL477" s="157"/>
      <c r="AM477" s="335"/>
      <c r="AN477" s="335"/>
      <c r="AO477" s="335"/>
      <c r="AP477" s="157"/>
      <c r="AQ477" s="248"/>
      <c r="AR477" s="199"/>
      <c r="AS477" s="136" t="s">
        <v>233</v>
      </c>
      <c r="AT477" s="137"/>
      <c r="AU477" s="199"/>
      <c r="AV477" s="199"/>
      <c r="AW477" s="136" t="s">
        <v>179</v>
      </c>
      <c r="AX477" s="194"/>
      <c r="AY477">
        <f>$AY$476</f>
        <v>0</v>
      </c>
    </row>
    <row r="478" spans="1:51" ht="23.25" hidden="1" customHeight="1" x14ac:dyDescent="0.15">
      <c r="A478" s="188"/>
      <c r="B478" s="185"/>
      <c r="C478" s="179"/>
      <c r="D478" s="185"/>
      <c r="E478" s="338"/>
      <c r="F478" s="339"/>
      <c r="G478" s="107"/>
      <c r="H478" s="108"/>
      <c r="I478" s="108"/>
      <c r="J478" s="108"/>
      <c r="K478" s="108"/>
      <c r="L478" s="108"/>
      <c r="M478" s="108"/>
      <c r="N478" s="108"/>
      <c r="O478" s="108"/>
      <c r="P478" s="108"/>
      <c r="Q478" s="108"/>
      <c r="R478" s="108"/>
      <c r="S478" s="108"/>
      <c r="T478" s="108"/>
      <c r="U478" s="108"/>
      <c r="V478" s="108"/>
      <c r="W478" s="108"/>
      <c r="X478" s="109"/>
      <c r="Y478" s="200" t="s">
        <v>12</v>
      </c>
      <c r="Z478" s="201"/>
      <c r="AA478" s="202"/>
      <c r="AB478" s="212"/>
      <c r="AC478" s="212"/>
      <c r="AD478" s="212"/>
      <c r="AE478" s="336"/>
      <c r="AF478" s="206"/>
      <c r="AG478" s="206"/>
      <c r="AH478" s="206"/>
      <c r="AI478" s="336"/>
      <c r="AJ478" s="206"/>
      <c r="AK478" s="206"/>
      <c r="AL478" s="206"/>
      <c r="AM478" s="336"/>
      <c r="AN478" s="206"/>
      <c r="AO478" s="206"/>
      <c r="AP478" s="337"/>
      <c r="AQ478" s="336"/>
      <c r="AR478" s="206"/>
      <c r="AS478" s="206"/>
      <c r="AT478" s="337"/>
      <c r="AU478" s="206"/>
      <c r="AV478" s="206"/>
      <c r="AW478" s="206"/>
      <c r="AX478" s="207"/>
      <c r="AY478">
        <f t="shared" ref="AY478:AY480" si="72">$AY$476</f>
        <v>0</v>
      </c>
    </row>
    <row r="479" spans="1:51" ht="23.25" hidden="1" customHeight="1" x14ac:dyDescent="0.15">
      <c r="A479" s="188"/>
      <c r="B479" s="185"/>
      <c r="C479" s="179"/>
      <c r="D479" s="185"/>
      <c r="E479" s="338"/>
      <c r="F479" s="339"/>
      <c r="G479" s="110"/>
      <c r="H479" s="111"/>
      <c r="I479" s="111"/>
      <c r="J479" s="111"/>
      <c r="K479" s="111"/>
      <c r="L479" s="111"/>
      <c r="M479" s="111"/>
      <c r="N479" s="111"/>
      <c r="O479" s="111"/>
      <c r="P479" s="111"/>
      <c r="Q479" s="111"/>
      <c r="R479" s="111"/>
      <c r="S479" s="111"/>
      <c r="T479" s="111"/>
      <c r="U479" s="111"/>
      <c r="V479" s="111"/>
      <c r="W479" s="111"/>
      <c r="X479" s="112"/>
      <c r="Y479" s="208" t="s">
        <v>54</v>
      </c>
      <c r="Z479" s="209"/>
      <c r="AA479" s="210"/>
      <c r="AB479" s="204"/>
      <c r="AC479" s="204"/>
      <c r="AD479" s="204"/>
      <c r="AE479" s="336"/>
      <c r="AF479" s="206"/>
      <c r="AG479" s="206"/>
      <c r="AH479" s="337"/>
      <c r="AI479" s="336"/>
      <c r="AJ479" s="206"/>
      <c r="AK479" s="206"/>
      <c r="AL479" s="206"/>
      <c r="AM479" s="336"/>
      <c r="AN479" s="206"/>
      <c r="AO479" s="206"/>
      <c r="AP479" s="337"/>
      <c r="AQ479" s="336"/>
      <c r="AR479" s="206"/>
      <c r="AS479" s="206"/>
      <c r="AT479" s="337"/>
      <c r="AU479" s="206"/>
      <c r="AV479" s="206"/>
      <c r="AW479" s="206"/>
      <c r="AX479" s="207"/>
      <c r="AY479">
        <f t="shared" si="72"/>
        <v>0</v>
      </c>
    </row>
    <row r="480" spans="1:51" ht="23.25" hidden="1" customHeight="1" x14ac:dyDescent="0.15">
      <c r="A480" s="188"/>
      <c r="B480" s="185"/>
      <c r="C480" s="179"/>
      <c r="D480" s="185"/>
      <c r="E480" s="338"/>
      <c r="F480" s="339"/>
      <c r="G480" s="113"/>
      <c r="H480" s="114"/>
      <c r="I480" s="114"/>
      <c r="J480" s="114"/>
      <c r="K480" s="114"/>
      <c r="L480" s="114"/>
      <c r="M480" s="114"/>
      <c r="N480" s="114"/>
      <c r="O480" s="114"/>
      <c r="P480" s="114"/>
      <c r="Q480" s="114"/>
      <c r="R480" s="114"/>
      <c r="S480" s="114"/>
      <c r="T480" s="114"/>
      <c r="U480" s="114"/>
      <c r="V480" s="114"/>
      <c r="W480" s="114"/>
      <c r="X480" s="115"/>
      <c r="Y480" s="208" t="s">
        <v>13</v>
      </c>
      <c r="Z480" s="209"/>
      <c r="AA480" s="210"/>
      <c r="AB480" s="587" t="s">
        <v>14</v>
      </c>
      <c r="AC480" s="587"/>
      <c r="AD480" s="587"/>
      <c r="AE480" s="336"/>
      <c r="AF480" s="206"/>
      <c r="AG480" s="206"/>
      <c r="AH480" s="337"/>
      <c r="AI480" s="336"/>
      <c r="AJ480" s="206"/>
      <c r="AK480" s="206"/>
      <c r="AL480" s="206"/>
      <c r="AM480" s="336"/>
      <c r="AN480" s="206"/>
      <c r="AO480" s="206"/>
      <c r="AP480" s="337"/>
      <c r="AQ480" s="336"/>
      <c r="AR480" s="206"/>
      <c r="AS480" s="206"/>
      <c r="AT480" s="337"/>
      <c r="AU480" s="206"/>
      <c r="AV480" s="206"/>
      <c r="AW480" s="206"/>
      <c r="AX480" s="207"/>
      <c r="AY480">
        <f t="shared" si="72"/>
        <v>0</v>
      </c>
    </row>
    <row r="481" spans="1:51" ht="23.85" customHeight="1" x14ac:dyDescent="0.15">
      <c r="A481" s="188"/>
      <c r="B481" s="185"/>
      <c r="C481" s="179"/>
      <c r="D481" s="185"/>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88"/>
      <c r="B482" s="185"/>
      <c r="C482" s="179"/>
      <c r="D482" s="185"/>
      <c r="E482" s="128" t="s">
        <v>982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88"/>
      <c r="B483" s="185"/>
      <c r="C483" s="179"/>
      <c r="D483" s="185"/>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88"/>
      <c r="B484" s="185"/>
      <c r="C484" s="179"/>
      <c r="D484" s="185"/>
      <c r="E484" s="173" t="s">
        <v>398</v>
      </c>
      <c r="F484" s="174"/>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88"/>
      <c r="B485" s="185"/>
      <c r="C485" s="179"/>
      <c r="D485" s="185"/>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88"/>
      <c r="B486" s="185"/>
      <c r="C486" s="179"/>
      <c r="D486" s="185"/>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199"/>
      <c r="AF486" s="199"/>
      <c r="AG486" s="136" t="s">
        <v>233</v>
      </c>
      <c r="AH486" s="137"/>
      <c r="AI486" s="335"/>
      <c r="AJ486" s="335"/>
      <c r="AK486" s="335"/>
      <c r="AL486" s="157"/>
      <c r="AM486" s="335"/>
      <c r="AN486" s="335"/>
      <c r="AO486" s="335"/>
      <c r="AP486" s="157"/>
      <c r="AQ486" s="248"/>
      <c r="AR486" s="199"/>
      <c r="AS486" s="136" t="s">
        <v>233</v>
      </c>
      <c r="AT486" s="137"/>
      <c r="AU486" s="199"/>
      <c r="AV486" s="199"/>
      <c r="AW486" s="136" t="s">
        <v>179</v>
      </c>
      <c r="AX486" s="194"/>
      <c r="AY486">
        <f>$AY$485</f>
        <v>0</v>
      </c>
    </row>
    <row r="487" spans="1:51" ht="23.25" hidden="1" customHeight="1" x14ac:dyDescent="0.15">
      <c r="A487" s="188"/>
      <c r="B487" s="185"/>
      <c r="C487" s="179"/>
      <c r="D487" s="185"/>
      <c r="E487" s="338"/>
      <c r="F487" s="339"/>
      <c r="G487" s="107"/>
      <c r="H487" s="108"/>
      <c r="I487" s="108"/>
      <c r="J487" s="108"/>
      <c r="K487" s="108"/>
      <c r="L487" s="108"/>
      <c r="M487" s="108"/>
      <c r="N487" s="108"/>
      <c r="O487" s="108"/>
      <c r="P487" s="108"/>
      <c r="Q487" s="108"/>
      <c r="R487" s="108"/>
      <c r="S487" s="108"/>
      <c r="T487" s="108"/>
      <c r="U487" s="108"/>
      <c r="V487" s="108"/>
      <c r="W487" s="108"/>
      <c r="X487" s="109"/>
      <c r="Y487" s="200" t="s">
        <v>12</v>
      </c>
      <c r="Z487" s="201"/>
      <c r="AA487" s="202"/>
      <c r="AB487" s="212"/>
      <c r="AC487" s="212"/>
      <c r="AD487" s="212"/>
      <c r="AE487" s="336"/>
      <c r="AF487" s="206"/>
      <c r="AG487" s="206"/>
      <c r="AH487" s="206"/>
      <c r="AI487" s="336"/>
      <c r="AJ487" s="206"/>
      <c r="AK487" s="206"/>
      <c r="AL487" s="206"/>
      <c r="AM487" s="336"/>
      <c r="AN487" s="206"/>
      <c r="AO487" s="206"/>
      <c r="AP487" s="337"/>
      <c r="AQ487" s="336"/>
      <c r="AR487" s="206"/>
      <c r="AS487" s="206"/>
      <c r="AT487" s="337"/>
      <c r="AU487" s="206"/>
      <c r="AV487" s="206"/>
      <c r="AW487" s="206"/>
      <c r="AX487" s="207"/>
      <c r="AY487">
        <f t="shared" ref="AY487:AY489" si="73">$AY$485</f>
        <v>0</v>
      </c>
    </row>
    <row r="488" spans="1:51" ht="23.25" hidden="1" customHeight="1" x14ac:dyDescent="0.15">
      <c r="A488" s="188"/>
      <c r="B488" s="185"/>
      <c r="C488" s="179"/>
      <c r="D488" s="185"/>
      <c r="E488" s="338"/>
      <c r="F488" s="339"/>
      <c r="G488" s="110"/>
      <c r="H488" s="111"/>
      <c r="I488" s="111"/>
      <c r="J488" s="111"/>
      <c r="K488" s="111"/>
      <c r="L488" s="111"/>
      <c r="M488" s="111"/>
      <c r="N488" s="111"/>
      <c r="O488" s="111"/>
      <c r="P488" s="111"/>
      <c r="Q488" s="111"/>
      <c r="R488" s="111"/>
      <c r="S488" s="111"/>
      <c r="T488" s="111"/>
      <c r="U488" s="111"/>
      <c r="V488" s="111"/>
      <c r="W488" s="111"/>
      <c r="X488" s="112"/>
      <c r="Y488" s="208" t="s">
        <v>54</v>
      </c>
      <c r="Z488" s="209"/>
      <c r="AA488" s="210"/>
      <c r="AB488" s="204"/>
      <c r="AC488" s="204"/>
      <c r="AD488" s="204"/>
      <c r="AE488" s="336"/>
      <c r="AF488" s="206"/>
      <c r="AG488" s="206"/>
      <c r="AH488" s="337"/>
      <c r="AI488" s="336"/>
      <c r="AJ488" s="206"/>
      <c r="AK488" s="206"/>
      <c r="AL488" s="206"/>
      <c r="AM488" s="336"/>
      <c r="AN488" s="206"/>
      <c r="AO488" s="206"/>
      <c r="AP488" s="337"/>
      <c r="AQ488" s="336"/>
      <c r="AR488" s="206"/>
      <c r="AS488" s="206"/>
      <c r="AT488" s="337"/>
      <c r="AU488" s="206"/>
      <c r="AV488" s="206"/>
      <c r="AW488" s="206"/>
      <c r="AX488" s="207"/>
      <c r="AY488">
        <f t="shared" si="73"/>
        <v>0</v>
      </c>
    </row>
    <row r="489" spans="1:51" ht="23.25" hidden="1" customHeight="1" x14ac:dyDescent="0.15">
      <c r="A489" s="188"/>
      <c r="B489" s="185"/>
      <c r="C489" s="179"/>
      <c r="D489" s="185"/>
      <c r="E489" s="338"/>
      <c r="F489" s="339"/>
      <c r="G489" s="113"/>
      <c r="H489" s="114"/>
      <c r="I489" s="114"/>
      <c r="J489" s="114"/>
      <c r="K489" s="114"/>
      <c r="L489" s="114"/>
      <c r="M489" s="114"/>
      <c r="N489" s="114"/>
      <c r="O489" s="114"/>
      <c r="P489" s="114"/>
      <c r="Q489" s="114"/>
      <c r="R489" s="114"/>
      <c r="S489" s="114"/>
      <c r="T489" s="114"/>
      <c r="U489" s="114"/>
      <c r="V489" s="114"/>
      <c r="W489" s="114"/>
      <c r="X489" s="115"/>
      <c r="Y489" s="208" t="s">
        <v>13</v>
      </c>
      <c r="Z489" s="209"/>
      <c r="AA489" s="210"/>
      <c r="AB489" s="587" t="s">
        <v>180</v>
      </c>
      <c r="AC489" s="587"/>
      <c r="AD489" s="587"/>
      <c r="AE489" s="336"/>
      <c r="AF489" s="206"/>
      <c r="AG489" s="206"/>
      <c r="AH489" s="337"/>
      <c r="AI489" s="336"/>
      <c r="AJ489" s="206"/>
      <c r="AK489" s="206"/>
      <c r="AL489" s="206"/>
      <c r="AM489" s="336"/>
      <c r="AN489" s="206"/>
      <c r="AO489" s="206"/>
      <c r="AP489" s="337"/>
      <c r="AQ489" s="336"/>
      <c r="AR489" s="206"/>
      <c r="AS489" s="206"/>
      <c r="AT489" s="337"/>
      <c r="AU489" s="206"/>
      <c r="AV489" s="206"/>
      <c r="AW489" s="206"/>
      <c r="AX489" s="207"/>
      <c r="AY489">
        <f t="shared" si="73"/>
        <v>0</v>
      </c>
    </row>
    <row r="490" spans="1:51" ht="18.75" hidden="1" customHeight="1" x14ac:dyDescent="0.15">
      <c r="A490" s="188"/>
      <c r="B490" s="185"/>
      <c r="C490" s="179"/>
      <c r="D490" s="185"/>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88"/>
      <c r="B491" s="185"/>
      <c r="C491" s="179"/>
      <c r="D491" s="185"/>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199"/>
      <c r="AF491" s="199"/>
      <c r="AG491" s="136" t="s">
        <v>233</v>
      </c>
      <c r="AH491" s="137"/>
      <c r="AI491" s="335"/>
      <c r="AJ491" s="335"/>
      <c r="AK491" s="335"/>
      <c r="AL491" s="157"/>
      <c r="AM491" s="335"/>
      <c r="AN491" s="335"/>
      <c r="AO491" s="335"/>
      <c r="AP491" s="157"/>
      <c r="AQ491" s="248"/>
      <c r="AR491" s="199"/>
      <c r="AS491" s="136" t="s">
        <v>233</v>
      </c>
      <c r="AT491" s="137"/>
      <c r="AU491" s="199"/>
      <c r="AV491" s="199"/>
      <c r="AW491" s="136" t="s">
        <v>179</v>
      </c>
      <c r="AX491" s="194"/>
      <c r="AY491">
        <f>$AY$490</f>
        <v>0</v>
      </c>
    </row>
    <row r="492" spans="1:51" ht="23.25" hidden="1" customHeight="1" x14ac:dyDescent="0.15">
      <c r="A492" s="188"/>
      <c r="B492" s="185"/>
      <c r="C492" s="179"/>
      <c r="D492" s="185"/>
      <c r="E492" s="338"/>
      <c r="F492" s="339"/>
      <c r="G492" s="107"/>
      <c r="H492" s="108"/>
      <c r="I492" s="108"/>
      <c r="J492" s="108"/>
      <c r="K492" s="108"/>
      <c r="L492" s="108"/>
      <c r="M492" s="108"/>
      <c r="N492" s="108"/>
      <c r="O492" s="108"/>
      <c r="P492" s="108"/>
      <c r="Q492" s="108"/>
      <c r="R492" s="108"/>
      <c r="S492" s="108"/>
      <c r="T492" s="108"/>
      <c r="U492" s="108"/>
      <c r="V492" s="108"/>
      <c r="W492" s="108"/>
      <c r="X492" s="109"/>
      <c r="Y492" s="200" t="s">
        <v>12</v>
      </c>
      <c r="Z492" s="201"/>
      <c r="AA492" s="202"/>
      <c r="AB492" s="212"/>
      <c r="AC492" s="212"/>
      <c r="AD492" s="212"/>
      <c r="AE492" s="336"/>
      <c r="AF492" s="206"/>
      <c r="AG492" s="206"/>
      <c r="AH492" s="206"/>
      <c r="AI492" s="336"/>
      <c r="AJ492" s="206"/>
      <c r="AK492" s="206"/>
      <c r="AL492" s="206"/>
      <c r="AM492" s="336"/>
      <c r="AN492" s="206"/>
      <c r="AO492" s="206"/>
      <c r="AP492" s="337"/>
      <c r="AQ492" s="336"/>
      <c r="AR492" s="206"/>
      <c r="AS492" s="206"/>
      <c r="AT492" s="337"/>
      <c r="AU492" s="206"/>
      <c r="AV492" s="206"/>
      <c r="AW492" s="206"/>
      <c r="AX492" s="207"/>
      <c r="AY492">
        <f t="shared" ref="AY492:AY494" si="74">$AY$490</f>
        <v>0</v>
      </c>
    </row>
    <row r="493" spans="1:51" ht="23.25" hidden="1" customHeight="1" x14ac:dyDescent="0.15">
      <c r="A493" s="188"/>
      <c r="B493" s="185"/>
      <c r="C493" s="179"/>
      <c r="D493" s="185"/>
      <c r="E493" s="338"/>
      <c r="F493" s="339"/>
      <c r="G493" s="110"/>
      <c r="H493" s="111"/>
      <c r="I493" s="111"/>
      <c r="J493" s="111"/>
      <c r="K493" s="111"/>
      <c r="L493" s="111"/>
      <c r="M493" s="111"/>
      <c r="N493" s="111"/>
      <c r="O493" s="111"/>
      <c r="P493" s="111"/>
      <c r="Q493" s="111"/>
      <c r="R493" s="111"/>
      <c r="S493" s="111"/>
      <c r="T493" s="111"/>
      <c r="U493" s="111"/>
      <c r="V493" s="111"/>
      <c r="W493" s="111"/>
      <c r="X493" s="112"/>
      <c r="Y493" s="208" t="s">
        <v>54</v>
      </c>
      <c r="Z493" s="209"/>
      <c r="AA493" s="210"/>
      <c r="AB493" s="204"/>
      <c r="AC493" s="204"/>
      <c r="AD493" s="204"/>
      <c r="AE493" s="336"/>
      <c r="AF493" s="206"/>
      <c r="AG493" s="206"/>
      <c r="AH493" s="337"/>
      <c r="AI493" s="336"/>
      <c r="AJ493" s="206"/>
      <c r="AK493" s="206"/>
      <c r="AL493" s="206"/>
      <c r="AM493" s="336"/>
      <c r="AN493" s="206"/>
      <c r="AO493" s="206"/>
      <c r="AP493" s="337"/>
      <c r="AQ493" s="336"/>
      <c r="AR493" s="206"/>
      <c r="AS493" s="206"/>
      <c r="AT493" s="337"/>
      <c r="AU493" s="206"/>
      <c r="AV493" s="206"/>
      <c r="AW493" s="206"/>
      <c r="AX493" s="207"/>
      <c r="AY493">
        <f t="shared" si="74"/>
        <v>0</v>
      </c>
    </row>
    <row r="494" spans="1:51" ht="23.25" hidden="1" customHeight="1" x14ac:dyDescent="0.15">
      <c r="A494" s="188"/>
      <c r="B494" s="185"/>
      <c r="C494" s="179"/>
      <c r="D494" s="185"/>
      <c r="E494" s="338"/>
      <c r="F494" s="339"/>
      <c r="G494" s="113"/>
      <c r="H494" s="114"/>
      <c r="I494" s="114"/>
      <c r="J494" s="114"/>
      <c r="K494" s="114"/>
      <c r="L494" s="114"/>
      <c r="M494" s="114"/>
      <c r="N494" s="114"/>
      <c r="O494" s="114"/>
      <c r="P494" s="114"/>
      <c r="Q494" s="114"/>
      <c r="R494" s="114"/>
      <c r="S494" s="114"/>
      <c r="T494" s="114"/>
      <c r="U494" s="114"/>
      <c r="V494" s="114"/>
      <c r="W494" s="114"/>
      <c r="X494" s="115"/>
      <c r="Y494" s="208" t="s">
        <v>13</v>
      </c>
      <c r="Z494" s="209"/>
      <c r="AA494" s="210"/>
      <c r="AB494" s="587" t="s">
        <v>180</v>
      </c>
      <c r="AC494" s="587"/>
      <c r="AD494" s="587"/>
      <c r="AE494" s="336"/>
      <c r="AF494" s="206"/>
      <c r="AG494" s="206"/>
      <c r="AH494" s="337"/>
      <c r="AI494" s="336"/>
      <c r="AJ494" s="206"/>
      <c r="AK494" s="206"/>
      <c r="AL494" s="206"/>
      <c r="AM494" s="336"/>
      <c r="AN494" s="206"/>
      <c r="AO494" s="206"/>
      <c r="AP494" s="337"/>
      <c r="AQ494" s="336"/>
      <c r="AR494" s="206"/>
      <c r="AS494" s="206"/>
      <c r="AT494" s="337"/>
      <c r="AU494" s="206"/>
      <c r="AV494" s="206"/>
      <c r="AW494" s="206"/>
      <c r="AX494" s="207"/>
      <c r="AY494">
        <f t="shared" si="74"/>
        <v>0</v>
      </c>
    </row>
    <row r="495" spans="1:51" ht="18.75" hidden="1" customHeight="1" x14ac:dyDescent="0.15">
      <c r="A495" s="188"/>
      <c r="B495" s="185"/>
      <c r="C495" s="179"/>
      <c r="D495" s="185"/>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88"/>
      <c r="B496" s="185"/>
      <c r="C496" s="179"/>
      <c r="D496" s="185"/>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199"/>
      <c r="AF496" s="199"/>
      <c r="AG496" s="136" t="s">
        <v>233</v>
      </c>
      <c r="AH496" s="137"/>
      <c r="AI496" s="335"/>
      <c r="AJ496" s="335"/>
      <c r="AK496" s="335"/>
      <c r="AL496" s="157"/>
      <c r="AM496" s="335"/>
      <c r="AN496" s="335"/>
      <c r="AO496" s="335"/>
      <c r="AP496" s="157"/>
      <c r="AQ496" s="248"/>
      <c r="AR496" s="199"/>
      <c r="AS496" s="136" t="s">
        <v>233</v>
      </c>
      <c r="AT496" s="137"/>
      <c r="AU496" s="199"/>
      <c r="AV496" s="199"/>
      <c r="AW496" s="136" t="s">
        <v>179</v>
      </c>
      <c r="AX496" s="194"/>
      <c r="AY496">
        <f>$AY$495</f>
        <v>0</v>
      </c>
    </row>
    <row r="497" spans="1:51" ht="23.25" hidden="1" customHeight="1" x14ac:dyDescent="0.15">
      <c r="A497" s="188"/>
      <c r="B497" s="185"/>
      <c r="C497" s="179"/>
      <c r="D497" s="185"/>
      <c r="E497" s="338"/>
      <c r="F497" s="339"/>
      <c r="G497" s="107"/>
      <c r="H497" s="108"/>
      <c r="I497" s="108"/>
      <c r="J497" s="108"/>
      <c r="K497" s="108"/>
      <c r="L497" s="108"/>
      <c r="M497" s="108"/>
      <c r="N497" s="108"/>
      <c r="O497" s="108"/>
      <c r="P497" s="108"/>
      <c r="Q497" s="108"/>
      <c r="R497" s="108"/>
      <c r="S497" s="108"/>
      <c r="T497" s="108"/>
      <c r="U497" s="108"/>
      <c r="V497" s="108"/>
      <c r="W497" s="108"/>
      <c r="X497" s="109"/>
      <c r="Y497" s="200" t="s">
        <v>12</v>
      </c>
      <c r="Z497" s="201"/>
      <c r="AA497" s="202"/>
      <c r="AB497" s="212"/>
      <c r="AC497" s="212"/>
      <c r="AD497" s="212"/>
      <c r="AE497" s="336"/>
      <c r="AF497" s="206"/>
      <c r="AG497" s="206"/>
      <c r="AH497" s="206"/>
      <c r="AI497" s="336"/>
      <c r="AJ497" s="206"/>
      <c r="AK497" s="206"/>
      <c r="AL497" s="206"/>
      <c r="AM497" s="336"/>
      <c r="AN497" s="206"/>
      <c r="AO497" s="206"/>
      <c r="AP497" s="337"/>
      <c r="AQ497" s="336"/>
      <c r="AR497" s="206"/>
      <c r="AS497" s="206"/>
      <c r="AT497" s="337"/>
      <c r="AU497" s="206"/>
      <c r="AV497" s="206"/>
      <c r="AW497" s="206"/>
      <c r="AX497" s="207"/>
      <c r="AY497">
        <f t="shared" ref="AY497:AY499" si="75">$AY$495</f>
        <v>0</v>
      </c>
    </row>
    <row r="498" spans="1:51" ht="23.25" hidden="1" customHeight="1" x14ac:dyDescent="0.15">
      <c r="A498" s="188"/>
      <c r="B498" s="185"/>
      <c r="C498" s="179"/>
      <c r="D498" s="185"/>
      <c r="E498" s="338"/>
      <c r="F498" s="339"/>
      <c r="G498" s="110"/>
      <c r="H498" s="111"/>
      <c r="I498" s="111"/>
      <c r="J498" s="111"/>
      <c r="K498" s="111"/>
      <c r="L498" s="111"/>
      <c r="M498" s="111"/>
      <c r="N498" s="111"/>
      <c r="O498" s="111"/>
      <c r="P498" s="111"/>
      <c r="Q498" s="111"/>
      <c r="R498" s="111"/>
      <c r="S498" s="111"/>
      <c r="T498" s="111"/>
      <c r="U498" s="111"/>
      <c r="V498" s="111"/>
      <c r="W498" s="111"/>
      <c r="X498" s="112"/>
      <c r="Y498" s="208" t="s">
        <v>54</v>
      </c>
      <c r="Z498" s="209"/>
      <c r="AA498" s="210"/>
      <c r="AB498" s="204"/>
      <c r="AC498" s="204"/>
      <c r="AD498" s="204"/>
      <c r="AE498" s="336"/>
      <c r="AF498" s="206"/>
      <c r="AG498" s="206"/>
      <c r="AH498" s="337"/>
      <c r="AI498" s="336"/>
      <c r="AJ498" s="206"/>
      <c r="AK498" s="206"/>
      <c r="AL498" s="206"/>
      <c r="AM498" s="336"/>
      <c r="AN498" s="206"/>
      <c r="AO498" s="206"/>
      <c r="AP498" s="337"/>
      <c r="AQ498" s="336"/>
      <c r="AR498" s="206"/>
      <c r="AS498" s="206"/>
      <c r="AT498" s="337"/>
      <c r="AU498" s="206"/>
      <c r="AV498" s="206"/>
      <c r="AW498" s="206"/>
      <c r="AX498" s="207"/>
      <c r="AY498">
        <f t="shared" si="75"/>
        <v>0</v>
      </c>
    </row>
    <row r="499" spans="1:51" ht="23.25" hidden="1" customHeight="1" x14ac:dyDescent="0.15">
      <c r="A499" s="188"/>
      <c r="B499" s="185"/>
      <c r="C499" s="179"/>
      <c r="D499" s="185"/>
      <c r="E499" s="338"/>
      <c r="F499" s="339"/>
      <c r="G499" s="113"/>
      <c r="H499" s="114"/>
      <c r="I499" s="114"/>
      <c r="J499" s="114"/>
      <c r="K499" s="114"/>
      <c r="L499" s="114"/>
      <c r="M499" s="114"/>
      <c r="N499" s="114"/>
      <c r="O499" s="114"/>
      <c r="P499" s="114"/>
      <c r="Q499" s="114"/>
      <c r="R499" s="114"/>
      <c r="S499" s="114"/>
      <c r="T499" s="114"/>
      <c r="U499" s="114"/>
      <c r="V499" s="114"/>
      <c r="W499" s="114"/>
      <c r="X499" s="115"/>
      <c r="Y499" s="208" t="s">
        <v>13</v>
      </c>
      <c r="Z499" s="209"/>
      <c r="AA499" s="210"/>
      <c r="AB499" s="587" t="s">
        <v>180</v>
      </c>
      <c r="AC499" s="587"/>
      <c r="AD499" s="587"/>
      <c r="AE499" s="336"/>
      <c r="AF499" s="206"/>
      <c r="AG499" s="206"/>
      <c r="AH499" s="337"/>
      <c r="AI499" s="336"/>
      <c r="AJ499" s="206"/>
      <c r="AK499" s="206"/>
      <c r="AL499" s="206"/>
      <c r="AM499" s="336"/>
      <c r="AN499" s="206"/>
      <c r="AO499" s="206"/>
      <c r="AP499" s="337"/>
      <c r="AQ499" s="336"/>
      <c r="AR499" s="206"/>
      <c r="AS499" s="206"/>
      <c r="AT499" s="337"/>
      <c r="AU499" s="206"/>
      <c r="AV499" s="206"/>
      <c r="AW499" s="206"/>
      <c r="AX499" s="207"/>
      <c r="AY499">
        <f t="shared" si="75"/>
        <v>0</v>
      </c>
    </row>
    <row r="500" spans="1:51" ht="18.75" hidden="1" customHeight="1" x14ac:dyDescent="0.15">
      <c r="A500" s="188"/>
      <c r="B500" s="185"/>
      <c r="C500" s="179"/>
      <c r="D500" s="185"/>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88"/>
      <c r="B501" s="185"/>
      <c r="C501" s="179"/>
      <c r="D501" s="185"/>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199"/>
      <c r="AF501" s="199"/>
      <c r="AG501" s="136" t="s">
        <v>233</v>
      </c>
      <c r="AH501" s="137"/>
      <c r="AI501" s="335"/>
      <c r="AJ501" s="335"/>
      <c r="AK501" s="335"/>
      <c r="AL501" s="157"/>
      <c r="AM501" s="335"/>
      <c r="AN501" s="335"/>
      <c r="AO501" s="335"/>
      <c r="AP501" s="157"/>
      <c r="AQ501" s="248"/>
      <c r="AR501" s="199"/>
      <c r="AS501" s="136" t="s">
        <v>233</v>
      </c>
      <c r="AT501" s="137"/>
      <c r="AU501" s="199"/>
      <c r="AV501" s="199"/>
      <c r="AW501" s="136" t="s">
        <v>179</v>
      </c>
      <c r="AX501" s="194"/>
      <c r="AY501">
        <f>$AY$500</f>
        <v>0</v>
      </c>
    </row>
    <row r="502" spans="1:51" ht="23.25" hidden="1" customHeight="1" x14ac:dyDescent="0.15">
      <c r="A502" s="188"/>
      <c r="B502" s="185"/>
      <c r="C502" s="179"/>
      <c r="D502" s="185"/>
      <c r="E502" s="338"/>
      <c r="F502" s="339"/>
      <c r="G502" s="107"/>
      <c r="H502" s="108"/>
      <c r="I502" s="108"/>
      <c r="J502" s="108"/>
      <c r="K502" s="108"/>
      <c r="L502" s="108"/>
      <c r="M502" s="108"/>
      <c r="N502" s="108"/>
      <c r="O502" s="108"/>
      <c r="P502" s="108"/>
      <c r="Q502" s="108"/>
      <c r="R502" s="108"/>
      <c r="S502" s="108"/>
      <c r="T502" s="108"/>
      <c r="U502" s="108"/>
      <c r="V502" s="108"/>
      <c r="W502" s="108"/>
      <c r="X502" s="109"/>
      <c r="Y502" s="200" t="s">
        <v>12</v>
      </c>
      <c r="Z502" s="201"/>
      <c r="AA502" s="202"/>
      <c r="AB502" s="212"/>
      <c r="AC502" s="212"/>
      <c r="AD502" s="212"/>
      <c r="AE502" s="336"/>
      <c r="AF502" s="206"/>
      <c r="AG502" s="206"/>
      <c r="AH502" s="206"/>
      <c r="AI502" s="336"/>
      <c r="AJ502" s="206"/>
      <c r="AK502" s="206"/>
      <c r="AL502" s="206"/>
      <c r="AM502" s="336"/>
      <c r="AN502" s="206"/>
      <c r="AO502" s="206"/>
      <c r="AP502" s="337"/>
      <c r="AQ502" s="336"/>
      <c r="AR502" s="206"/>
      <c r="AS502" s="206"/>
      <c r="AT502" s="337"/>
      <c r="AU502" s="206"/>
      <c r="AV502" s="206"/>
      <c r="AW502" s="206"/>
      <c r="AX502" s="207"/>
      <c r="AY502">
        <f t="shared" ref="AY502:AY504" si="76">$AY$500</f>
        <v>0</v>
      </c>
    </row>
    <row r="503" spans="1:51" ht="23.25" hidden="1" customHeight="1" x14ac:dyDescent="0.15">
      <c r="A503" s="188"/>
      <c r="B503" s="185"/>
      <c r="C503" s="179"/>
      <c r="D503" s="185"/>
      <c r="E503" s="338"/>
      <c r="F503" s="339"/>
      <c r="G503" s="110"/>
      <c r="H503" s="111"/>
      <c r="I503" s="111"/>
      <c r="J503" s="111"/>
      <c r="K503" s="111"/>
      <c r="L503" s="111"/>
      <c r="M503" s="111"/>
      <c r="N503" s="111"/>
      <c r="O503" s="111"/>
      <c r="P503" s="111"/>
      <c r="Q503" s="111"/>
      <c r="R503" s="111"/>
      <c r="S503" s="111"/>
      <c r="T503" s="111"/>
      <c r="U503" s="111"/>
      <c r="V503" s="111"/>
      <c r="W503" s="111"/>
      <c r="X503" s="112"/>
      <c r="Y503" s="208" t="s">
        <v>54</v>
      </c>
      <c r="Z503" s="209"/>
      <c r="AA503" s="210"/>
      <c r="AB503" s="204"/>
      <c r="AC503" s="204"/>
      <c r="AD503" s="204"/>
      <c r="AE503" s="336"/>
      <c r="AF503" s="206"/>
      <c r="AG503" s="206"/>
      <c r="AH503" s="337"/>
      <c r="AI503" s="336"/>
      <c r="AJ503" s="206"/>
      <c r="AK503" s="206"/>
      <c r="AL503" s="206"/>
      <c r="AM503" s="336"/>
      <c r="AN503" s="206"/>
      <c r="AO503" s="206"/>
      <c r="AP503" s="337"/>
      <c r="AQ503" s="336"/>
      <c r="AR503" s="206"/>
      <c r="AS503" s="206"/>
      <c r="AT503" s="337"/>
      <c r="AU503" s="206"/>
      <c r="AV503" s="206"/>
      <c r="AW503" s="206"/>
      <c r="AX503" s="207"/>
      <c r="AY503">
        <f t="shared" si="76"/>
        <v>0</v>
      </c>
    </row>
    <row r="504" spans="1:51" ht="23.25" hidden="1" customHeight="1" x14ac:dyDescent="0.15">
      <c r="A504" s="188"/>
      <c r="B504" s="185"/>
      <c r="C504" s="179"/>
      <c r="D504" s="185"/>
      <c r="E504" s="338"/>
      <c r="F504" s="339"/>
      <c r="G504" s="113"/>
      <c r="H504" s="114"/>
      <c r="I504" s="114"/>
      <c r="J504" s="114"/>
      <c r="K504" s="114"/>
      <c r="L504" s="114"/>
      <c r="M504" s="114"/>
      <c r="N504" s="114"/>
      <c r="O504" s="114"/>
      <c r="P504" s="114"/>
      <c r="Q504" s="114"/>
      <c r="R504" s="114"/>
      <c r="S504" s="114"/>
      <c r="T504" s="114"/>
      <c r="U504" s="114"/>
      <c r="V504" s="114"/>
      <c r="W504" s="114"/>
      <c r="X504" s="115"/>
      <c r="Y504" s="208" t="s">
        <v>13</v>
      </c>
      <c r="Z504" s="209"/>
      <c r="AA504" s="210"/>
      <c r="AB504" s="587" t="s">
        <v>180</v>
      </c>
      <c r="AC504" s="587"/>
      <c r="AD504" s="587"/>
      <c r="AE504" s="336"/>
      <c r="AF504" s="206"/>
      <c r="AG504" s="206"/>
      <c r="AH504" s="337"/>
      <c r="AI504" s="336"/>
      <c r="AJ504" s="206"/>
      <c r="AK504" s="206"/>
      <c r="AL504" s="206"/>
      <c r="AM504" s="336"/>
      <c r="AN504" s="206"/>
      <c r="AO504" s="206"/>
      <c r="AP504" s="337"/>
      <c r="AQ504" s="336"/>
      <c r="AR504" s="206"/>
      <c r="AS504" s="206"/>
      <c r="AT504" s="337"/>
      <c r="AU504" s="206"/>
      <c r="AV504" s="206"/>
      <c r="AW504" s="206"/>
      <c r="AX504" s="207"/>
      <c r="AY504">
        <f t="shared" si="76"/>
        <v>0</v>
      </c>
    </row>
    <row r="505" spans="1:51" ht="18.75" hidden="1" customHeight="1" x14ac:dyDescent="0.15">
      <c r="A505" s="188"/>
      <c r="B505" s="185"/>
      <c r="C505" s="179"/>
      <c r="D505" s="185"/>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88"/>
      <c r="B506" s="185"/>
      <c r="C506" s="179"/>
      <c r="D506" s="185"/>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199"/>
      <c r="AF506" s="199"/>
      <c r="AG506" s="136" t="s">
        <v>233</v>
      </c>
      <c r="AH506" s="137"/>
      <c r="AI506" s="335"/>
      <c r="AJ506" s="335"/>
      <c r="AK506" s="335"/>
      <c r="AL506" s="157"/>
      <c r="AM506" s="335"/>
      <c r="AN506" s="335"/>
      <c r="AO506" s="335"/>
      <c r="AP506" s="157"/>
      <c r="AQ506" s="248"/>
      <c r="AR506" s="199"/>
      <c r="AS506" s="136" t="s">
        <v>233</v>
      </c>
      <c r="AT506" s="137"/>
      <c r="AU506" s="199"/>
      <c r="AV506" s="199"/>
      <c r="AW506" s="136" t="s">
        <v>179</v>
      </c>
      <c r="AX506" s="194"/>
      <c r="AY506">
        <f>$AY$505</f>
        <v>0</v>
      </c>
    </row>
    <row r="507" spans="1:51" ht="23.25" hidden="1" customHeight="1" x14ac:dyDescent="0.15">
      <c r="A507" s="188"/>
      <c r="B507" s="185"/>
      <c r="C507" s="179"/>
      <c r="D507" s="185"/>
      <c r="E507" s="338"/>
      <c r="F507" s="339"/>
      <c r="G507" s="107"/>
      <c r="H507" s="108"/>
      <c r="I507" s="108"/>
      <c r="J507" s="108"/>
      <c r="K507" s="108"/>
      <c r="L507" s="108"/>
      <c r="M507" s="108"/>
      <c r="N507" s="108"/>
      <c r="O507" s="108"/>
      <c r="P507" s="108"/>
      <c r="Q507" s="108"/>
      <c r="R507" s="108"/>
      <c r="S507" s="108"/>
      <c r="T507" s="108"/>
      <c r="U507" s="108"/>
      <c r="V507" s="108"/>
      <c r="W507" s="108"/>
      <c r="X507" s="109"/>
      <c r="Y507" s="200" t="s">
        <v>12</v>
      </c>
      <c r="Z507" s="201"/>
      <c r="AA507" s="202"/>
      <c r="AB507" s="212"/>
      <c r="AC507" s="212"/>
      <c r="AD507" s="212"/>
      <c r="AE507" s="336"/>
      <c r="AF507" s="206"/>
      <c r="AG507" s="206"/>
      <c r="AH507" s="206"/>
      <c r="AI507" s="336"/>
      <c r="AJ507" s="206"/>
      <c r="AK507" s="206"/>
      <c r="AL507" s="206"/>
      <c r="AM507" s="336"/>
      <c r="AN507" s="206"/>
      <c r="AO507" s="206"/>
      <c r="AP507" s="337"/>
      <c r="AQ507" s="336"/>
      <c r="AR507" s="206"/>
      <c r="AS507" s="206"/>
      <c r="AT507" s="337"/>
      <c r="AU507" s="206"/>
      <c r="AV507" s="206"/>
      <c r="AW507" s="206"/>
      <c r="AX507" s="207"/>
      <c r="AY507">
        <f t="shared" ref="AY507:AY509" si="77">$AY$505</f>
        <v>0</v>
      </c>
    </row>
    <row r="508" spans="1:51" ht="23.25" hidden="1" customHeight="1" x14ac:dyDescent="0.15">
      <c r="A508" s="188"/>
      <c r="B508" s="185"/>
      <c r="C508" s="179"/>
      <c r="D508" s="185"/>
      <c r="E508" s="338"/>
      <c r="F508" s="339"/>
      <c r="G508" s="110"/>
      <c r="H508" s="111"/>
      <c r="I508" s="111"/>
      <c r="J508" s="111"/>
      <c r="K508" s="111"/>
      <c r="L508" s="111"/>
      <c r="M508" s="111"/>
      <c r="N508" s="111"/>
      <c r="O508" s="111"/>
      <c r="P508" s="111"/>
      <c r="Q508" s="111"/>
      <c r="R508" s="111"/>
      <c r="S508" s="111"/>
      <c r="T508" s="111"/>
      <c r="U508" s="111"/>
      <c r="V508" s="111"/>
      <c r="W508" s="111"/>
      <c r="X508" s="112"/>
      <c r="Y508" s="208" t="s">
        <v>54</v>
      </c>
      <c r="Z508" s="209"/>
      <c r="AA508" s="210"/>
      <c r="AB508" s="204"/>
      <c r="AC508" s="204"/>
      <c r="AD508" s="204"/>
      <c r="AE508" s="336"/>
      <c r="AF508" s="206"/>
      <c r="AG508" s="206"/>
      <c r="AH508" s="337"/>
      <c r="AI508" s="336"/>
      <c r="AJ508" s="206"/>
      <c r="AK508" s="206"/>
      <c r="AL508" s="206"/>
      <c r="AM508" s="336"/>
      <c r="AN508" s="206"/>
      <c r="AO508" s="206"/>
      <c r="AP508" s="337"/>
      <c r="AQ508" s="336"/>
      <c r="AR508" s="206"/>
      <c r="AS508" s="206"/>
      <c r="AT508" s="337"/>
      <c r="AU508" s="206"/>
      <c r="AV508" s="206"/>
      <c r="AW508" s="206"/>
      <c r="AX508" s="207"/>
      <c r="AY508">
        <f t="shared" si="77"/>
        <v>0</v>
      </c>
    </row>
    <row r="509" spans="1:51" ht="23.25" hidden="1" customHeight="1" x14ac:dyDescent="0.15">
      <c r="A509" s="188"/>
      <c r="B509" s="185"/>
      <c r="C509" s="179"/>
      <c r="D509" s="185"/>
      <c r="E509" s="338"/>
      <c r="F509" s="339"/>
      <c r="G509" s="113"/>
      <c r="H509" s="114"/>
      <c r="I509" s="114"/>
      <c r="J509" s="114"/>
      <c r="K509" s="114"/>
      <c r="L509" s="114"/>
      <c r="M509" s="114"/>
      <c r="N509" s="114"/>
      <c r="O509" s="114"/>
      <c r="P509" s="114"/>
      <c r="Q509" s="114"/>
      <c r="R509" s="114"/>
      <c r="S509" s="114"/>
      <c r="T509" s="114"/>
      <c r="U509" s="114"/>
      <c r="V509" s="114"/>
      <c r="W509" s="114"/>
      <c r="X509" s="115"/>
      <c r="Y509" s="208" t="s">
        <v>13</v>
      </c>
      <c r="Z509" s="209"/>
      <c r="AA509" s="210"/>
      <c r="AB509" s="587" t="s">
        <v>180</v>
      </c>
      <c r="AC509" s="587"/>
      <c r="AD509" s="587"/>
      <c r="AE509" s="336"/>
      <c r="AF509" s="206"/>
      <c r="AG509" s="206"/>
      <c r="AH509" s="337"/>
      <c r="AI509" s="336"/>
      <c r="AJ509" s="206"/>
      <c r="AK509" s="206"/>
      <c r="AL509" s="206"/>
      <c r="AM509" s="336"/>
      <c r="AN509" s="206"/>
      <c r="AO509" s="206"/>
      <c r="AP509" s="337"/>
      <c r="AQ509" s="336"/>
      <c r="AR509" s="206"/>
      <c r="AS509" s="206"/>
      <c r="AT509" s="337"/>
      <c r="AU509" s="206"/>
      <c r="AV509" s="206"/>
      <c r="AW509" s="206"/>
      <c r="AX509" s="207"/>
      <c r="AY509">
        <f t="shared" si="77"/>
        <v>0</v>
      </c>
    </row>
    <row r="510" spans="1:51" ht="18.75" hidden="1" customHeight="1" x14ac:dyDescent="0.15">
      <c r="A510" s="188"/>
      <c r="B510" s="185"/>
      <c r="C510" s="179"/>
      <c r="D510" s="185"/>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88"/>
      <c r="B511" s="185"/>
      <c r="C511" s="179"/>
      <c r="D511" s="185"/>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199"/>
      <c r="AF511" s="199"/>
      <c r="AG511" s="136" t="s">
        <v>233</v>
      </c>
      <c r="AH511" s="137"/>
      <c r="AI511" s="335"/>
      <c r="AJ511" s="335"/>
      <c r="AK511" s="335"/>
      <c r="AL511" s="157"/>
      <c r="AM511" s="335"/>
      <c r="AN511" s="335"/>
      <c r="AO511" s="335"/>
      <c r="AP511" s="157"/>
      <c r="AQ511" s="248"/>
      <c r="AR511" s="199"/>
      <c r="AS511" s="136" t="s">
        <v>233</v>
      </c>
      <c r="AT511" s="137"/>
      <c r="AU511" s="199"/>
      <c r="AV511" s="199"/>
      <c r="AW511" s="136" t="s">
        <v>179</v>
      </c>
      <c r="AX511" s="194"/>
      <c r="AY511">
        <f>$AY$510</f>
        <v>0</v>
      </c>
    </row>
    <row r="512" spans="1:51" ht="23.25" hidden="1" customHeight="1" x14ac:dyDescent="0.15">
      <c r="A512" s="188"/>
      <c r="B512" s="185"/>
      <c r="C512" s="179"/>
      <c r="D512" s="185"/>
      <c r="E512" s="338"/>
      <c r="F512" s="339"/>
      <c r="G512" s="107"/>
      <c r="H512" s="108"/>
      <c r="I512" s="108"/>
      <c r="J512" s="108"/>
      <c r="K512" s="108"/>
      <c r="L512" s="108"/>
      <c r="M512" s="108"/>
      <c r="N512" s="108"/>
      <c r="O512" s="108"/>
      <c r="P512" s="108"/>
      <c r="Q512" s="108"/>
      <c r="R512" s="108"/>
      <c r="S512" s="108"/>
      <c r="T512" s="108"/>
      <c r="U512" s="108"/>
      <c r="V512" s="108"/>
      <c r="W512" s="108"/>
      <c r="X512" s="109"/>
      <c r="Y512" s="200" t="s">
        <v>12</v>
      </c>
      <c r="Z512" s="201"/>
      <c r="AA512" s="202"/>
      <c r="AB512" s="212"/>
      <c r="AC512" s="212"/>
      <c r="AD512" s="212"/>
      <c r="AE512" s="336"/>
      <c r="AF512" s="206"/>
      <c r="AG512" s="206"/>
      <c r="AH512" s="206"/>
      <c r="AI512" s="336"/>
      <c r="AJ512" s="206"/>
      <c r="AK512" s="206"/>
      <c r="AL512" s="206"/>
      <c r="AM512" s="336"/>
      <c r="AN512" s="206"/>
      <c r="AO512" s="206"/>
      <c r="AP512" s="337"/>
      <c r="AQ512" s="336"/>
      <c r="AR512" s="206"/>
      <c r="AS512" s="206"/>
      <c r="AT512" s="337"/>
      <c r="AU512" s="206"/>
      <c r="AV512" s="206"/>
      <c r="AW512" s="206"/>
      <c r="AX512" s="207"/>
      <c r="AY512">
        <f t="shared" ref="AY512:AY514" si="78">$AY$510</f>
        <v>0</v>
      </c>
    </row>
    <row r="513" spans="1:51" ht="23.25" hidden="1" customHeight="1" x14ac:dyDescent="0.15">
      <c r="A513" s="188"/>
      <c r="B513" s="185"/>
      <c r="C513" s="179"/>
      <c r="D513" s="185"/>
      <c r="E513" s="338"/>
      <c r="F513" s="339"/>
      <c r="G513" s="110"/>
      <c r="H513" s="111"/>
      <c r="I513" s="111"/>
      <c r="J513" s="111"/>
      <c r="K513" s="111"/>
      <c r="L513" s="111"/>
      <c r="M513" s="111"/>
      <c r="N513" s="111"/>
      <c r="O513" s="111"/>
      <c r="P513" s="111"/>
      <c r="Q513" s="111"/>
      <c r="R513" s="111"/>
      <c r="S513" s="111"/>
      <c r="T513" s="111"/>
      <c r="U513" s="111"/>
      <c r="V513" s="111"/>
      <c r="W513" s="111"/>
      <c r="X513" s="112"/>
      <c r="Y513" s="208" t="s">
        <v>54</v>
      </c>
      <c r="Z513" s="209"/>
      <c r="AA513" s="210"/>
      <c r="AB513" s="204"/>
      <c r="AC513" s="204"/>
      <c r="AD513" s="204"/>
      <c r="AE513" s="336"/>
      <c r="AF513" s="206"/>
      <c r="AG513" s="206"/>
      <c r="AH513" s="337"/>
      <c r="AI513" s="336"/>
      <c r="AJ513" s="206"/>
      <c r="AK513" s="206"/>
      <c r="AL513" s="206"/>
      <c r="AM513" s="336"/>
      <c r="AN513" s="206"/>
      <c r="AO513" s="206"/>
      <c r="AP513" s="337"/>
      <c r="AQ513" s="336"/>
      <c r="AR513" s="206"/>
      <c r="AS513" s="206"/>
      <c r="AT513" s="337"/>
      <c r="AU513" s="206"/>
      <c r="AV513" s="206"/>
      <c r="AW513" s="206"/>
      <c r="AX513" s="207"/>
      <c r="AY513">
        <f t="shared" si="78"/>
        <v>0</v>
      </c>
    </row>
    <row r="514" spans="1:51" ht="23.25" hidden="1" customHeight="1" x14ac:dyDescent="0.15">
      <c r="A514" s="188"/>
      <c r="B514" s="185"/>
      <c r="C514" s="179"/>
      <c r="D514" s="185"/>
      <c r="E514" s="338"/>
      <c r="F514" s="339"/>
      <c r="G514" s="113"/>
      <c r="H514" s="114"/>
      <c r="I514" s="114"/>
      <c r="J514" s="114"/>
      <c r="K514" s="114"/>
      <c r="L514" s="114"/>
      <c r="M514" s="114"/>
      <c r="N514" s="114"/>
      <c r="O514" s="114"/>
      <c r="P514" s="114"/>
      <c r="Q514" s="114"/>
      <c r="R514" s="114"/>
      <c r="S514" s="114"/>
      <c r="T514" s="114"/>
      <c r="U514" s="114"/>
      <c r="V514" s="114"/>
      <c r="W514" s="114"/>
      <c r="X514" s="115"/>
      <c r="Y514" s="208" t="s">
        <v>13</v>
      </c>
      <c r="Z514" s="209"/>
      <c r="AA514" s="210"/>
      <c r="AB514" s="587" t="s">
        <v>14</v>
      </c>
      <c r="AC514" s="587"/>
      <c r="AD514" s="587"/>
      <c r="AE514" s="336"/>
      <c r="AF514" s="206"/>
      <c r="AG514" s="206"/>
      <c r="AH514" s="337"/>
      <c r="AI514" s="336"/>
      <c r="AJ514" s="206"/>
      <c r="AK514" s="206"/>
      <c r="AL514" s="206"/>
      <c r="AM514" s="336"/>
      <c r="AN514" s="206"/>
      <c r="AO514" s="206"/>
      <c r="AP514" s="337"/>
      <c r="AQ514" s="336"/>
      <c r="AR514" s="206"/>
      <c r="AS514" s="206"/>
      <c r="AT514" s="337"/>
      <c r="AU514" s="206"/>
      <c r="AV514" s="206"/>
      <c r="AW514" s="206"/>
      <c r="AX514" s="207"/>
      <c r="AY514">
        <f t="shared" si="78"/>
        <v>0</v>
      </c>
    </row>
    <row r="515" spans="1:51" ht="18.75" hidden="1" customHeight="1" x14ac:dyDescent="0.15">
      <c r="A515" s="188"/>
      <c r="B515" s="185"/>
      <c r="C515" s="179"/>
      <c r="D515" s="185"/>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88"/>
      <c r="B516" s="185"/>
      <c r="C516" s="179"/>
      <c r="D516" s="185"/>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199"/>
      <c r="AF516" s="199"/>
      <c r="AG516" s="136" t="s">
        <v>233</v>
      </c>
      <c r="AH516" s="137"/>
      <c r="AI516" s="335"/>
      <c r="AJ516" s="335"/>
      <c r="AK516" s="335"/>
      <c r="AL516" s="157"/>
      <c r="AM516" s="335"/>
      <c r="AN516" s="335"/>
      <c r="AO516" s="335"/>
      <c r="AP516" s="157"/>
      <c r="AQ516" s="248"/>
      <c r="AR516" s="199"/>
      <c r="AS516" s="136" t="s">
        <v>233</v>
      </c>
      <c r="AT516" s="137"/>
      <c r="AU516" s="199"/>
      <c r="AV516" s="199"/>
      <c r="AW516" s="136" t="s">
        <v>179</v>
      </c>
      <c r="AX516" s="194"/>
      <c r="AY516">
        <f>$AY$515</f>
        <v>0</v>
      </c>
    </row>
    <row r="517" spans="1:51" ht="23.25" hidden="1" customHeight="1" x14ac:dyDescent="0.15">
      <c r="A517" s="188"/>
      <c r="B517" s="185"/>
      <c r="C517" s="179"/>
      <c r="D517" s="185"/>
      <c r="E517" s="338"/>
      <c r="F517" s="339"/>
      <c r="G517" s="107"/>
      <c r="H517" s="108"/>
      <c r="I517" s="108"/>
      <c r="J517" s="108"/>
      <c r="K517" s="108"/>
      <c r="L517" s="108"/>
      <c r="M517" s="108"/>
      <c r="N517" s="108"/>
      <c r="O517" s="108"/>
      <c r="P517" s="108"/>
      <c r="Q517" s="108"/>
      <c r="R517" s="108"/>
      <c r="S517" s="108"/>
      <c r="T517" s="108"/>
      <c r="U517" s="108"/>
      <c r="V517" s="108"/>
      <c r="W517" s="108"/>
      <c r="X517" s="109"/>
      <c r="Y517" s="200" t="s">
        <v>12</v>
      </c>
      <c r="Z517" s="201"/>
      <c r="AA517" s="202"/>
      <c r="AB517" s="212"/>
      <c r="AC517" s="212"/>
      <c r="AD517" s="212"/>
      <c r="AE517" s="336"/>
      <c r="AF517" s="206"/>
      <c r="AG517" s="206"/>
      <c r="AH517" s="206"/>
      <c r="AI517" s="336"/>
      <c r="AJ517" s="206"/>
      <c r="AK517" s="206"/>
      <c r="AL517" s="206"/>
      <c r="AM517" s="336"/>
      <c r="AN517" s="206"/>
      <c r="AO517" s="206"/>
      <c r="AP517" s="337"/>
      <c r="AQ517" s="336"/>
      <c r="AR517" s="206"/>
      <c r="AS517" s="206"/>
      <c r="AT517" s="337"/>
      <c r="AU517" s="206"/>
      <c r="AV517" s="206"/>
      <c r="AW517" s="206"/>
      <c r="AX517" s="207"/>
      <c r="AY517">
        <f t="shared" ref="AY517:AY519" si="79">$AY$515</f>
        <v>0</v>
      </c>
    </row>
    <row r="518" spans="1:51" ht="23.25" hidden="1" customHeight="1" x14ac:dyDescent="0.15">
      <c r="A518" s="188"/>
      <c r="B518" s="185"/>
      <c r="C518" s="179"/>
      <c r="D518" s="185"/>
      <c r="E518" s="338"/>
      <c r="F518" s="339"/>
      <c r="G518" s="110"/>
      <c r="H518" s="111"/>
      <c r="I518" s="111"/>
      <c r="J518" s="111"/>
      <c r="K518" s="111"/>
      <c r="L518" s="111"/>
      <c r="M518" s="111"/>
      <c r="N518" s="111"/>
      <c r="O518" s="111"/>
      <c r="P518" s="111"/>
      <c r="Q518" s="111"/>
      <c r="R518" s="111"/>
      <c r="S518" s="111"/>
      <c r="T518" s="111"/>
      <c r="U518" s="111"/>
      <c r="V518" s="111"/>
      <c r="W518" s="111"/>
      <c r="X518" s="112"/>
      <c r="Y518" s="208" t="s">
        <v>54</v>
      </c>
      <c r="Z518" s="209"/>
      <c r="AA518" s="210"/>
      <c r="AB518" s="204"/>
      <c r="AC518" s="204"/>
      <c r="AD518" s="204"/>
      <c r="AE518" s="336"/>
      <c r="AF518" s="206"/>
      <c r="AG518" s="206"/>
      <c r="AH518" s="337"/>
      <c r="AI518" s="336"/>
      <c r="AJ518" s="206"/>
      <c r="AK518" s="206"/>
      <c r="AL518" s="206"/>
      <c r="AM518" s="336"/>
      <c r="AN518" s="206"/>
      <c r="AO518" s="206"/>
      <c r="AP518" s="337"/>
      <c r="AQ518" s="336"/>
      <c r="AR518" s="206"/>
      <c r="AS518" s="206"/>
      <c r="AT518" s="337"/>
      <c r="AU518" s="206"/>
      <c r="AV518" s="206"/>
      <c r="AW518" s="206"/>
      <c r="AX518" s="207"/>
      <c r="AY518">
        <f t="shared" si="79"/>
        <v>0</v>
      </c>
    </row>
    <row r="519" spans="1:51" ht="23.25" hidden="1" customHeight="1" x14ac:dyDescent="0.15">
      <c r="A519" s="188"/>
      <c r="B519" s="185"/>
      <c r="C519" s="179"/>
      <c r="D519" s="185"/>
      <c r="E519" s="338"/>
      <c r="F519" s="339"/>
      <c r="G519" s="113"/>
      <c r="H519" s="114"/>
      <c r="I519" s="114"/>
      <c r="J519" s="114"/>
      <c r="K519" s="114"/>
      <c r="L519" s="114"/>
      <c r="M519" s="114"/>
      <c r="N519" s="114"/>
      <c r="O519" s="114"/>
      <c r="P519" s="114"/>
      <c r="Q519" s="114"/>
      <c r="R519" s="114"/>
      <c r="S519" s="114"/>
      <c r="T519" s="114"/>
      <c r="U519" s="114"/>
      <c r="V519" s="114"/>
      <c r="W519" s="114"/>
      <c r="X519" s="115"/>
      <c r="Y519" s="208" t="s">
        <v>13</v>
      </c>
      <c r="Z519" s="209"/>
      <c r="AA519" s="210"/>
      <c r="AB519" s="587" t="s">
        <v>14</v>
      </c>
      <c r="AC519" s="587"/>
      <c r="AD519" s="587"/>
      <c r="AE519" s="336"/>
      <c r="AF519" s="206"/>
      <c r="AG519" s="206"/>
      <c r="AH519" s="337"/>
      <c r="AI519" s="336"/>
      <c r="AJ519" s="206"/>
      <c r="AK519" s="206"/>
      <c r="AL519" s="206"/>
      <c r="AM519" s="336"/>
      <c r="AN519" s="206"/>
      <c r="AO519" s="206"/>
      <c r="AP519" s="337"/>
      <c r="AQ519" s="336"/>
      <c r="AR519" s="206"/>
      <c r="AS519" s="206"/>
      <c r="AT519" s="337"/>
      <c r="AU519" s="206"/>
      <c r="AV519" s="206"/>
      <c r="AW519" s="206"/>
      <c r="AX519" s="207"/>
      <c r="AY519">
        <f t="shared" si="79"/>
        <v>0</v>
      </c>
    </row>
    <row r="520" spans="1:51" ht="18.75" hidden="1" customHeight="1" x14ac:dyDescent="0.15">
      <c r="A520" s="188"/>
      <c r="B520" s="185"/>
      <c r="C520" s="179"/>
      <c r="D520" s="185"/>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88"/>
      <c r="B521" s="185"/>
      <c r="C521" s="179"/>
      <c r="D521" s="185"/>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199"/>
      <c r="AF521" s="199"/>
      <c r="AG521" s="136" t="s">
        <v>233</v>
      </c>
      <c r="AH521" s="137"/>
      <c r="AI521" s="335"/>
      <c r="AJ521" s="335"/>
      <c r="AK521" s="335"/>
      <c r="AL521" s="157"/>
      <c r="AM521" s="335"/>
      <c r="AN521" s="335"/>
      <c r="AO521" s="335"/>
      <c r="AP521" s="157"/>
      <c r="AQ521" s="248"/>
      <c r="AR521" s="199"/>
      <c r="AS521" s="136" t="s">
        <v>233</v>
      </c>
      <c r="AT521" s="137"/>
      <c r="AU521" s="199"/>
      <c r="AV521" s="199"/>
      <c r="AW521" s="136" t="s">
        <v>179</v>
      </c>
      <c r="AX521" s="194"/>
      <c r="AY521">
        <f>$AY$520</f>
        <v>0</v>
      </c>
    </row>
    <row r="522" spans="1:51" ht="23.25" hidden="1" customHeight="1" x14ac:dyDescent="0.15">
      <c r="A522" s="188"/>
      <c r="B522" s="185"/>
      <c r="C522" s="179"/>
      <c r="D522" s="185"/>
      <c r="E522" s="338"/>
      <c r="F522" s="339"/>
      <c r="G522" s="107"/>
      <c r="H522" s="108"/>
      <c r="I522" s="108"/>
      <c r="J522" s="108"/>
      <c r="K522" s="108"/>
      <c r="L522" s="108"/>
      <c r="M522" s="108"/>
      <c r="N522" s="108"/>
      <c r="O522" s="108"/>
      <c r="P522" s="108"/>
      <c r="Q522" s="108"/>
      <c r="R522" s="108"/>
      <c r="S522" s="108"/>
      <c r="T522" s="108"/>
      <c r="U522" s="108"/>
      <c r="V522" s="108"/>
      <c r="W522" s="108"/>
      <c r="X522" s="109"/>
      <c r="Y522" s="200" t="s">
        <v>12</v>
      </c>
      <c r="Z522" s="201"/>
      <c r="AA522" s="202"/>
      <c r="AB522" s="212"/>
      <c r="AC522" s="212"/>
      <c r="AD522" s="212"/>
      <c r="AE522" s="336"/>
      <c r="AF522" s="206"/>
      <c r="AG522" s="206"/>
      <c r="AH522" s="206"/>
      <c r="AI522" s="336"/>
      <c r="AJ522" s="206"/>
      <c r="AK522" s="206"/>
      <c r="AL522" s="206"/>
      <c r="AM522" s="336"/>
      <c r="AN522" s="206"/>
      <c r="AO522" s="206"/>
      <c r="AP522" s="337"/>
      <c r="AQ522" s="336"/>
      <c r="AR522" s="206"/>
      <c r="AS522" s="206"/>
      <c r="AT522" s="337"/>
      <c r="AU522" s="206"/>
      <c r="AV522" s="206"/>
      <c r="AW522" s="206"/>
      <c r="AX522" s="207"/>
      <c r="AY522">
        <f t="shared" ref="AY522:AY524" si="80">$AY$520</f>
        <v>0</v>
      </c>
    </row>
    <row r="523" spans="1:51" ht="23.25" hidden="1" customHeight="1" x14ac:dyDescent="0.15">
      <c r="A523" s="188"/>
      <c r="B523" s="185"/>
      <c r="C523" s="179"/>
      <c r="D523" s="185"/>
      <c r="E523" s="338"/>
      <c r="F523" s="339"/>
      <c r="G523" s="110"/>
      <c r="H523" s="111"/>
      <c r="I523" s="111"/>
      <c r="J523" s="111"/>
      <c r="K523" s="111"/>
      <c r="L523" s="111"/>
      <c r="M523" s="111"/>
      <c r="N523" s="111"/>
      <c r="O523" s="111"/>
      <c r="P523" s="111"/>
      <c r="Q523" s="111"/>
      <c r="R523" s="111"/>
      <c r="S523" s="111"/>
      <c r="T523" s="111"/>
      <c r="U523" s="111"/>
      <c r="V523" s="111"/>
      <c r="W523" s="111"/>
      <c r="X523" s="112"/>
      <c r="Y523" s="208" t="s">
        <v>54</v>
      </c>
      <c r="Z523" s="209"/>
      <c r="AA523" s="210"/>
      <c r="AB523" s="204"/>
      <c r="AC523" s="204"/>
      <c r="AD523" s="204"/>
      <c r="AE523" s="336"/>
      <c r="AF523" s="206"/>
      <c r="AG523" s="206"/>
      <c r="AH523" s="337"/>
      <c r="AI523" s="336"/>
      <c r="AJ523" s="206"/>
      <c r="AK523" s="206"/>
      <c r="AL523" s="206"/>
      <c r="AM523" s="336"/>
      <c r="AN523" s="206"/>
      <c r="AO523" s="206"/>
      <c r="AP523" s="337"/>
      <c r="AQ523" s="336"/>
      <c r="AR523" s="206"/>
      <c r="AS523" s="206"/>
      <c r="AT523" s="337"/>
      <c r="AU523" s="206"/>
      <c r="AV523" s="206"/>
      <c r="AW523" s="206"/>
      <c r="AX523" s="207"/>
      <c r="AY523">
        <f t="shared" si="80"/>
        <v>0</v>
      </c>
    </row>
    <row r="524" spans="1:51" ht="23.25" hidden="1" customHeight="1" x14ac:dyDescent="0.15">
      <c r="A524" s="188"/>
      <c r="B524" s="185"/>
      <c r="C524" s="179"/>
      <c r="D524" s="185"/>
      <c r="E524" s="338"/>
      <c r="F524" s="339"/>
      <c r="G524" s="113"/>
      <c r="H524" s="114"/>
      <c r="I524" s="114"/>
      <c r="J524" s="114"/>
      <c r="K524" s="114"/>
      <c r="L524" s="114"/>
      <c r="M524" s="114"/>
      <c r="N524" s="114"/>
      <c r="O524" s="114"/>
      <c r="P524" s="114"/>
      <c r="Q524" s="114"/>
      <c r="R524" s="114"/>
      <c r="S524" s="114"/>
      <c r="T524" s="114"/>
      <c r="U524" s="114"/>
      <c r="V524" s="114"/>
      <c r="W524" s="114"/>
      <c r="X524" s="115"/>
      <c r="Y524" s="208" t="s">
        <v>13</v>
      </c>
      <c r="Z524" s="209"/>
      <c r="AA524" s="210"/>
      <c r="AB524" s="587" t="s">
        <v>14</v>
      </c>
      <c r="AC524" s="587"/>
      <c r="AD524" s="587"/>
      <c r="AE524" s="336"/>
      <c r="AF524" s="206"/>
      <c r="AG524" s="206"/>
      <c r="AH524" s="337"/>
      <c r="AI524" s="336"/>
      <c r="AJ524" s="206"/>
      <c r="AK524" s="206"/>
      <c r="AL524" s="206"/>
      <c r="AM524" s="336"/>
      <c r="AN524" s="206"/>
      <c r="AO524" s="206"/>
      <c r="AP524" s="337"/>
      <c r="AQ524" s="336"/>
      <c r="AR524" s="206"/>
      <c r="AS524" s="206"/>
      <c r="AT524" s="337"/>
      <c r="AU524" s="206"/>
      <c r="AV524" s="206"/>
      <c r="AW524" s="206"/>
      <c r="AX524" s="207"/>
      <c r="AY524">
        <f t="shared" si="80"/>
        <v>0</v>
      </c>
    </row>
    <row r="525" spans="1:51" ht="18.75" hidden="1" customHeight="1" x14ac:dyDescent="0.15">
      <c r="A525" s="188"/>
      <c r="B525" s="185"/>
      <c r="C525" s="179"/>
      <c r="D525" s="185"/>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88"/>
      <c r="B526" s="185"/>
      <c r="C526" s="179"/>
      <c r="D526" s="185"/>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199"/>
      <c r="AF526" s="199"/>
      <c r="AG526" s="136" t="s">
        <v>233</v>
      </c>
      <c r="AH526" s="137"/>
      <c r="AI526" s="335"/>
      <c r="AJ526" s="335"/>
      <c r="AK526" s="335"/>
      <c r="AL526" s="157"/>
      <c r="AM526" s="335"/>
      <c r="AN526" s="335"/>
      <c r="AO526" s="335"/>
      <c r="AP526" s="157"/>
      <c r="AQ526" s="248"/>
      <c r="AR526" s="199"/>
      <c r="AS526" s="136" t="s">
        <v>233</v>
      </c>
      <c r="AT526" s="137"/>
      <c r="AU526" s="199"/>
      <c r="AV526" s="199"/>
      <c r="AW526" s="136" t="s">
        <v>179</v>
      </c>
      <c r="AX526" s="194"/>
      <c r="AY526">
        <f>$AY$525</f>
        <v>0</v>
      </c>
    </row>
    <row r="527" spans="1:51" ht="23.25" hidden="1" customHeight="1" x14ac:dyDescent="0.15">
      <c r="A527" s="188"/>
      <c r="B527" s="185"/>
      <c r="C527" s="179"/>
      <c r="D527" s="185"/>
      <c r="E527" s="338"/>
      <c r="F527" s="339"/>
      <c r="G527" s="107"/>
      <c r="H527" s="108"/>
      <c r="I527" s="108"/>
      <c r="J527" s="108"/>
      <c r="K527" s="108"/>
      <c r="L527" s="108"/>
      <c r="M527" s="108"/>
      <c r="N527" s="108"/>
      <c r="O527" s="108"/>
      <c r="P527" s="108"/>
      <c r="Q527" s="108"/>
      <c r="R527" s="108"/>
      <c r="S527" s="108"/>
      <c r="T527" s="108"/>
      <c r="U527" s="108"/>
      <c r="V527" s="108"/>
      <c r="W527" s="108"/>
      <c r="X527" s="109"/>
      <c r="Y527" s="200" t="s">
        <v>12</v>
      </c>
      <c r="Z527" s="201"/>
      <c r="AA527" s="202"/>
      <c r="AB527" s="212"/>
      <c r="AC527" s="212"/>
      <c r="AD527" s="212"/>
      <c r="AE527" s="336"/>
      <c r="AF527" s="206"/>
      <c r="AG527" s="206"/>
      <c r="AH527" s="206"/>
      <c r="AI527" s="336"/>
      <c r="AJ527" s="206"/>
      <c r="AK527" s="206"/>
      <c r="AL527" s="206"/>
      <c r="AM527" s="336"/>
      <c r="AN527" s="206"/>
      <c r="AO527" s="206"/>
      <c r="AP527" s="337"/>
      <c r="AQ527" s="336"/>
      <c r="AR527" s="206"/>
      <c r="AS527" s="206"/>
      <c r="AT527" s="337"/>
      <c r="AU527" s="206"/>
      <c r="AV527" s="206"/>
      <c r="AW527" s="206"/>
      <c r="AX527" s="207"/>
      <c r="AY527">
        <f t="shared" ref="AY527:AY529" si="81">$AY$525</f>
        <v>0</v>
      </c>
    </row>
    <row r="528" spans="1:51" ht="23.25" hidden="1" customHeight="1" x14ac:dyDescent="0.15">
      <c r="A528" s="188"/>
      <c r="B528" s="185"/>
      <c r="C528" s="179"/>
      <c r="D528" s="185"/>
      <c r="E528" s="338"/>
      <c r="F528" s="339"/>
      <c r="G528" s="110"/>
      <c r="H528" s="111"/>
      <c r="I528" s="111"/>
      <c r="J528" s="111"/>
      <c r="K528" s="111"/>
      <c r="L528" s="111"/>
      <c r="M528" s="111"/>
      <c r="N528" s="111"/>
      <c r="O528" s="111"/>
      <c r="P528" s="111"/>
      <c r="Q528" s="111"/>
      <c r="R528" s="111"/>
      <c r="S528" s="111"/>
      <c r="T528" s="111"/>
      <c r="U528" s="111"/>
      <c r="V528" s="111"/>
      <c r="W528" s="111"/>
      <c r="X528" s="112"/>
      <c r="Y528" s="208" t="s">
        <v>54</v>
      </c>
      <c r="Z528" s="209"/>
      <c r="AA528" s="210"/>
      <c r="AB528" s="204"/>
      <c r="AC528" s="204"/>
      <c r="AD528" s="204"/>
      <c r="AE528" s="336"/>
      <c r="AF528" s="206"/>
      <c r="AG528" s="206"/>
      <c r="AH528" s="337"/>
      <c r="AI528" s="336"/>
      <c r="AJ528" s="206"/>
      <c r="AK528" s="206"/>
      <c r="AL528" s="206"/>
      <c r="AM528" s="336"/>
      <c r="AN528" s="206"/>
      <c r="AO528" s="206"/>
      <c r="AP528" s="337"/>
      <c r="AQ528" s="336"/>
      <c r="AR528" s="206"/>
      <c r="AS528" s="206"/>
      <c r="AT528" s="337"/>
      <c r="AU528" s="206"/>
      <c r="AV528" s="206"/>
      <c r="AW528" s="206"/>
      <c r="AX528" s="207"/>
      <c r="AY528">
        <f t="shared" si="81"/>
        <v>0</v>
      </c>
    </row>
    <row r="529" spans="1:51" ht="23.25" hidden="1" customHeight="1" x14ac:dyDescent="0.15">
      <c r="A529" s="188"/>
      <c r="B529" s="185"/>
      <c r="C529" s="179"/>
      <c r="D529" s="185"/>
      <c r="E529" s="338"/>
      <c r="F529" s="339"/>
      <c r="G529" s="113"/>
      <c r="H529" s="114"/>
      <c r="I529" s="114"/>
      <c r="J529" s="114"/>
      <c r="K529" s="114"/>
      <c r="L529" s="114"/>
      <c r="M529" s="114"/>
      <c r="N529" s="114"/>
      <c r="O529" s="114"/>
      <c r="P529" s="114"/>
      <c r="Q529" s="114"/>
      <c r="R529" s="114"/>
      <c r="S529" s="114"/>
      <c r="T529" s="114"/>
      <c r="U529" s="114"/>
      <c r="V529" s="114"/>
      <c r="W529" s="114"/>
      <c r="X529" s="115"/>
      <c r="Y529" s="208" t="s">
        <v>13</v>
      </c>
      <c r="Z529" s="209"/>
      <c r="AA529" s="210"/>
      <c r="AB529" s="587" t="s">
        <v>14</v>
      </c>
      <c r="AC529" s="587"/>
      <c r="AD529" s="587"/>
      <c r="AE529" s="336"/>
      <c r="AF529" s="206"/>
      <c r="AG529" s="206"/>
      <c r="AH529" s="337"/>
      <c r="AI529" s="336"/>
      <c r="AJ529" s="206"/>
      <c r="AK529" s="206"/>
      <c r="AL529" s="206"/>
      <c r="AM529" s="336"/>
      <c r="AN529" s="206"/>
      <c r="AO529" s="206"/>
      <c r="AP529" s="337"/>
      <c r="AQ529" s="336"/>
      <c r="AR529" s="206"/>
      <c r="AS529" s="206"/>
      <c r="AT529" s="337"/>
      <c r="AU529" s="206"/>
      <c r="AV529" s="206"/>
      <c r="AW529" s="206"/>
      <c r="AX529" s="207"/>
      <c r="AY529">
        <f t="shared" si="81"/>
        <v>0</v>
      </c>
    </row>
    <row r="530" spans="1:51" ht="18.75" hidden="1" customHeight="1" x14ac:dyDescent="0.15">
      <c r="A530" s="188"/>
      <c r="B530" s="185"/>
      <c r="C530" s="179"/>
      <c r="D530" s="185"/>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88"/>
      <c r="B531" s="185"/>
      <c r="C531" s="179"/>
      <c r="D531" s="185"/>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199"/>
      <c r="AF531" s="199"/>
      <c r="AG531" s="136" t="s">
        <v>233</v>
      </c>
      <c r="AH531" s="137"/>
      <c r="AI531" s="335"/>
      <c r="AJ531" s="335"/>
      <c r="AK531" s="335"/>
      <c r="AL531" s="157"/>
      <c r="AM531" s="335"/>
      <c r="AN531" s="335"/>
      <c r="AO531" s="335"/>
      <c r="AP531" s="157"/>
      <c r="AQ531" s="248"/>
      <c r="AR531" s="199"/>
      <c r="AS531" s="136" t="s">
        <v>233</v>
      </c>
      <c r="AT531" s="137"/>
      <c r="AU531" s="199"/>
      <c r="AV531" s="199"/>
      <c r="AW531" s="136" t="s">
        <v>179</v>
      </c>
      <c r="AX531" s="194"/>
      <c r="AY531">
        <f>$AY$530</f>
        <v>0</v>
      </c>
    </row>
    <row r="532" spans="1:51" ht="23.25" hidden="1" customHeight="1" x14ac:dyDescent="0.15">
      <c r="A532" s="188"/>
      <c r="B532" s="185"/>
      <c r="C532" s="179"/>
      <c r="D532" s="185"/>
      <c r="E532" s="338"/>
      <c r="F532" s="339"/>
      <c r="G532" s="107"/>
      <c r="H532" s="108"/>
      <c r="I532" s="108"/>
      <c r="J532" s="108"/>
      <c r="K532" s="108"/>
      <c r="L532" s="108"/>
      <c r="M532" s="108"/>
      <c r="N532" s="108"/>
      <c r="O532" s="108"/>
      <c r="P532" s="108"/>
      <c r="Q532" s="108"/>
      <c r="R532" s="108"/>
      <c r="S532" s="108"/>
      <c r="T532" s="108"/>
      <c r="U532" s="108"/>
      <c r="V532" s="108"/>
      <c r="W532" s="108"/>
      <c r="X532" s="109"/>
      <c r="Y532" s="200" t="s">
        <v>12</v>
      </c>
      <c r="Z532" s="201"/>
      <c r="AA532" s="202"/>
      <c r="AB532" s="212"/>
      <c r="AC532" s="212"/>
      <c r="AD532" s="212"/>
      <c r="AE532" s="336"/>
      <c r="AF532" s="206"/>
      <c r="AG532" s="206"/>
      <c r="AH532" s="206"/>
      <c r="AI532" s="336"/>
      <c r="AJ532" s="206"/>
      <c r="AK532" s="206"/>
      <c r="AL532" s="206"/>
      <c r="AM532" s="336"/>
      <c r="AN532" s="206"/>
      <c r="AO532" s="206"/>
      <c r="AP532" s="337"/>
      <c r="AQ532" s="336"/>
      <c r="AR532" s="206"/>
      <c r="AS532" s="206"/>
      <c r="AT532" s="337"/>
      <c r="AU532" s="206"/>
      <c r="AV532" s="206"/>
      <c r="AW532" s="206"/>
      <c r="AX532" s="207"/>
      <c r="AY532">
        <f t="shared" ref="AY532:AY534" si="82">$AY$530</f>
        <v>0</v>
      </c>
    </row>
    <row r="533" spans="1:51" ht="23.25" hidden="1" customHeight="1" x14ac:dyDescent="0.15">
      <c r="A533" s="188"/>
      <c r="B533" s="185"/>
      <c r="C533" s="179"/>
      <c r="D533" s="185"/>
      <c r="E533" s="338"/>
      <c r="F533" s="339"/>
      <c r="G533" s="110"/>
      <c r="H533" s="111"/>
      <c r="I533" s="111"/>
      <c r="J533" s="111"/>
      <c r="K533" s="111"/>
      <c r="L533" s="111"/>
      <c r="M533" s="111"/>
      <c r="N533" s="111"/>
      <c r="O533" s="111"/>
      <c r="P533" s="111"/>
      <c r="Q533" s="111"/>
      <c r="R533" s="111"/>
      <c r="S533" s="111"/>
      <c r="T533" s="111"/>
      <c r="U533" s="111"/>
      <c r="V533" s="111"/>
      <c r="W533" s="111"/>
      <c r="X533" s="112"/>
      <c r="Y533" s="208" t="s">
        <v>54</v>
      </c>
      <c r="Z533" s="209"/>
      <c r="AA533" s="210"/>
      <c r="AB533" s="204"/>
      <c r="AC533" s="204"/>
      <c r="AD533" s="204"/>
      <c r="AE533" s="336"/>
      <c r="AF533" s="206"/>
      <c r="AG533" s="206"/>
      <c r="AH533" s="337"/>
      <c r="AI533" s="336"/>
      <c r="AJ533" s="206"/>
      <c r="AK533" s="206"/>
      <c r="AL533" s="206"/>
      <c r="AM533" s="336"/>
      <c r="AN533" s="206"/>
      <c r="AO533" s="206"/>
      <c r="AP533" s="337"/>
      <c r="AQ533" s="336"/>
      <c r="AR533" s="206"/>
      <c r="AS533" s="206"/>
      <c r="AT533" s="337"/>
      <c r="AU533" s="206"/>
      <c r="AV533" s="206"/>
      <c r="AW533" s="206"/>
      <c r="AX533" s="207"/>
      <c r="AY533">
        <f t="shared" si="82"/>
        <v>0</v>
      </c>
    </row>
    <row r="534" spans="1:51" ht="23.25" hidden="1" customHeight="1" x14ac:dyDescent="0.15">
      <c r="A534" s="188"/>
      <c r="B534" s="185"/>
      <c r="C534" s="179"/>
      <c r="D534" s="185"/>
      <c r="E534" s="338"/>
      <c r="F534" s="339"/>
      <c r="G534" s="113"/>
      <c r="H534" s="114"/>
      <c r="I534" s="114"/>
      <c r="J534" s="114"/>
      <c r="K534" s="114"/>
      <c r="L534" s="114"/>
      <c r="M534" s="114"/>
      <c r="N534" s="114"/>
      <c r="O534" s="114"/>
      <c r="P534" s="114"/>
      <c r="Q534" s="114"/>
      <c r="R534" s="114"/>
      <c r="S534" s="114"/>
      <c r="T534" s="114"/>
      <c r="U534" s="114"/>
      <c r="V534" s="114"/>
      <c r="W534" s="114"/>
      <c r="X534" s="115"/>
      <c r="Y534" s="208" t="s">
        <v>13</v>
      </c>
      <c r="Z534" s="209"/>
      <c r="AA534" s="210"/>
      <c r="AB534" s="587" t="s">
        <v>14</v>
      </c>
      <c r="AC534" s="587"/>
      <c r="AD534" s="587"/>
      <c r="AE534" s="336"/>
      <c r="AF534" s="206"/>
      <c r="AG534" s="206"/>
      <c r="AH534" s="337"/>
      <c r="AI534" s="336"/>
      <c r="AJ534" s="206"/>
      <c r="AK534" s="206"/>
      <c r="AL534" s="206"/>
      <c r="AM534" s="336"/>
      <c r="AN534" s="206"/>
      <c r="AO534" s="206"/>
      <c r="AP534" s="337"/>
      <c r="AQ534" s="336"/>
      <c r="AR534" s="206"/>
      <c r="AS534" s="206"/>
      <c r="AT534" s="337"/>
      <c r="AU534" s="206"/>
      <c r="AV534" s="206"/>
      <c r="AW534" s="206"/>
      <c r="AX534" s="207"/>
      <c r="AY534">
        <f t="shared" si="82"/>
        <v>0</v>
      </c>
    </row>
    <row r="535" spans="1:51" ht="23.85" hidden="1" customHeight="1" x14ac:dyDescent="0.15">
      <c r="A535" s="188"/>
      <c r="B535" s="185"/>
      <c r="C535" s="179"/>
      <c r="D535" s="185"/>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88"/>
      <c r="B536" s="185"/>
      <c r="C536" s="179"/>
      <c r="D536" s="185"/>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88"/>
      <c r="B537" s="185"/>
      <c r="C537" s="179"/>
      <c r="D537" s="185"/>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88"/>
      <c r="B538" s="185"/>
      <c r="C538" s="179"/>
      <c r="D538" s="185"/>
      <c r="E538" s="173" t="s">
        <v>399</v>
      </c>
      <c r="F538" s="174"/>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88"/>
      <c r="B539" s="185"/>
      <c r="C539" s="179"/>
      <c r="D539" s="185"/>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88"/>
      <c r="B540" s="185"/>
      <c r="C540" s="179"/>
      <c r="D540" s="185"/>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199"/>
      <c r="AF540" s="199"/>
      <c r="AG540" s="136" t="s">
        <v>233</v>
      </c>
      <c r="AH540" s="137"/>
      <c r="AI540" s="335"/>
      <c r="AJ540" s="335"/>
      <c r="AK540" s="335"/>
      <c r="AL540" s="157"/>
      <c r="AM540" s="335"/>
      <c r="AN540" s="335"/>
      <c r="AO540" s="335"/>
      <c r="AP540" s="157"/>
      <c r="AQ540" s="248"/>
      <c r="AR540" s="199"/>
      <c r="AS540" s="136" t="s">
        <v>233</v>
      </c>
      <c r="AT540" s="137"/>
      <c r="AU540" s="199"/>
      <c r="AV540" s="199"/>
      <c r="AW540" s="136" t="s">
        <v>179</v>
      </c>
      <c r="AX540" s="194"/>
      <c r="AY540">
        <f>$AY$539</f>
        <v>0</v>
      </c>
    </row>
    <row r="541" spans="1:51" ht="23.25" hidden="1" customHeight="1" x14ac:dyDescent="0.15">
      <c r="A541" s="188"/>
      <c r="B541" s="185"/>
      <c r="C541" s="179"/>
      <c r="D541" s="185"/>
      <c r="E541" s="338"/>
      <c r="F541" s="339"/>
      <c r="G541" s="107"/>
      <c r="H541" s="108"/>
      <c r="I541" s="108"/>
      <c r="J541" s="108"/>
      <c r="K541" s="108"/>
      <c r="L541" s="108"/>
      <c r="M541" s="108"/>
      <c r="N541" s="108"/>
      <c r="O541" s="108"/>
      <c r="P541" s="108"/>
      <c r="Q541" s="108"/>
      <c r="R541" s="108"/>
      <c r="S541" s="108"/>
      <c r="T541" s="108"/>
      <c r="U541" s="108"/>
      <c r="V541" s="108"/>
      <c r="W541" s="108"/>
      <c r="X541" s="109"/>
      <c r="Y541" s="200" t="s">
        <v>12</v>
      </c>
      <c r="Z541" s="201"/>
      <c r="AA541" s="202"/>
      <c r="AB541" s="212"/>
      <c r="AC541" s="212"/>
      <c r="AD541" s="212"/>
      <c r="AE541" s="336"/>
      <c r="AF541" s="206"/>
      <c r="AG541" s="206"/>
      <c r="AH541" s="206"/>
      <c r="AI541" s="336"/>
      <c r="AJ541" s="206"/>
      <c r="AK541" s="206"/>
      <c r="AL541" s="206"/>
      <c r="AM541" s="336"/>
      <c r="AN541" s="206"/>
      <c r="AO541" s="206"/>
      <c r="AP541" s="337"/>
      <c r="AQ541" s="336"/>
      <c r="AR541" s="206"/>
      <c r="AS541" s="206"/>
      <c r="AT541" s="337"/>
      <c r="AU541" s="206"/>
      <c r="AV541" s="206"/>
      <c r="AW541" s="206"/>
      <c r="AX541" s="207"/>
      <c r="AY541">
        <f t="shared" ref="AY541:AY543" si="83">$AY$539</f>
        <v>0</v>
      </c>
    </row>
    <row r="542" spans="1:51" ht="23.25" hidden="1" customHeight="1" x14ac:dyDescent="0.15">
      <c r="A542" s="188"/>
      <c r="B542" s="185"/>
      <c r="C542" s="179"/>
      <c r="D542" s="185"/>
      <c r="E542" s="338"/>
      <c r="F542" s="339"/>
      <c r="G542" s="110"/>
      <c r="H542" s="111"/>
      <c r="I542" s="111"/>
      <c r="J542" s="111"/>
      <c r="K542" s="111"/>
      <c r="L542" s="111"/>
      <c r="M542" s="111"/>
      <c r="N542" s="111"/>
      <c r="O542" s="111"/>
      <c r="P542" s="111"/>
      <c r="Q542" s="111"/>
      <c r="R542" s="111"/>
      <c r="S542" s="111"/>
      <c r="T542" s="111"/>
      <c r="U542" s="111"/>
      <c r="V542" s="111"/>
      <c r="W542" s="111"/>
      <c r="X542" s="112"/>
      <c r="Y542" s="208" t="s">
        <v>54</v>
      </c>
      <c r="Z542" s="209"/>
      <c r="AA542" s="210"/>
      <c r="AB542" s="204"/>
      <c r="AC542" s="204"/>
      <c r="AD542" s="204"/>
      <c r="AE542" s="336"/>
      <c r="AF542" s="206"/>
      <c r="AG542" s="206"/>
      <c r="AH542" s="337"/>
      <c r="AI542" s="336"/>
      <c r="AJ542" s="206"/>
      <c r="AK542" s="206"/>
      <c r="AL542" s="206"/>
      <c r="AM542" s="336"/>
      <c r="AN542" s="206"/>
      <c r="AO542" s="206"/>
      <c r="AP542" s="337"/>
      <c r="AQ542" s="336"/>
      <c r="AR542" s="206"/>
      <c r="AS542" s="206"/>
      <c r="AT542" s="337"/>
      <c r="AU542" s="206"/>
      <c r="AV542" s="206"/>
      <c r="AW542" s="206"/>
      <c r="AX542" s="207"/>
      <c r="AY542">
        <f t="shared" si="83"/>
        <v>0</v>
      </c>
    </row>
    <row r="543" spans="1:51" ht="23.25" hidden="1" customHeight="1" x14ac:dyDescent="0.15">
      <c r="A543" s="188"/>
      <c r="B543" s="185"/>
      <c r="C543" s="179"/>
      <c r="D543" s="185"/>
      <c r="E543" s="338"/>
      <c r="F543" s="339"/>
      <c r="G543" s="113"/>
      <c r="H543" s="114"/>
      <c r="I543" s="114"/>
      <c r="J543" s="114"/>
      <c r="K543" s="114"/>
      <c r="L543" s="114"/>
      <c r="M543" s="114"/>
      <c r="N543" s="114"/>
      <c r="O543" s="114"/>
      <c r="P543" s="114"/>
      <c r="Q543" s="114"/>
      <c r="R543" s="114"/>
      <c r="S543" s="114"/>
      <c r="T543" s="114"/>
      <c r="U543" s="114"/>
      <c r="V543" s="114"/>
      <c r="W543" s="114"/>
      <c r="X543" s="115"/>
      <c r="Y543" s="208" t="s">
        <v>13</v>
      </c>
      <c r="Z543" s="209"/>
      <c r="AA543" s="210"/>
      <c r="AB543" s="587" t="s">
        <v>180</v>
      </c>
      <c r="AC543" s="587"/>
      <c r="AD543" s="587"/>
      <c r="AE543" s="336"/>
      <c r="AF543" s="206"/>
      <c r="AG543" s="206"/>
      <c r="AH543" s="337"/>
      <c r="AI543" s="336"/>
      <c r="AJ543" s="206"/>
      <c r="AK543" s="206"/>
      <c r="AL543" s="206"/>
      <c r="AM543" s="336"/>
      <c r="AN543" s="206"/>
      <c r="AO543" s="206"/>
      <c r="AP543" s="337"/>
      <c r="AQ543" s="336"/>
      <c r="AR543" s="206"/>
      <c r="AS543" s="206"/>
      <c r="AT543" s="337"/>
      <c r="AU543" s="206"/>
      <c r="AV543" s="206"/>
      <c r="AW543" s="206"/>
      <c r="AX543" s="207"/>
      <c r="AY543">
        <f t="shared" si="83"/>
        <v>0</v>
      </c>
    </row>
    <row r="544" spans="1:51" ht="18.75" hidden="1" customHeight="1" x14ac:dyDescent="0.15">
      <c r="A544" s="188"/>
      <c r="B544" s="185"/>
      <c r="C544" s="179"/>
      <c r="D544" s="185"/>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88"/>
      <c r="B545" s="185"/>
      <c r="C545" s="179"/>
      <c r="D545" s="185"/>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199"/>
      <c r="AF545" s="199"/>
      <c r="AG545" s="136" t="s">
        <v>233</v>
      </c>
      <c r="AH545" s="137"/>
      <c r="AI545" s="335"/>
      <c r="AJ545" s="335"/>
      <c r="AK545" s="335"/>
      <c r="AL545" s="157"/>
      <c r="AM545" s="335"/>
      <c r="AN545" s="335"/>
      <c r="AO545" s="335"/>
      <c r="AP545" s="157"/>
      <c r="AQ545" s="248"/>
      <c r="AR545" s="199"/>
      <c r="AS545" s="136" t="s">
        <v>233</v>
      </c>
      <c r="AT545" s="137"/>
      <c r="AU545" s="199"/>
      <c r="AV545" s="199"/>
      <c r="AW545" s="136" t="s">
        <v>179</v>
      </c>
      <c r="AX545" s="194"/>
      <c r="AY545">
        <f>$AY$544</f>
        <v>0</v>
      </c>
    </row>
    <row r="546" spans="1:51" ht="23.25" hidden="1" customHeight="1" x14ac:dyDescent="0.15">
      <c r="A546" s="188"/>
      <c r="B546" s="185"/>
      <c r="C546" s="179"/>
      <c r="D546" s="185"/>
      <c r="E546" s="338"/>
      <c r="F546" s="339"/>
      <c r="G546" s="107"/>
      <c r="H546" s="108"/>
      <c r="I546" s="108"/>
      <c r="J546" s="108"/>
      <c r="K546" s="108"/>
      <c r="L546" s="108"/>
      <c r="M546" s="108"/>
      <c r="N546" s="108"/>
      <c r="O546" s="108"/>
      <c r="P546" s="108"/>
      <c r="Q546" s="108"/>
      <c r="R546" s="108"/>
      <c r="S546" s="108"/>
      <c r="T546" s="108"/>
      <c r="U546" s="108"/>
      <c r="V546" s="108"/>
      <c r="W546" s="108"/>
      <c r="X546" s="109"/>
      <c r="Y546" s="200" t="s">
        <v>12</v>
      </c>
      <c r="Z546" s="201"/>
      <c r="AA546" s="202"/>
      <c r="AB546" s="212"/>
      <c r="AC546" s="212"/>
      <c r="AD546" s="212"/>
      <c r="AE546" s="336"/>
      <c r="AF546" s="206"/>
      <c r="AG546" s="206"/>
      <c r="AH546" s="206"/>
      <c r="AI546" s="336"/>
      <c r="AJ546" s="206"/>
      <c r="AK546" s="206"/>
      <c r="AL546" s="206"/>
      <c r="AM546" s="336"/>
      <c r="AN546" s="206"/>
      <c r="AO546" s="206"/>
      <c r="AP546" s="337"/>
      <c r="AQ546" s="336"/>
      <c r="AR546" s="206"/>
      <c r="AS546" s="206"/>
      <c r="AT546" s="337"/>
      <c r="AU546" s="206"/>
      <c r="AV546" s="206"/>
      <c r="AW546" s="206"/>
      <c r="AX546" s="207"/>
      <c r="AY546">
        <f t="shared" ref="AY546:AY548" si="84">$AY$544</f>
        <v>0</v>
      </c>
    </row>
    <row r="547" spans="1:51" ht="23.25" hidden="1" customHeight="1" x14ac:dyDescent="0.15">
      <c r="A547" s="188"/>
      <c r="B547" s="185"/>
      <c r="C547" s="179"/>
      <c r="D547" s="185"/>
      <c r="E547" s="338"/>
      <c r="F547" s="339"/>
      <c r="G547" s="110"/>
      <c r="H547" s="111"/>
      <c r="I547" s="111"/>
      <c r="J547" s="111"/>
      <c r="K547" s="111"/>
      <c r="L547" s="111"/>
      <c r="M547" s="111"/>
      <c r="N547" s="111"/>
      <c r="O547" s="111"/>
      <c r="P547" s="111"/>
      <c r="Q547" s="111"/>
      <c r="R547" s="111"/>
      <c r="S547" s="111"/>
      <c r="T547" s="111"/>
      <c r="U547" s="111"/>
      <c r="V547" s="111"/>
      <c r="W547" s="111"/>
      <c r="X547" s="112"/>
      <c r="Y547" s="208" t="s">
        <v>54</v>
      </c>
      <c r="Z547" s="209"/>
      <c r="AA547" s="210"/>
      <c r="AB547" s="204"/>
      <c r="AC547" s="204"/>
      <c r="AD547" s="204"/>
      <c r="AE547" s="336"/>
      <c r="AF547" s="206"/>
      <c r="AG547" s="206"/>
      <c r="AH547" s="337"/>
      <c r="AI547" s="336"/>
      <c r="AJ547" s="206"/>
      <c r="AK547" s="206"/>
      <c r="AL547" s="206"/>
      <c r="AM547" s="336"/>
      <c r="AN547" s="206"/>
      <c r="AO547" s="206"/>
      <c r="AP547" s="337"/>
      <c r="AQ547" s="336"/>
      <c r="AR547" s="206"/>
      <c r="AS547" s="206"/>
      <c r="AT547" s="337"/>
      <c r="AU547" s="206"/>
      <c r="AV547" s="206"/>
      <c r="AW547" s="206"/>
      <c r="AX547" s="207"/>
      <c r="AY547">
        <f t="shared" si="84"/>
        <v>0</v>
      </c>
    </row>
    <row r="548" spans="1:51" ht="23.25" hidden="1" customHeight="1" x14ac:dyDescent="0.15">
      <c r="A548" s="188"/>
      <c r="B548" s="185"/>
      <c r="C548" s="179"/>
      <c r="D548" s="185"/>
      <c r="E548" s="338"/>
      <c r="F548" s="339"/>
      <c r="G548" s="113"/>
      <c r="H548" s="114"/>
      <c r="I548" s="114"/>
      <c r="J548" s="114"/>
      <c r="K548" s="114"/>
      <c r="L548" s="114"/>
      <c r="M548" s="114"/>
      <c r="N548" s="114"/>
      <c r="O548" s="114"/>
      <c r="P548" s="114"/>
      <c r="Q548" s="114"/>
      <c r="R548" s="114"/>
      <c r="S548" s="114"/>
      <c r="T548" s="114"/>
      <c r="U548" s="114"/>
      <c r="V548" s="114"/>
      <c r="W548" s="114"/>
      <c r="X548" s="115"/>
      <c r="Y548" s="208" t="s">
        <v>13</v>
      </c>
      <c r="Z548" s="209"/>
      <c r="AA548" s="210"/>
      <c r="AB548" s="587" t="s">
        <v>180</v>
      </c>
      <c r="AC548" s="587"/>
      <c r="AD548" s="587"/>
      <c r="AE548" s="336"/>
      <c r="AF548" s="206"/>
      <c r="AG548" s="206"/>
      <c r="AH548" s="337"/>
      <c r="AI548" s="336"/>
      <c r="AJ548" s="206"/>
      <c r="AK548" s="206"/>
      <c r="AL548" s="206"/>
      <c r="AM548" s="336"/>
      <c r="AN548" s="206"/>
      <c r="AO548" s="206"/>
      <c r="AP548" s="337"/>
      <c r="AQ548" s="336"/>
      <c r="AR548" s="206"/>
      <c r="AS548" s="206"/>
      <c r="AT548" s="337"/>
      <c r="AU548" s="206"/>
      <c r="AV548" s="206"/>
      <c r="AW548" s="206"/>
      <c r="AX548" s="207"/>
      <c r="AY548">
        <f t="shared" si="84"/>
        <v>0</v>
      </c>
    </row>
    <row r="549" spans="1:51" ht="18.75" hidden="1" customHeight="1" x14ac:dyDescent="0.15">
      <c r="A549" s="188"/>
      <c r="B549" s="185"/>
      <c r="C549" s="179"/>
      <c r="D549" s="185"/>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88"/>
      <c r="B550" s="185"/>
      <c r="C550" s="179"/>
      <c r="D550" s="185"/>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199"/>
      <c r="AF550" s="199"/>
      <c r="AG550" s="136" t="s">
        <v>233</v>
      </c>
      <c r="AH550" s="137"/>
      <c r="AI550" s="335"/>
      <c r="AJ550" s="335"/>
      <c r="AK550" s="335"/>
      <c r="AL550" s="157"/>
      <c r="AM550" s="335"/>
      <c r="AN550" s="335"/>
      <c r="AO550" s="335"/>
      <c r="AP550" s="157"/>
      <c r="AQ550" s="248"/>
      <c r="AR550" s="199"/>
      <c r="AS550" s="136" t="s">
        <v>233</v>
      </c>
      <c r="AT550" s="137"/>
      <c r="AU550" s="199"/>
      <c r="AV550" s="199"/>
      <c r="AW550" s="136" t="s">
        <v>179</v>
      </c>
      <c r="AX550" s="194"/>
      <c r="AY550">
        <f>$AY$549</f>
        <v>0</v>
      </c>
    </row>
    <row r="551" spans="1:51" ht="23.25" hidden="1" customHeight="1" x14ac:dyDescent="0.15">
      <c r="A551" s="188"/>
      <c r="B551" s="185"/>
      <c r="C551" s="179"/>
      <c r="D551" s="185"/>
      <c r="E551" s="338"/>
      <c r="F551" s="339"/>
      <c r="G551" s="107"/>
      <c r="H551" s="108"/>
      <c r="I551" s="108"/>
      <c r="J551" s="108"/>
      <c r="K551" s="108"/>
      <c r="L551" s="108"/>
      <c r="M551" s="108"/>
      <c r="N551" s="108"/>
      <c r="O551" s="108"/>
      <c r="P551" s="108"/>
      <c r="Q551" s="108"/>
      <c r="R551" s="108"/>
      <c r="S551" s="108"/>
      <c r="T551" s="108"/>
      <c r="U551" s="108"/>
      <c r="V551" s="108"/>
      <c r="W551" s="108"/>
      <c r="X551" s="109"/>
      <c r="Y551" s="200" t="s">
        <v>12</v>
      </c>
      <c r="Z551" s="201"/>
      <c r="AA551" s="202"/>
      <c r="AB551" s="212"/>
      <c r="AC551" s="212"/>
      <c r="AD551" s="212"/>
      <c r="AE551" s="336"/>
      <c r="AF551" s="206"/>
      <c r="AG551" s="206"/>
      <c r="AH551" s="206"/>
      <c r="AI551" s="336"/>
      <c r="AJ551" s="206"/>
      <c r="AK551" s="206"/>
      <c r="AL551" s="206"/>
      <c r="AM551" s="336"/>
      <c r="AN551" s="206"/>
      <c r="AO551" s="206"/>
      <c r="AP551" s="337"/>
      <c r="AQ551" s="336"/>
      <c r="AR551" s="206"/>
      <c r="AS551" s="206"/>
      <c r="AT551" s="337"/>
      <c r="AU551" s="206"/>
      <c r="AV551" s="206"/>
      <c r="AW551" s="206"/>
      <c r="AX551" s="207"/>
      <c r="AY551">
        <f t="shared" ref="AY551:AY553" si="85">$AY$549</f>
        <v>0</v>
      </c>
    </row>
    <row r="552" spans="1:51" ht="23.25" hidden="1" customHeight="1" x14ac:dyDescent="0.15">
      <c r="A552" s="188"/>
      <c r="B552" s="185"/>
      <c r="C552" s="179"/>
      <c r="D552" s="185"/>
      <c r="E552" s="338"/>
      <c r="F552" s="339"/>
      <c r="G552" s="110"/>
      <c r="H552" s="111"/>
      <c r="I552" s="111"/>
      <c r="J552" s="111"/>
      <c r="K552" s="111"/>
      <c r="L552" s="111"/>
      <c r="M552" s="111"/>
      <c r="N552" s="111"/>
      <c r="O552" s="111"/>
      <c r="P552" s="111"/>
      <c r="Q552" s="111"/>
      <c r="R552" s="111"/>
      <c r="S552" s="111"/>
      <c r="T552" s="111"/>
      <c r="U552" s="111"/>
      <c r="V552" s="111"/>
      <c r="W552" s="111"/>
      <c r="X552" s="112"/>
      <c r="Y552" s="208" t="s">
        <v>54</v>
      </c>
      <c r="Z552" s="209"/>
      <c r="AA552" s="210"/>
      <c r="AB552" s="204"/>
      <c r="AC552" s="204"/>
      <c r="AD552" s="204"/>
      <c r="AE552" s="336"/>
      <c r="AF552" s="206"/>
      <c r="AG552" s="206"/>
      <c r="AH552" s="337"/>
      <c r="AI552" s="336"/>
      <c r="AJ552" s="206"/>
      <c r="AK552" s="206"/>
      <c r="AL552" s="206"/>
      <c r="AM552" s="336"/>
      <c r="AN552" s="206"/>
      <c r="AO552" s="206"/>
      <c r="AP552" s="337"/>
      <c r="AQ552" s="336"/>
      <c r="AR552" s="206"/>
      <c r="AS552" s="206"/>
      <c r="AT552" s="337"/>
      <c r="AU552" s="206"/>
      <c r="AV552" s="206"/>
      <c r="AW552" s="206"/>
      <c r="AX552" s="207"/>
      <c r="AY552">
        <f t="shared" si="85"/>
        <v>0</v>
      </c>
    </row>
    <row r="553" spans="1:51" ht="23.25" hidden="1" customHeight="1" x14ac:dyDescent="0.15">
      <c r="A553" s="188"/>
      <c r="B553" s="185"/>
      <c r="C553" s="179"/>
      <c r="D553" s="185"/>
      <c r="E553" s="338"/>
      <c r="F553" s="339"/>
      <c r="G553" s="113"/>
      <c r="H553" s="114"/>
      <c r="I553" s="114"/>
      <c r="J553" s="114"/>
      <c r="K553" s="114"/>
      <c r="L553" s="114"/>
      <c r="M553" s="114"/>
      <c r="N553" s="114"/>
      <c r="O553" s="114"/>
      <c r="P553" s="114"/>
      <c r="Q553" s="114"/>
      <c r="R553" s="114"/>
      <c r="S553" s="114"/>
      <c r="T553" s="114"/>
      <c r="U553" s="114"/>
      <c r="V553" s="114"/>
      <c r="W553" s="114"/>
      <c r="X553" s="115"/>
      <c r="Y553" s="208" t="s">
        <v>13</v>
      </c>
      <c r="Z553" s="209"/>
      <c r="AA553" s="210"/>
      <c r="AB553" s="587" t="s">
        <v>180</v>
      </c>
      <c r="AC553" s="587"/>
      <c r="AD553" s="587"/>
      <c r="AE553" s="336"/>
      <c r="AF553" s="206"/>
      <c r="AG553" s="206"/>
      <c r="AH553" s="337"/>
      <c r="AI553" s="336"/>
      <c r="AJ553" s="206"/>
      <c r="AK553" s="206"/>
      <c r="AL553" s="206"/>
      <c r="AM553" s="336"/>
      <c r="AN553" s="206"/>
      <c r="AO553" s="206"/>
      <c r="AP553" s="337"/>
      <c r="AQ553" s="336"/>
      <c r="AR553" s="206"/>
      <c r="AS553" s="206"/>
      <c r="AT553" s="337"/>
      <c r="AU553" s="206"/>
      <c r="AV553" s="206"/>
      <c r="AW553" s="206"/>
      <c r="AX553" s="207"/>
      <c r="AY553">
        <f t="shared" si="85"/>
        <v>0</v>
      </c>
    </row>
    <row r="554" spans="1:51" ht="18.75" hidden="1" customHeight="1" x14ac:dyDescent="0.15">
      <c r="A554" s="188"/>
      <c r="B554" s="185"/>
      <c r="C554" s="179"/>
      <c r="D554" s="185"/>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88"/>
      <c r="B555" s="185"/>
      <c r="C555" s="179"/>
      <c r="D555" s="185"/>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199"/>
      <c r="AF555" s="199"/>
      <c r="AG555" s="136" t="s">
        <v>233</v>
      </c>
      <c r="AH555" s="137"/>
      <c r="AI555" s="335"/>
      <c r="AJ555" s="335"/>
      <c r="AK555" s="335"/>
      <c r="AL555" s="157"/>
      <c r="AM555" s="335"/>
      <c r="AN555" s="335"/>
      <c r="AO555" s="335"/>
      <c r="AP555" s="157"/>
      <c r="AQ555" s="248"/>
      <c r="AR555" s="199"/>
      <c r="AS555" s="136" t="s">
        <v>233</v>
      </c>
      <c r="AT555" s="137"/>
      <c r="AU555" s="199"/>
      <c r="AV555" s="199"/>
      <c r="AW555" s="136" t="s">
        <v>179</v>
      </c>
      <c r="AX555" s="194"/>
      <c r="AY555">
        <f>$AY$554</f>
        <v>0</v>
      </c>
    </row>
    <row r="556" spans="1:51" ht="23.25" hidden="1" customHeight="1" x14ac:dyDescent="0.15">
      <c r="A556" s="188"/>
      <c r="B556" s="185"/>
      <c r="C556" s="179"/>
      <c r="D556" s="185"/>
      <c r="E556" s="338"/>
      <c r="F556" s="339"/>
      <c r="G556" s="107"/>
      <c r="H556" s="108"/>
      <c r="I556" s="108"/>
      <c r="J556" s="108"/>
      <c r="K556" s="108"/>
      <c r="L556" s="108"/>
      <c r="M556" s="108"/>
      <c r="N556" s="108"/>
      <c r="O556" s="108"/>
      <c r="P556" s="108"/>
      <c r="Q556" s="108"/>
      <c r="R556" s="108"/>
      <c r="S556" s="108"/>
      <c r="T556" s="108"/>
      <c r="U556" s="108"/>
      <c r="V556" s="108"/>
      <c r="W556" s="108"/>
      <c r="X556" s="109"/>
      <c r="Y556" s="200" t="s">
        <v>12</v>
      </c>
      <c r="Z556" s="201"/>
      <c r="AA556" s="202"/>
      <c r="AB556" s="212"/>
      <c r="AC556" s="212"/>
      <c r="AD556" s="212"/>
      <c r="AE556" s="336"/>
      <c r="AF556" s="206"/>
      <c r="AG556" s="206"/>
      <c r="AH556" s="206"/>
      <c r="AI556" s="336"/>
      <c r="AJ556" s="206"/>
      <c r="AK556" s="206"/>
      <c r="AL556" s="206"/>
      <c r="AM556" s="336"/>
      <c r="AN556" s="206"/>
      <c r="AO556" s="206"/>
      <c r="AP556" s="337"/>
      <c r="AQ556" s="336"/>
      <c r="AR556" s="206"/>
      <c r="AS556" s="206"/>
      <c r="AT556" s="337"/>
      <c r="AU556" s="206"/>
      <c r="AV556" s="206"/>
      <c r="AW556" s="206"/>
      <c r="AX556" s="207"/>
      <c r="AY556">
        <f t="shared" ref="AY556:AY558" si="86">$AY$554</f>
        <v>0</v>
      </c>
    </row>
    <row r="557" spans="1:51" ht="23.25" hidden="1" customHeight="1" x14ac:dyDescent="0.15">
      <c r="A557" s="188"/>
      <c r="B557" s="185"/>
      <c r="C557" s="179"/>
      <c r="D557" s="185"/>
      <c r="E557" s="338"/>
      <c r="F557" s="339"/>
      <c r="G557" s="110"/>
      <c r="H557" s="111"/>
      <c r="I557" s="111"/>
      <c r="J557" s="111"/>
      <c r="K557" s="111"/>
      <c r="L557" s="111"/>
      <c r="M557" s="111"/>
      <c r="N557" s="111"/>
      <c r="O557" s="111"/>
      <c r="P557" s="111"/>
      <c r="Q557" s="111"/>
      <c r="R557" s="111"/>
      <c r="S557" s="111"/>
      <c r="T557" s="111"/>
      <c r="U557" s="111"/>
      <c r="V557" s="111"/>
      <c r="W557" s="111"/>
      <c r="X557" s="112"/>
      <c r="Y557" s="208" t="s">
        <v>54</v>
      </c>
      <c r="Z557" s="209"/>
      <c r="AA557" s="210"/>
      <c r="AB557" s="204"/>
      <c r="AC557" s="204"/>
      <c r="AD557" s="204"/>
      <c r="AE557" s="336"/>
      <c r="AF557" s="206"/>
      <c r="AG557" s="206"/>
      <c r="AH557" s="337"/>
      <c r="AI557" s="336"/>
      <c r="AJ557" s="206"/>
      <c r="AK557" s="206"/>
      <c r="AL557" s="206"/>
      <c r="AM557" s="336"/>
      <c r="AN557" s="206"/>
      <c r="AO557" s="206"/>
      <c r="AP557" s="337"/>
      <c r="AQ557" s="336"/>
      <c r="AR557" s="206"/>
      <c r="AS557" s="206"/>
      <c r="AT557" s="337"/>
      <c r="AU557" s="206"/>
      <c r="AV557" s="206"/>
      <c r="AW557" s="206"/>
      <c r="AX557" s="207"/>
      <c r="AY557">
        <f t="shared" si="86"/>
        <v>0</v>
      </c>
    </row>
    <row r="558" spans="1:51" ht="23.25" hidden="1" customHeight="1" x14ac:dyDescent="0.15">
      <c r="A558" s="188"/>
      <c r="B558" s="185"/>
      <c r="C558" s="179"/>
      <c r="D558" s="185"/>
      <c r="E558" s="338"/>
      <c r="F558" s="339"/>
      <c r="G558" s="113"/>
      <c r="H558" s="114"/>
      <c r="I558" s="114"/>
      <c r="J558" s="114"/>
      <c r="K558" s="114"/>
      <c r="L558" s="114"/>
      <c r="M558" s="114"/>
      <c r="N558" s="114"/>
      <c r="O558" s="114"/>
      <c r="P558" s="114"/>
      <c r="Q558" s="114"/>
      <c r="R558" s="114"/>
      <c r="S558" s="114"/>
      <c r="T558" s="114"/>
      <c r="U558" s="114"/>
      <c r="V558" s="114"/>
      <c r="W558" s="114"/>
      <c r="X558" s="115"/>
      <c r="Y558" s="208" t="s">
        <v>13</v>
      </c>
      <c r="Z558" s="209"/>
      <c r="AA558" s="210"/>
      <c r="AB558" s="587" t="s">
        <v>180</v>
      </c>
      <c r="AC558" s="587"/>
      <c r="AD558" s="587"/>
      <c r="AE558" s="336"/>
      <c r="AF558" s="206"/>
      <c r="AG558" s="206"/>
      <c r="AH558" s="337"/>
      <c r="AI558" s="336"/>
      <c r="AJ558" s="206"/>
      <c r="AK558" s="206"/>
      <c r="AL558" s="206"/>
      <c r="AM558" s="336"/>
      <c r="AN558" s="206"/>
      <c r="AO558" s="206"/>
      <c r="AP558" s="337"/>
      <c r="AQ558" s="336"/>
      <c r="AR558" s="206"/>
      <c r="AS558" s="206"/>
      <c r="AT558" s="337"/>
      <c r="AU558" s="206"/>
      <c r="AV558" s="206"/>
      <c r="AW558" s="206"/>
      <c r="AX558" s="207"/>
      <c r="AY558">
        <f t="shared" si="86"/>
        <v>0</v>
      </c>
    </row>
    <row r="559" spans="1:51" ht="18.75" hidden="1" customHeight="1" x14ac:dyDescent="0.15">
      <c r="A559" s="188"/>
      <c r="B559" s="185"/>
      <c r="C559" s="179"/>
      <c r="D559" s="185"/>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88"/>
      <c r="B560" s="185"/>
      <c r="C560" s="179"/>
      <c r="D560" s="185"/>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199"/>
      <c r="AF560" s="199"/>
      <c r="AG560" s="136" t="s">
        <v>233</v>
      </c>
      <c r="AH560" s="137"/>
      <c r="AI560" s="335"/>
      <c r="AJ560" s="335"/>
      <c r="AK560" s="335"/>
      <c r="AL560" s="157"/>
      <c r="AM560" s="335"/>
      <c r="AN560" s="335"/>
      <c r="AO560" s="335"/>
      <c r="AP560" s="157"/>
      <c r="AQ560" s="248"/>
      <c r="AR560" s="199"/>
      <c r="AS560" s="136" t="s">
        <v>233</v>
      </c>
      <c r="AT560" s="137"/>
      <c r="AU560" s="199"/>
      <c r="AV560" s="199"/>
      <c r="AW560" s="136" t="s">
        <v>179</v>
      </c>
      <c r="AX560" s="194"/>
      <c r="AY560">
        <f>$AY$559</f>
        <v>0</v>
      </c>
    </row>
    <row r="561" spans="1:51" ht="23.25" hidden="1" customHeight="1" x14ac:dyDescent="0.15">
      <c r="A561" s="188"/>
      <c r="B561" s="185"/>
      <c r="C561" s="179"/>
      <c r="D561" s="185"/>
      <c r="E561" s="338"/>
      <c r="F561" s="339"/>
      <c r="G561" s="107"/>
      <c r="H561" s="108"/>
      <c r="I561" s="108"/>
      <c r="J561" s="108"/>
      <c r="K561" s="108"/>
      <c r="L561" s="108"/>
      <c r="M561" s="108"/>
      <c r="N561" s="108"/>
      <c r="O561" s="108"/>
      <c r="P561" s="108"/>
      <c r="Q561" s="108"/>
      <c r="R561" s="108"/>
      <c r="S561" s="108"/>
      <c r="T561" s="108"/>
      <c r="U561" s="108"/>
      <c r="V561" s="108"/>
      <c r="W561" s="108"/>
      <c r="X561" s="109"/>
      <c r="Y561" s="200" t="s">
        <v>12</v>
      </c>
      <c r="Z561" s="201"/>
      <c r="AA561" s="202"/>
      <c r="AB561" s="212"/>
      <c r="AC561" s="212"/>
      <c r="AD561" s="212"/>
      <c r="AE561" s="336"/>
      <c r="AF561" s="206"/>
      <c r="AG561" s="206"/>
      <c r="AH561" s="206"/>
      <c r="AI561" s="336"/>
      <c r="AJ561" s="206"/>
      <c r="AK561" s="206"/>
      <c r="AL561" s="206"/>
      <c r="AM561" s="336"/>
      <c r="AN561" s="206"/>
      <c r="AO561" s="206"/>
      <c r="AP561" s="337"/>
      <c r="AQ561" s="336"/>
      <c r="AR561" s="206"/>
      <c r="AS561" s="206"/>
      <c r="AT561" s="337"/>
      <c r="AU561" s="206"/>
      <c r="AV561" s="206"/>
      <c r="AW561" s="206"/>
      <c r="AX561" s="207"/>
      <c r="AY561">
        <f t="shared" ref="AY561:AY563" si="87">$AY$559</f>
        <v>0</v>
      </c>
    </row>
    <row r="562" spans="1:51" ht="23.25" hidden="1" customHeight="1" x14ac:dyDescent="0.15">
      <c r="A562" s="188"/>
      <c r="B562" s="185"/>
      <c r="C562" s="179"/>
      <c r="D562" s="185"/>
      <c r="E562" s="338"/>
      <c r="F562" s="339"/>
      <c r="G562" s="110"/>
      <c r="H562" s="111"/>
      <c r="I562" s="111"/>
      <c r="J562" s="111"/>
      <c r="K562" s="111"/>
      <c r="L562" s="111"/>
      <c r="M562" s="111"/>
      <c r="N562" s="111"/>
      <c r="O562" s="111"/>
      <c r="P562" s="111"/>
      <c r="Q562" s="111"/>
      <c r="R562" s="111"/>
      <c r="S562" s="111"/>
      <c r="T562" s="111"/>
      <c r="U562" s="111"/>
      <c r="V562" s="111"/>
      <c r="W562" s="111"/>
      <c r="X562" s="112"/>
      <c r="Y562" s="208" t="s">
        <v>54</v>
      </c>
      <c r="Z562" s="209"/>
      <c r="AA562" s="210"/>
      <c r="AB562" s="204"/>
      <c r="AC562" s="204"/>
      <c r="AD562" s="204"/>
      <c r="AE562" s="336"/>
      <c r="AF562" s="206"/>
      <c r="AG562" s="206"/>
      <c r="AH562" s="337"/>
      <c r="AI562" s="336"/>
      <c r="AJ562" s="206"/>
      <c r="AK562" s="206"/>
      <c r="AL562" s="206"/>
      <c r="AM562" s="336"/>
      <c r="AN562" s="206"/>
      <c r="AO562" s="206"/>
      <c r="AP562" s="337"/>
      <c r="AQ562" s="336"/>
      <c r="AR562" s="206"/>
      <c r="AS562" s="206"/>
      <c r="AT562" s="337"/>
      <c r="AU562" s="206"/>
      <c r="AV562" s="206"/>
      <c r="AW562" s="206"/>
      <c r="AX562" s="207"/>
      <c r="AY562">
        <f t="shared" si="87"/>
        <v>0</v>
      </c>
    </row>
    <row r="563" spans="1:51" ht="23.25" hidden="1" customHeight="1" x14ac:dyDescent="0.15">
      <c r="A563" s="188"/>
      <c r="B563" s="185"/>
      <c r="C563" s="179"/>
      <c r="D563" s="185"/>
      <c r="E563" s="338"/>
      <c r="F563" s="339"/>
      <c r="G563" s="113"/>
      <c r="H563" s="114"/>
      <c r="I563" s="114"/>
      <c r="J563" s="114"/>
      <c r="K563" s="114"/>
      <c r="L563" s="114"/>
      <c r="M563" s="114"/>
      <c r="N563" s="114"/>
      <c r="O563" s="114"/>
      <c r="P563" s="114"/>
      <c r="Q563" s="114"/>
      <c r="R563" s="114"/>
      <c r="S563" s="114"/>
      <c r="T563" s="114"/>
      <c r="U563" s="114"/>
      <c r="V563" s="114"/>
      <c r="W563" s="114"/>
      <c r="X563" s="115"/>
      <c r="Y563" s="208" t="s">
        <v>13</v>
      </c>
      <c r="Z563" s="209"/>
      <c r="AA563" s="210"/>
      <c r="AB563" s="587" t="s">
        <v>180</v>
      </c>
      <c r="AC563" s="587"/>
      <c r="AD563" s="587"/>
      <c r="AE563" s="336"/>
      <c r="AF563" s="206"/>
      <c r="AG563" s="206"/>
      <c r="AH563" s="337"/>
      <c r="AI563" s="336"/>
      <c r="AJ563" s="206"/>
      <c r="AK563" s="206"/>
      <c r="AL563" s="206"/>
      <c r="AM563" s="336"/>
      <c r="AN563" s="206"/>
      <c r="AO563" s="206"/>
      <c r="AP563" s="337"/>
      <c r="AQ563" s="336"/>
      <c r="AR563" s="206"/>
      <c r="AS563" s="206"/>
      <c r="AT563" s="337"/>
      <c r="AU563" s="206"/>
      <c r="AV563" s="206"/>
      <c r="AW563" s="206"/>
      <c r="AX563" s="207"/>
      <c r="AY563">
        <f t="shared" si="87"/>
        <v>0</v>
      </c>
    </row>
    <row r="564" spans="1:51" ht="18.75" hidden="1" customHeight="1" x14ac:dyDescent="0.15">
      <c r="A564" s="188"/>
      <c r="B564" s="185"/>
      <c r="C564" s="179"/>
      <c r="D564" s="185"/>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88"/>
      <c r="B565" s="185"/>
      <c r="C565" s="179"/>
      <c r="D565" s="185"/>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199"/>
      <c r="AF565" s="199"/>
      <c r="AG565" s="136" t="s">
        <v>233</v>
      </c>
      <c r="AH565" s="137"/>
      <c r="AI565" s="335"/>
      <c r="AJ565" s="335"/>
      <c r="AK565" s="335"/>
      <c r="AL565" s="157"/>
      <c r="AM565" s="335"/>
      <c r="AN565" s="335"/>
      <c r="AO565" s="335"/>
      <c r="AP565" s="157"/>
      <c r="AQ565" s="248"/>
      <c r="AR565" s="199"/>
      <c r="AS565" s="136" t="s">
        <v>233</v>
      </c>
      <c r="AT565" s="137"/>
      <c r="AU565" s="199"/>
      <c r="AV565" s="199"/>
      <c r="AW565" s="136" t="s">
        <v>179</v>
      </c>
      <c r="AX565" s="194"/>
      <c r="AY565">
        <f>$AY$564</f>
        <v>0</v>
      </c>
    </row>
    <row r="566" spans="1:51" ht="23.25" hidden="1" customHeight="1" x14ac:dyDescent="0.15">
      <c r="A566" s="188"/>
      <c r="B566" s="185"/>
      <c r="C566" s="179"/>
      <c r="D566" s="185"/>
      <c r="E566" s="338"/>
      <c r="F566" s="339"/>
      <c r="G566" s="107"/>
      <c r="H566" s="108"/>
      <c r="I566" s="108"/>
      <c r="J566" s="108"/>
      <c r="K566" s="108"/>
      <c r="L566" s="108"/>
      <c r="M566" s="108"/>
      <c r="N566" s="108"/>
      <c r="O566" s="108"/>
      <c r="P566" s="108"/>
      <c r="Q566" s="108"/>
      <c r="R566" s="108"/>
      <c r="S566" s="108"/>
      <c r="T566" s="108"/>
      <c r="U566" s="108"/>
      <c r="V566" s="108"/>
      <c r="W566" s="108"/>
      <c r="X566" s="109"/>
      <c r="Y566" s="200" t="s">
        <v>12</v>
      </c>
      <c r="Z566" s="201"/>
      <c r="AA566" s="202"/>
      <c r="AB566" s="212"/>
      <c r="AC566" s="212"/>
      <c r="AD566" s="212"/>
      <c r="AE566" s="336"/>
      <c r="AF566" s="206"/>
      <c r="AG566" s="206"/>
      <c r="AH566" s="206"/>
      <c r="AI566" s="336"/>
      <c r="AJ566" s="206"/>
      <c r="AK566" s="206"/>
      <c r="AL566" s="206"/>
      <c r="AM566" s="336"/>
      <c r="AN566" s="206"/>
      <c r="AO566" s="206"/>
      <c r="AP566" s="337"/>
      <c r="AQ566" s="336"/>
      <c r="AR566" s="206"/>
      <c r="AS566" s="206"/>
      <c r="AT566" s="337"/>
      <c r="AU566" s="206"/>
      <c r="AV566" s="206"/>
      <c r="AW566" s="206"/>
      <c r="AX566" s="207"/>
      <c r="AY566">
        <f t="shared" ref="AY566:AY568" si="88">$AY$564</f>
        <v>0</v>
      </c>
    </row>
    <row r="567" spans="1:51" ht="23.25" hidden="1" customHeight="1" x14ac:dyDescent="0.15">
      <c r="A567" s="188"/>
      <c r="B567" s="185"/>
      <c r="C567" s="179"/>
      <c r="D567" s="185"/>
      <c r="E567" s="338"/>
      <c r="F567" s="339"/>
      <c r="G567" s="110"/>
      <c r="H567" s="111"/>
      <c r="I567" s="111"/>
      <c r="J567" s="111"/>
      <c r="K567" s="111"/>
      <c r="L567" s="111"/>
      <c r="M567" s="111"/>
      <c r="N567" s="111"/>
      <c r="O567" s="111"/>
      <c r="P567" s="111"/>
      <c r="Q567" s="111"/>
      <c r="R567" s="111"/>
      <c r="S567" s="111"/>
      <c r="T567" s="111"/>
      <c r="U567" s="111"/>
      <c r="V567" s="111"/>
      <c r="W567" s="111"/>
      <c r="X567" s="112"/>
      <c r="Y567" s="208" t="s">
        <v>54</v>
      </c>
      <c r="Z567" s="209"/>
      <c r="AA567" s="210"/>
      <c r="AB567" s="204"/>
      <c r="AC567" s="204"/>
      <c r="AD567" s="204"/>
      <c r="AE567" s="336"/>
      <c r="AF567" s="206"/>
      <c r="AG567" s="206"/>
      <c r="AH567" s="337"/>
      <c r="AI567" s="336"/>
      <c r="AJ567" s="206"/>
      <c r="AK567" s="206"/>
      <c r="AL567" s="206"/>
      <c r="AM567" s="336"/>
      <c r="AN567" s="206"/>
      <c r="AO567" s="206"/>
      <c r="AP567" s="337"/>
      <c r="AQ567" s="336"/>
      <c r="AR567" s="206"/>
      <c r="AS567" s="206"/>
      <c r="AT567" s="337"/>
      <c r="AU567" s="206"/>
      <c r="AV567" s="206"/>
      <c r="AW567" s="206"/>
      <c r="AX567" s="207"/>
      <c r="AY567">
        <f t="shared" si="88"/>
        <v>0</v>
      </c>
    </row>
    <row r="568" spans="1:51" ht="23.25" hidden="1" customHeight="1" x14ac:dyDescent="0.15">
      <c r="A568" s="188"/>
      <c r="B568" s="185"/>
      <c r="C568" s="179"/>
      <c r="D568" s="185"/>
      <c r="E568" s="338"/>
      <c r="F568" s="339"/>
      <c r="G568" s="113"/>
      <c r="H568" s="114"/>
      <c r="I568" s="114"/>
      <c r="J568" s="114"/>
      <c r="K568" s="114"/>
      <c r="L568" s="114"/>
      <c r="M568" s="114"/>
      <c r="N568" s="114"/>
      <c r="O568" s="114"/>
      <c r="P568" s="114"/>
      <c r="Q568" s="114"/>
      <c r="R568" s="114"/>
      <c r="S568" s="114"/>
      <c r="T568" s="114"/>
      <c r="U568" s="114"/>
      <c r="V568" s="114"/>
      <c r="W568" s="114"/>
      <c r="X568" s="115"/>
      <c r="Y568" s="208" t="s">
        <v>13</v>
      </c>
      <c r="Z568" s="209"/>
      <c r="AA568" s="210"/>
      <c r="AB568" s="587" t="s">
        <v>14</v>
      </c>
      <c r="AC568" s="587"/>
      <c r="AD568" s="587"/>
      <c r="AE568" s="336"/>
      <c r="AF568" s="206"/>
      <c r="AG568" s="206"/>
      <c r="AH568" s="337"/>
      <c r="AI568" s="336"/>
      <c r="AJ568" s="206"/>
      <c r="AK568" s="206"/>
      <c r="AL568" s="206"/>
      <c r="AM568" s="336"/>
      <c r="AN568" s="206"/>
      <c r="AO568" s="206"/>
      <c r="AP568" s="337"/>
      <c r="AQ568" s="336"/>
      <c r="AR568" s="206"/>
      <c r="AS568" s="206"/>
      <c r="AT568" s="337"/>
      <c r="AU568" s="206"/>
      <c r="AV568" s="206"/>
      <c r="AW568" s="206"/>
      <c r="AX568" s="207"/>
      <c r="AY568">
        <f t="shared" si="88"/>
        <v>0</v>
      </c>
    </row>
    <row r="569" spans="1:51" ht="18.75" hidden="1" customHeight="1" x14ac:dyDescent="0.15">
      <c r="A569" s="188"/>
      <c r="B569" s="185"/>
      <c r="C569" s="179"/>
      <c r="D569" s="185"/>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88"/>
      <c r="B570" s="185"/>
      <c r="C570" s="179"/>
      <c r="D570" s="185"/>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199"/>
      <c r="AF570" s="199"/>
      <c r="AG570" s="136" t="s">
        <v>233</v>
      </c>
      <c r="AH570" s="137"/>
      <c r="AI570" s="335"/>
      <c r="AJ570" s="335"/>
      <c r="AK570" s="335"/>
      <c r="AL570" s="157"/>
      <c r="AM570" s="335"/>
      <c r="AN570" s="335"/>
      <c r="AO570" s="335"/>
      <c r="AP570" s="157"/>
      <c r="AQ570" s="248"/>
      <c r="AR570" s="199"/>
      <c r="AS570" s="136" t="s">
        <v>233</v>
      </c>
      <c r="AT570" s="137"/>
      <c r="AU570" s="199"/>
      <c r="AV570" s="199"/>
      <c r="AW570" s="136" t="s">
        <v>179</v>
      </c>
      <c r="AX570" s="194"/>
      <c r="AY570">
        <f>$AY$569</f>
        <v>0</v>
      </c>
    </row>
    <row r="571" spans="1:51" ht="23.25" hidden="1" customHeight="1" x14ac:dyDescent="0.15">
      <c r="A571" s="188"/>
      <c r="B571" s="185"/>
      <c r="C571" s="179"/>
      <c r="D571" s="185"/>
      <c r="E571" s="338"/>
      <c r="F571" s="339"/>
      <c r="G571" s="107"/>
      <c r="H571" s="108"/>
      <c r="I571" s="108"/>
      <c r="J571" s="108"/>
      <c r="K571" s="108"/>
      <c r="L571" s="108"/>
      <c r="M571" s="108"/>
      <c r="N571" s="108"/>
      <c r="O571" s="108"/>
      <c r="P571" s="108"/>
      <c r="Q571" s="108"/>
      <c r="R571" s="108"/>
      <c r="S571" s="108"/>
      <c r="T571" s="108"/>
      <c r="U571" s="108"/>
      <c r="V571" s="108"/>
      <c r="W571" s="108"/>
      <c r="X571" s="109"/>
      <c r="Y571" s="200" t="s">
        <v>12</v>
      </c>
      <c r="Z571" s="201"/>
      <c r="AA571" s="202"/>
      <c r="AB571" s="212"/>
      <c r="AC571" s="212"/>
      <c r="AD571" s="212"/>
      <c r="AE571" s="336"/>
      <c r="AF571" s="206"/>
      <c r="AG571" s="206"/>
      <c r="AH571" s="206"/>
      <c r="AI571" s="336"/>
      <c r="AJ571" s="206"/>
      <c r="AK571" s="206"/>
      <c r="AL571" s="206"/>
      <c r="AM571" s="336"/>
      <c r="AN571" s="206"/>
      <c r="AO571" s="206"/>
      <c r="AP571" s="337"/>
      <c r="AQ571" s="336"/>
      <c r="AR571" s="206"/>
      <c r="AS571" s="206"/>
      <c r="AT571" s="337"/>
      <c r="AU571" s="206"/>
      <c r="AV571" s="206"/>
      <c r="AW571" s="206"/>
      <c r="AX571" s="207"/>
      <c r="AY571">
        <f t="shared" ref="AY571:AY573" si="89">$AY$569</f>
        <v>0</v>
      </c>
    </row>
    <row r="572" spans="1:51" ht="23.25" hidden="1" customHeight="1" x14ac:dyDescent="0.15">
      <c r="A572" s="188"/>
      <c r="B572" s="185"/>
      <c r="C572" s="179"/>
      <c r="D572" s="185"/>
      <c r="E572" s="338"/>
      <c r="F572" s="339"/>
      <c r="G572" s="110"/>
      <c r="H572" s="111"/>
      <c r="I572" s="111"/>
      <c r="J572" s="111"/>
      <c r="K572" s="111"/>
      <c r="L572" s="111"/>
      <c r="M572" s="111"/>
      <c r="N572" s="111"/>
      <c r="O572" s="111"/>
      <c r="P572" s="111"/>
      <c r="Q572" s="111"/>
      <c r="R572" s="111"/>
      <c r="S572" s="111"/>
      <c r="T572" s="111"/>
      <c r="U572" s="111"/>
      <c r="V572" s="111"/>
      <c r="W572" s="111"/>
      <c r="X572" s="112"/>
      <c r="Y572" s="208" t="s">
        <v>54</v>
      </c>
      <c r="Z572" s="209"/>
      <c r="AA572" s="210"/>
      <c r="AB572" s="204"/>
      <c r="AC572" s="204"/>
      <c r="AD572" s="204"/>
      <c r="AE572" s="336"/>
      <c r="AF572" s="206"/>
      <c r="AG572" s="206"/>
      <c r="AH572" s="337"/>
      <c r="AI572" s="336"/>
      <c r="AJ572" s="206"/>
      <c r="AK572" s="206"/>
      <c r="AL572" s="206"/>
      <c r="AM572" s="336"/>
      <c r="AN572" s="206"/>
      <c r="AO572" s="206"/>
      <c r="AP572" s="337"/>
      <c r="AQ572" s="336"/>
      <c r="AR572" s="206"/>
      <c r="AS572" s="206"/>
      <c r="AT572" s="337"/>
      <c r="AU572" s="206"/>
      <c r="AV572" s="206"/>
      <c r="AW572" s="206"/>
      <c r="AX572" s="207"/>
      <c r="AY572">
        <f t="shared" si="89"/>
        <v>0</v>
      </c>
    </row>
    <row r="573" spans="1:51" ht="23.25" hidden="1" customHeight="1" x14ac:dyDescent="0.15">
      <c r="A573" s="188"/>
      <c r="B573" s="185"/>
      <c r="C573" s="179"/>
      <c r="D573" s="185"/>
      <c r="E573" s="338"/>
      <c r="F573" s="339"/>
      <c r="G573" s="113"/>
      <c r="H573" s="114"/>
      <c r="I573" s="114"/>
      <c r="J573" s="114"/>
      <c r="K573" s="114"/>
      <c r="L573" s="114"/>
      <c r="M573" s="114"/>
      <c r="N573" s="114"/>
      <c r="O573" s="114"/>
      <c r="P573" s="114"/>
      <c r="Q573" s="114"/>
      <c r="R573" s="114"/>
      <c r="S573" s="114"/>
      <c r="T573" s="114"/>
      <c r="U573" s="114"/>
      <c r="V573" s="114"/>
      <c r="W573" s="114"/>
      <c r="X573" s="115"/>
      <c r="Y573" s="208" t="s">
        <v>13</v>
      </c>
      <c r="Z573" s="209"/>
      <c r="AA573" s="210"/>
      <c r="AB573" s="587" t="s">
        <v>14</v>
      </c>
      <c r="AC573" s="587"/>
      <c r="AD573" s="587"/>
      <c r="AE573" s="336"/>
      <c r="AF573" s="206"/>
      <c r="AG573" s="206"/>
      <c r="AH573" s="337"/>
      <c r="AI573" s="336"/>
      <c r="AJ573" s="206"/>
      <c r="AK573" s="206"/>
      <c r="AL573" s="206"/>
      <c r="AM573" s="336"/>
      <c r="AN573" s="206"/>
      <c r="AO573" s="206"/>
      <c r="AP573" s="337"/>
      <c r="AQ573" s="336"/>
      <c r="AR573" s="206"/>
      <c r="AS573" s="206"/>
      <c r="AT573" s="337"/>
      <c r="AU573" s="206"/>
      <c r="AV573" s="206"/>
      <c r="AW573" s="206"/>
      <c r="AX573" s="207"/>
      <c r="AY573">
        <f t="shared" si="89"/>
        <v>0</v>
      </c>
    </row>
    <row r="574" spans="1:51" ht="18.75" hidden="1" customHeight="1" x14ac:dyDescent="0.15">
      <c r="A574" s="188"/>
      <c r="B574" s="185"/>
      <c r="C574" s="179"/>
      <c r="D574" s="185"/>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88"/>
      <c r="B575" s="185"/>
      <c r="C575" s="179"/>
      <c r="D575" s="185"/>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199"/>
      <c r="AF575" s="199"/>
      <c r="AG575" s="136" t="s">
        <v>233</v>
      </c>
      <c r="AH575" s="137"/>
      <c r="AI575" s="335"/>
      <c r="AJ575" s="335"/>
      <c r="AK575" s="335"/>
      <c r="AL575" s="157"/>
      <c r="AM575" s="335"/>
      <c r="AN575" s="335"/>
      <c r="AO575" s="335"/>
      <c r="AP575" s="157"/>
      <c r="AQ575" s="248"/>
      <c r="AR575" s="199"/>
      <c r="AS575" s="136" t="s">
        <v>233</v>
      </c>
      <c r="AT575" s="137"/>
      <c r="AU575" s="199"/>
      <c r="AV575" s="199"/>
      <c r="AW575" s="136" t="s">
        <v>179</v>
      </c>
      <c r="AX575" s="194"/>
      <c r="AY575">
        <f>$AY$574</f>
        <v>0</v>
      </c>
    </row>
    <row r="576" spans="1:51" ht="23.25" hidden="1" customHeight="1" x14ac:dyDescent="0.15">
      <c r="A576" s="188"/>
      <c r="B576" s="185"/>
      <c r="C576" s="179"/>
      <c r="D576" s="185"/>
      <c r="E576" s="338"/>
      <c r="F576" s="339"/>
      <c r="G576" s="107"/>
      <c r="H576" s="108"/>
      <c r="I576" s="108"/>
      <c r="J576" s="108"/>
      <c r="K576" s="108"/>
      <c r="L576" s="108"/>
      <c r="M576" s="108"/>
      <c r="N576" s="108"/>
      <c r="O576" s="108"/>
      <c r="P576" s="108"/>
      <c r="Q576" s="108"/>
      <c r="R576" s="108"/>
      <c r="S576" s="108"/>
      <c r="T576" s="108"/>
      <c r="U576" s="108"/>
      <c r="V576" s="108"/>
      <c r="W576" s="108"/>
      <c r="X576" s="109"/>
      <c r="Y576" s="200" t="s">
        <v>12</v>
      </c>
      <c r="Z576" s="201"/>
      <c r="AA576" s="202"/>
      <c r="AB576" s="212"/>
      <c r="AC576" s="212"/>
      <c r="AD576" s="212"/>
      <c r="AE576" s="336"/>
      <c r="AF576" s="206"/>
      <c r="AG576" s="206"/>
      <c r="AH576" s="206"/>
      <c r="AI576" s="336"/>
      <c r="AJ576" s="206"/>
      <c r="AK576" s="206"/>
      <c r="AL576" s="206"/>
      <c r="AM576" s="336"/>
      <c r="AN576" s="206"/>
      <c r="AO576" s="206"/>
      <c r="AP576" s="337"/>
      <c r="AQ576" s="336"/>
      <c r="AR576" s="206"/>
      <c r="AS576" s="206"/>
      <c r="AT576" s="337"/>
      <c r="AU576" s="206"/>
      <c r="AV576" s="206"/>
      <c r="AW576" s="206"/>
      <c r="AX576" s="207"/>
      <c r="AY576">
        <f t="shared" ref="AY576:AY578" si="90">$AY$574</f>
        <v>0</v>
      </c>
    </row>
    <row r="577" spans="1:51" ht="23.25" hidden="1" customHeight="1" x14ac:dyDescent="0.15">
      <c r="A577" s="188"/>
      <c r="B577" s="185"/>
      <c r="C577" s="179"/>
      <c r="D577" s="185"/>
      <c r="E577" s="338"/>
      <c r="F577" s="339"/>
      <c r="G577" s="110"/>
      <c r="H577" s="111"/>
      <c r="I577" s="111"/>
      <c r="J577" s="111"/>
      <c r="K577" s="111"/>
      <c r="L577" s="111"/>
      <c r="M577" s="111"/>
      <c r="N577" s="111"/>
      <c r="O577" s="111"/>
      <c r="P577" s="111"/>
      <c r="Q577" s="111"/>
      <c r="R577" s="111"/>
      <c r="S577" s="111"/>
      <c r="T577" s="111"/>
      <c r="U577" s="111"/>
      <c r="V577" s="111"/>
      <c r="W577" s="111"/>
      <c r="X577" s="112"/>
      <c r="Y577" s="208" t="s">
        <v>54</v>
      </c>
      <c r="Z577" s="209"/>
      <c r="AA577" s="210"/>
      <c r="AB577" s="204"/>
      <c r="AC577" s="204"/>
      <c r="AD577" s="204"/>
      <c r="AE577" s="336"/>
      <c r="AF577" s="206"/>
      <c r="AG577" s="206"/>
      <c r="AH577" s="337"/>
      <c r="AI577" s="336"/>
      <c r="AJ577" s="206"/>
      <c r="AK577" s="206"/>
      <c r="AL577" s="206"/>
      <c r="AM577" s="336"/>
      <c r="AN577" s="206"/>
      <c r="AO577" s="206"/>
      <c r="AP577" s="337"/>
      <c r="AQ577" s="336"/>
      <c r="AR577" s="206"/>
      <c r="AS577" s="206"/>
      <c r="AT577" s="337"/>
      <c r="AU577" s="206"/>
      <c r="AV577" s="206"/>
      <c r="AW577" s="206"/>
      <c r="AX577" s="207"/>
      <c r="AY577">
        <f t="shared" si="90"/>
        <v>0</v>
      </c>
    </row>
    <row r="578" spans="1:51" ht="23.25" hidden="1" customHeight="1" x14ac:dyDescent="0.15">
      <c r="A578" s="188"/>
      <c r="B578" s="185"/>
      <c r="C578" s="179"/>
      <c r="D578" s="185"/>
      <c r="E578" s="338"/>
      <c r="F578" s="339"/>
      <c r="G578" s="113"/>
      <c r="H578" s="114"/>
      <c r="I578" s="114"/>
      <c r="J578" s="114"/>
      <c r="K578" s="114"/>
      <c r="L578" s="114"/>
      <c r="M578" s="114"/>
      <c r="N578" s="114"/>
      <c r="O578" s="114"/>
      <c r="P578" s="114"/>
      <c r="Q578" s="114"/>
      <c r="R578" s="114"/>
      <c r="S578" s="114"/>
      <c r="T578" s="114"/>
      <c r="U578" s="114"/>
      <c r="V578" s="114"/>
      <c r="W578" s="114"/>
      <c r="X578" s="115"/>
      <c r="Y578" s="208" t="s">
        <v>13</v>
      </c>
      <c r="Z578" s="209"/>
      <c r="AA578" s="210"/>
      <c r="AB578" s="587" t="s">
        <v>14</v>
      </c>
      <c r="AC578" s="587"/>
      <c r="AD578" s="587"/>
      <c r="AE578" s="336"/>
      <c r="AF578" s="206"/>
      <c r="AG578" s="206"/>
      <c r="AH578" s="337"/>
      <c r="AI578" s="336"/>
      <c r="AJ578" s="206"/>
      <c r="AK578" s="206"/>
      <c r="AL578" s="206"/>
      <c r="AM578" s="336"/>
      <c r="AN578" s="206"/>
      <c r="AO578" s="206"/>
      <c r="AP578" s="337"/>
      <c r="AQ578" s="336"/>
      <c r="AR578" s="206"/>
      <c r="AS578" s="206"/>
      <c r="AT578" s="337"/>
      <c r="AU578" s="206"/>
      <c r="AV578" s="206"/>
      <c r="AW578" s="206"/>
      <c r="AX578" s="207"/>
      <c r="AY578">
        <f t="shared" si="90"/>
        <v>0</v>
      </c>
    </row>
    <row r="579" spans="1:51" ht="18.75" hidden="1" customHeight="1" x14ac:dyDescent="0.15">
      <c r="A579" s="188"/>
      <c r="B579" s="185"/>
      <c r="C579" s="179"/>
      <c r="D579" s="185"/>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88"/>
      <c r="B580" s="185"/>
      <c r="C580" s="179"/>
      <c r="D580" s="185"/>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199"/>
      <c r="AF580" s="199"/>
      <c r="AG580" s="136" t="s">
        <v>233</v>
      </c>
      <c r="AH580" s="137"/>
      <c r="AI580" s="335"/>
      <c r="AJ580" s="335"/>
      <c r="AK580" s="335"/>
      <c r="AL580" s="157"/>
      <c r="AM580" s="335"/>
      <c r="AN580" s="335"/>
      <c r="AO580" s="335"/>
      <c r="AP580" s="157"/>
      <c r="AQ580" s="248"/>
      <c r="AR580" s="199"/>
      <c r="AS580" s="136" t="s">
        <v>233</v>
      </c>
      <c r="AT580" s="137"/>
      <c r="AU580" s="199"/>
      <c r="AV580" s="199"/>
      <c r="AW580" s="136" t="s">
        <v>179</v>
      </c>
      <c r="AX580" s="194"/>
      <c r="AY580">
        <f>$AY$579</f>
        <v>0</v>
      </c>
    </row>
    <row r="581" spans="1:51" ht="23.25" hidden="1" customHeight="1" x14ac:dyDescent="0.15">
      <c r="A581" s="188"/>
      <c r="B581" s="185"/>
      <c r="C581" s="179"/>
      <c r="D581" s="185"/>
      <c r="E581" s="338"/>
      <c r="F581" s="339"/>
      <c r="G581" s="107"/>
      <c r="H581" s="108"/>
      <c r="I581" s="108"/>
      <c r="J581" s="108"/>
      <c r="K581" s="108"/>
      <c r="L581" s="108"/>
      <c r="M581" s="108"/>
      <c r="N581" s="108"/>
      <c r="O581" s="108"/>
      <c r="P581" s="108"/>
      <c r="Q581" s="108"/>
      <c r="R581" s="108"/>
      <c r="S581" s="108"/>
      <c r="T581" s="108"/>
      <c r="U581" s="108"/>
      <c r="V581" s="108"/>
      <c r="W581" s="108"/>
      <c r="X581" s="109"/>
      <c r="Y581" s="200" t="s">
        <v>12</v>
      </c>
      <c r="Z581" s="201"/>
      <c r="AA581" s="202"/>
      <c r="AB581" s="212"/>
      <c r="AC581" s="212"/>
      <c r="AD581" s="212"/>
      <c r="AE581" s="336"/>
      <c r="AF581" s="206"/>
      <c r="AG581" s="206"/>
      <c r="AH581" s="206"/>
      <c r="AI581" s="336"/>
      <c r="AJ581" s="206"/>
      <c r="AK581" s="206"/>
      <c r="AL581" s="206"/>
      <c r="AM581" s="336"/>
      <c r="AN581" s="206"/>
      <c r="AO581" s="206"/>
      <c r="AP581" s="337"/>
      <c r="AQ581" s="336"/>
      <c r="AR581" s="206"/>
      <c r="AS581" s="206"/>
      <c r="AT581" s="337"/>
      <c r="AU581" s="206"/>
      <c r="AV581" s="206"/>
      <c r="AW581" s="206"/>
      <c r="AX581" s="207"/>
      <c r="AY581">
        <f t="shared" ref="AY581:AY583" si="91">$AY$579</f>
        <v>0</v>
      </c>
    </row>
    <row r="582" spans="1:51" ht="23.25" hidden="1" customHeight="1" x14ac:dyDescent="0.15">
      <c r="A582" s="188"/>
      <c r="B582" s="185"/>
      <c r="C582" s="179"/>
      <c r="D582" s="185"/>
      <c r="E582" s="338"/>
      <c r="F582" s="339"/>
      <c r="G582" s="110"/>
      <c r="H582" s="111"/>
      <c r="I582" s="111"/>
      <c r="J582" s="111"/>
      <c r="K582" s="111"/>
      <c r="L582" s="111"/>
      <c r="M582" s="111"/>
      <c r="N582" s="111"/>
      <c r="O582" s="111"/>
      <c r="P582" s="111"/>
      <c r="Q582" s="111"/>
      <c r="R582" s="111"/>
      <c r="S582" s="111"/>
      <c r="T582" s="111"/>
      <c r="U582" s="111"/>
      <c r="V582" s="111"/>
      <c r="W582" s="111"/>
      <c r="X582" s="112"/>
      <c r="Y582" s="208" t="s">
        <v>54</v>
      </c>
      <c r="Z582" s="209"/>
      <c r="AA582" s="210"/>
      <c r="AB582" s="204"/>
      <c r="AC582" s="204"/>
      <c r="AD582" s="204"/>
      <c r="AE582" s="336"/>
      <c r="AF582" s="206"/>
      <c r="AG582" s="206"/>
      <c r="AH582" s="337"/>
      <c r="AI582" s="336"/>
      <c r="AJ582" s="206"/>
      <c r="AK582" s="206"/>
      <c r="AL582" s="206"/>
      <c r="AM582" s="336"/>
      <c r="AN582" s="206"/>
      <c r="AO582" s="206"/>
      <c r="AP582" s="337"/>
      <c r="AQ582" s="336"/>
      <c r="AR582" s="206"/>
      <c r="AS582" s="206"/>
      <c r="AT582" s="337"/>
      <c r="AU582" s="206"/>
      <c r="AV582" s="206"/>
      <c r="AW582" s="206"/>
      <c r="AX582" s="207"/>
      <c r="AY582">
        <f t="shared" si="91"/>
        <v>0</v>
      </c>
    </row>
    <row r="583" spans="1:51" ht="23.25" hidden="1" customHeight="1" x14ac:dyDescent="0.15">
      <c r="A583" s="188"/>
      <c r="B583" s="185"/>
      <c r="C583" s="179"/>
      <c r="D583" s="185"/>
      <c r="E583" s="338"/>
      <c r="F583" s="339"/>
      <c r="G583" s="113"/>
      <c r="H583" s="114"/>
      <c r="I583" s="114"/>
      <c r="J583" s="114"/>
      <c r="K583" s="114"/>
      <c r="L583" s="114"/>
      <c r="M583" s="114"/>
      <c r="N583" s="114"/>
      <c r="O583" s="114"/>
      <c r="P583" s="114"/>
      <c r="Q583" s="114"/>
      <c r="R583" s="114"/>
      <c r="S583" s="114"/>
      <c r="T583" s="114"/>
      <c r="U583" s="114"/>
      <c r="V583" s="114"/>
      <c r="W583" s="114"/>
      <c r="X583" s="115"/>
      <c r="Y583" s="208" t="s">
        <v>13</v>
      </c>
      <c r="Z583" s="209"/>
      <c r="AA583" s="210"/>
      <c r="AB583" s="587" t="s">
        <v>14</v>
      </c>
      <c r="AC583" s="587"/>
      <c r="AD583" s="587"/>
      <c r="AE583" s="336"/>
      <c r="AF583" s="206"/>
      <c r="AG583" s="206"/>
      <c r="AH583" s="337"/>
      <c r="AI583" s="336"/>
      <c r="AJ583" s="206"/>
      <c r="AK583" s="206"/>
      <c r="AL583" s="206"/>
      <c r="AM583" s="336"/>
      <c r="AN583" s="206"/>
      <c r="AO583" s="206"/>
      <c r="AP583" s="337"/>
      <c r="AQ583" s="336"/>
      <c r="AR583" s="206"/>
      <c r="AS583" s="206"/>
      <c r="AT583" s="337"/>
      <c r="AU583" s="206"/>
      <c r="AV583" s="206"/>
      <c r="AW583" s="206"/>
      <c r="AX583" s="207"/>
      <c r="AY583">
        <f t="shared" si="91"/>
        <v>0</v>
      </c>
    </row>
    <row r="584" spans="1:51" ht="18.75" hidden="1" customHeight="1" x14ac:dyDescent="0.15">
      <c r="A584" s="188"/>
      <c r="B584" s="185"/>
      <c r="C584" s="179"/>
      <c r="D584" s="185"/>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88"/>
      <c r="B585" s="185"/>
      <c r="C585" s="179"/>
      <c r="D585" s="185"/>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199"/>
      <c r="AF585" s="199"/>
      <c r="AG585" s="136" t="s">
        <v>233</v>
      </c>
      <c r="AH585" s="137"/>
      <c r="AI585" s="335"/>
      <c r="AJ585" s="335"/>
      <c r="AK585" s="335"/>
      <c r="AL585" s="157"/>
      <c r="AM585" s="335"/>
      <c r="AN585" s="335"/>
      <c r="AO585" s="335"/>
      <c r="AP585" s="157"/>
      <c r="AQ585" s="248"/>
      <c r="AR585" s="199"/>
      <c r="AS585" s="136" t="s">
        <v>233</v>
      </c>
      <c r="AT585" s="137"/>
      <c r="AU585" s="199"/>
      <c r="AV585" s="199"/>
      <c r="AW585" s="136" t="s">
        <v>179</v>
      </c>
      <c r="AX585" s="194"/>
      <c r="AY585">
        <f>$AY$584</f>
        <v>0</v>
      </c>
    </row>
    <row r="586" spans="1:51" ht="23.25" hidden="1" customHeight="1" x14ac:dyDescent="0.15">
      <c r="A586" s="188"/>
      <c r="B586" s="185"/>
      <c r="C586" s="179"/>
      <c r="D586" s="185"/>
      <c r="E586" s="338"/>
      <c r="F586" s="339"/>
      <c r="G586" s="107"/>
      <c r="H586" s="108"/>
      <c r="I586" s="108"/>
      <c r="J586" s="108"/>
      <c r="K586" s="108"/>
      <c r="L586" s="108"/>
      <c r="M586" s="108"/>
      <c r="N586" s="108"/>
      <c r="O586" s="108"/>
      <c r="P586" s="108"/>
      <c r="Q586" s="108"/>
      <c r="R586" s="108"/>
      <c r="S586" s="108"/>
      <c r="T586" s="108"/>
      <c r="U586" s="108"/>
      <c r="V586" s="108"/>
      <c r="W586" s="108"/>
      <c r="X586" s="109"/>
      <c r="Y586" s="200" t="s">
        <v>12</v>
      </c>
      <c r="Z586" s="201"/>
      <c r="AA586" s="202"/>
      <c r="AB586" s="212"/>
      <c r="AC586" s="212"/>
      <c r="AD586" s="212"/>
      <c r="AE586" s="336"/>
      <c r="AF586" s="206"/>
      <c r="AG586" s="206"/>
      <c r="AH586" s="206"/>
      <c r="AI586" s="336"/>
      <c r="AJ586" s="206"/>
      <c r="AK586" s="206"/>
      <c r="AL586" s="206"/>
      <c r="AM586" s="336"/>
      <c r="AN586" s="206"/>
      <c r="AO586" s="206"/>
      <c r="AP586" s="337"/>
      <c r="AQ586" s="336"/>
      <c r="AR586" s="206"/>
      <c r="AS586" s="206"/>
      <c r="AT586" s="337"/>
      <c r="AU586" s="206"/>
      <c r="AV586" s="206"/>
      <c r="AW586" s="206"/>
      <c r="AX586" s="207"/>
      <c r="AY586">
        <f t="shared" ref="AY586:AY588" si="92">$AY$584</f>
        <v>0</v>
      </c>
    </row>
    <row r="587" spans="1:51" ht="23.25" hidden="1" customHeight="1" x14ac:dyDescent="0.15">
      <c r="A587" s="188"/>
      <c r="B587" s="185"/>
      <c r="C587" s="179"/>
      <c r="D587" s="185"/>
      <c r="E587" s="338"/>
      <c r="F587" s="339"/>
      <c r="G587" s="110"/>
      <c r="H587" s="111"/>
      <c r="I587" s="111"/>
      <c r="J587" s="111"/>
      <c r="K587" s="111"/>
      <c r="L587" s="111"/>
      <c r="M587" s="111"/>
      <c r="N587" s="111"/>
      <c r="O587" s="111"/>
      <c r="P587" s="111"/>
      <c r="Q587" s="111"/>
      <c r="R587" s="111"/>
      <c r="S587" s="111"/>
      <c r="T587" s="111"/>
      <c r="U587" s="111"/>
      <c r="V587" s="111"/>
      <c r="W587" s="111"/>
      <c r="X587" s="112"/>
      <c r="Y587" s="208" t="s">
        <v>54</v>
      </c>
      <c r="Z587" s="209"/>
      <c r="AA587" s="210"/>
      <c r="AB587" s="204"/>
      <c r="AC587" s="204"/>
      <c r="AD587" s="204"/>
      <c r="AE587" s="336"/>
      <c r="AF587" s="206"/>
      <c r="AG587" s="206"/>
      <c r="AH587" s="337"/>
      <c r="AI587" s="336"/>
      <c r="AJ587" s="206"/>
      <c r="AK587" s="206"/>
      <c r="AL587" s="206"/>
      <c r="AM587" s="336"/>
      <c r="AN587" s="206"/>
      <c r="AO587" s="206"/>
      <c r="AP587" s="337"/>
      <c r="AQ587" s="336"/>
      <c r="AR587" s="206"/>
      <c r="AS587" s="206"/>
      <c r="AT587" s="337"/>
      <c r="AU587" s="206"/>
      <c r="AV587" s="206"/>
      <c r="AW587" s="206"/>
      <c r="AX587" s="207"/>
      <c r="AY587">
        <f t="shared" si="92"/>
        <v>0</v>
      </c>
    </row>
    <row r="588" spans="1:51" ht="23.25" hidden="1" customHeight="1" x14ac:dyDescent="0.15">
      <c r="A588" s="188"/>
      <c r="B588" s="185"/>
      <c r="C588" s="179"/>
      <c r="D588" s="185"/>
      <c r="E588" s="338"/>
      <c r="F588" s="339"/>
      <c r="G588" s="113"/>
      <c r="H588" s="114"/>
      <c r="I588" s="114"/>
      <c r="J588" s="114"/>
      <c r="K588" s="114"/>
      <c r="L588" s="114"/>
      <c r="M588" s="114"/>
      <c r="N588" s="114"/>
      <c r="O588" s="114"/>
      <c r="P588" s="114"/>
      <c r="Q588" s="114"/>
      <c r="R588" s="114"/>
      <c r="S588" s="114"/>
      <c r="T588" s="114"/>
      <c r="U588" s="114"/>
      <c r="V588" s="114"/>
      <c r="W588" s="114"/>
      <c r="X588" s="115"/>
      <c r="Y588" s="208" t="s">
        <v>13</v>
      </c>
      <c r="Z588" s="209"/>
      <c r="AA588" s="210"/>
      <c r="AB588" s="587" t="s">
        <v>14</v>
      </c>
      <c r="AC588" s="587"/>
      <c r="AD588" s="587"/>
      <c r="AE588" s="336"/>
      <c r="AF588" s="206"/>
      <c r="AG588" s="206"/>
      <c r="AH588" s="337"/>
      <c r="AI588" s="336"/>
      <c r="AJ588" s="206"/>
      <c r="AK588" s="206"/>
      <c r="AL588" s="206"/>
      <c r="AM588" s="336"/>
      <c r="AN588" s="206"/>
      <c r="AO588" s="206"/>
      <c r="AP588" s="337"/>
      <c r="AQ588" s="336"/>
      <c r="AR588" s="206"/>
      <c r="AS588" s="206"/>
      <c r="AT588" s="337"/>
      <c r="AU588" s="206"/>
      <c r="AV588" s="206"/>
      <c r="AW588" s="206"/>
      <c r="AX588" s="207"/>
      <c r="AY588">
        <f t="shared" si="92"/>
        <v>0</v>
      </c>
    </row>
    <row r="589" spans="1:51" ht="23.85" hidden="1" customHeight="1" x14ac:dyDescent="0.15">
      <c r="A589" s="188"/>
      <c r="B589" s="185"/>
      <c r="C589" s="179"/>
      <c r="D589" s="185"/>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88"/>
      <c r="B590" s="185"/>
      <c r="C590" s="179"/>
      <c r="D590" s="185"/>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88"/>
      <c r="B591" s="185"/>
      <c r="C591" s="179"/>
      <c r="D591" s="185"/>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88"/>
      <c r="B592" s="185"/>
      <c r="C592" s="179"/>
      <c r="D592" s="185"/>
      <c r="E592" s="173" t="s">
        <v>398</v>
      </c>
      <c r="F592" s="174"/>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88"/>
      <c r="B593" s="185"/>
      <c r="C593" s="179"/>
      <c r="D593" s="185"/>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88"/>
      <c r="B594" s="185"/>
      <c r="C594" s="179"/>
      <c r="D594" s="185"/>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199"/>
      <c r="AF594" s="199"/>
      <c r="AG594" s="136" t="s">
        <v>233</v>
      </c>
      <c r="AH594" s="137"/>
      <c r="AI594" s="335"/>
      <c r="AJ594" s="335"/>
      <c r="AK594" s="335"/>
      <c r="AL594" s="157"/>
      <c r="AM594" s="335"/>
      <c r="AN594" s="335"/>
      <c r="AO594" s="335"/>
      <c r="AP594" s="157"/>
      <c r="AQ594" s="248"/>
      <c r="AR594" s="199"/>
      <c r="AS594" s="136" t="s">
        <v>233</v>
      </c>
      <c r="AT594" s="137"/>
      <c r="AU594" s="199"/>
      <c r="AV594" s="199"/>
      <c r="AW594" s="136" t="s">
        <v>179</v>
      </c>
      <c r="AX594" s="194"/>
      <c r="AY594">
        <f>$AY$593</f>
        <v>0</v>
      </c>
    </row>
    <row r="595" spans="1:51" ht="23.25" hidden="1" customHeight="1" x14ac:dyDescent="0.15">
      <c r="A595" s="188"/>
      <c r="B595" s="185"/>
      <c r="C595" s="179"/>
      <c r="D595" s="185"/>
      <c r="E595" s="338"/>
      <c r="F595" s="339"/>
      <c r="G595" s="107"/>
      <c r="H595" s="108"/>
      <c r="I595" s="108"/>
      <c r="J595" s="108"/>
      <c r="K595" s="108"/>
      <c r="L595" s="108"/>
      <c r="M595" s="108"/>
      <c r="N595" s="108"/>
      <c r="O595" s="108"/>
      <c r="P595" s="108"/>
      <c r="Q595" s="108"/>
      <c r="R595" s="108"/>
      <c r="S595" s="108"/>
      <c r="T595" s="108"/>
      <c r="U595" s="108"/>
      <c r="V595" s="108"/>
      <c r="W595" s="108"/>
      <c r="X595" s="109"/>
      <c r="Y595" s="200" t="s">
        <v>12</v>
      </c>
      <c r="Z595" s="201"/>
      <c r="AA595" s="202"/>
      <c r="AB595" s="212"/>
      <c r="AC595" s="212"/>
      <c r="AD595" s="212"/>
      <c r="AE595" s="336"/>
      <c r="AF595" s="206"/>
      <c r="AG595" s="206"/>
      <c r="AH595" s="206"/>
      <c r="AI595" s="336"/>
      <c r="AJ595" s="206"/>
      <c r="AK595" s="206"/>
      <c r="AL595" s="206"/>
      <c r="AM595" s="336"/>
      <c r="AN595" s="206"/>
      <c r="AO595" s="206"/>
      <c r="AP595" s="337"/>
      <c r="AQ595" s="336"/>
      <c r="AR595" s="206"/>
      <c r="AS595" s="206"/>
      <c r="AT595" s="337"/>
      <c r="AU595" s="206"/>
      <c r="AV595" s="206"/>
      <c r="AW595" s="206"/>
      <c r="AX595" s="207"/>
      <c r="AY595">
        <f t="shared" ref="AY595:AY597" si="93">$AY$593</f>
        <v>0</v>
      </c>
    </row>
    <row r="596" spans="1:51" ht="23.25" hidden="1" customHeight="1" x14ac:dyDescent="0.15">
      <c r="A596" s="188"/>
      <c r="B596" s="185"/>
      <c r="C596" s="179"/>
      <c r="D596" s="185"/>
      <c r="E596" s="338"/>
      <c r="F596" s="339"/>
      <c r="G596" s="110"/>
      <c r="H596" s="111"/>
      <c r="I596" s="111"/>
      <c r="J596" s="111"/>
      <c r="K596" s="111"/>
      <c r="L596" s="111"/>
      <c r="M596" s="111"/>
      <c r="N596" s="111"/>
      <c r="O596" s="111"/>
      <c r="P596" s="111"/>
      <c r="Q596" s="111"/>
      <c r="R596" s="111"/>
      <c r="S596" s="111"/>
      <c r="T596" s="111"/>
      <c r="U596" s="111"/>
      <c r="V596" s="111"/>
      <c r="W596" s="111"/>
      <c r="X596" s="112"/>
      <c r="Y596" s="208" t="s">
        <v>54</v>
      </c>
      <c r="Z596" s="209"/>
      <c r="AA596" s="210"/>
      <c r="AB596" s="204"/>
      <c r="AC596" s="204"/>
      <c r="AD596" s="204"/>
      <c r="AE596" s="336"/>
      <c r="AF596" s="206"/>
      <c r="AG596" s="206"/>
      <c r="AH596" s="337"/>
      <c r="AI596" s="336"/>
      <c r="AJ596" s="206"/>
      <c r="AK596" s="206"/>
      <c r="AL596" s="206"/>
      <c r="AM596" s="336"/>
      <c r="AN596" s="206"/>
      <c r="AO596" s="206"/>
      <c r="AP596" s="337"/>
      <c r="AQ596" s="336"/>
      <c r="AR596" s="206"/>
      <c r="AS596" s="206"/>
      <c r="AT596" s="337"/>
      <c r="AU596" s="206"/>
      <c r="AV596" s="206"/>
      <c r="AW596" s="206"/>
      <c r="AX596" s="207"/>
      <c r="AY596">
        <f t="shared" si="93"/>
        <v>0</v>
      </c>
    </row>
    <row r="597" spans="1:51" ht="23.25" hidden="1" customHeight="1" x14ac:dyDescent="0.15">
      <c r="A597" s="188"/>
      <c r="B597" s="185"/>
      <c r="C597" s="179"/>
      <c r="D597" s="185"/>
      <c r="E597" s="338"/>
      <c r="F597" s="339"/>
      <c r="G597" s="113"/>
      <c r="H597" s="114"/>
      <c r="I597" s="114"/>
      <c r="J597" s="114"/>
      <c r="K597" s="114"/>
      <c r="L597" s="114"/>
      <c r="M597" s="114"/>
      <c r="N597" s="114"/>
      <c r="O597" s="114"/>
      <c r="P597" s="114"/>
      <c r="Q597" s="114"/>
      <c r="R597" s="114"/>
      <c r="S597" s="114"/>
      <c r="T597" s="114"/>
      <c r="U597" s="114"/>
      <c r="V597" s="114"/>
      <c r="W597" s="114"/>
      <c r="X597" s="115"/>
      <c r="Y597" s="208" t="s">
        <v>13</v>
      </c>
      <c r="Z597" s="209"/>
      <c r="AA597" s="210"/>
      <c r="AB597" s="587" t="s">
        <v>180</v>
      </c>
      <c r="AC597" s="587"/>
      <c r="AD597" s="587"/>
      <c r="AE597" s="336"/>
      <c r="AF597" s="206"/>
      <c r="AG597" s="206"/>
      <c r="AH597" s="337"/>
      <c r="AI597" s="336"/>
      <c r="AJ597" s="206"/>
      <c r="AK597" s="206"/>
      <c r="AL597" s="206"/>
      <c r="AM597" s="336"/>
      <c r="AN597" s="206"/>
      <c r="AO597" s="206"/>
      <c r="AP597" s="337"/>
      <c r="AQ597" s="336"/>
      <c r="AR597" s="206"/>
      <c r="AS597" s="206"/>
      <c r="AT597" s="337"/>
      <c r="AU597" s="206"/>
      <c r="AV597" s="206"/>
      <c r="AW597" s="206"/>
      <c r="AX597" s="207"/>
      <c r="AY597">
        <f t="shared" si="93"/>
        <v>0</v>
      </c>
    </row>
    <row r="598" spans="1:51" ht="18.75" hidden="1" customHeight="1" x14ac:dyDescent="0.15">
      <c r="A598" s="188"/>
      <c r="B598" s="185"/>
      <c r="C598" s="179"/>
      <c r="D598" s="185"/>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88"/>
      <c r="B599" s="185"/>
      <c r="C599" s="179"/>
      <c r="D599" s="185"/>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199"/>
      <c r="AF599" s="199"/>
      <c r="AG599" s="136" t="s">
        <v>233</v>
      </c>
      <c r="AH599" s="137"/>
      <c r="AI599" s="335"/>
      <c r="AJ599" s="335"/>
      <c r="AK599" s="335"/>
      <c r="AL599" s="157"/>
      <c r="AM599" s="335"/>
      <c r="AN599" s="335"/>
      <c r="AO599" s="335"/>
      <c r="AP599" s="157"/>
      <c r="AQ599" s="248"/>
      <c r="AR599" s="199"/>
      <c r="AS599" s="136" t="s">
        <v>233</v>
      </c>
      <c r="AT599" s="137"/>
      <c r="AU599" s="199"/>
      <c r="AV599" s="199"/>
      <c r="AW599" s="136" t="s">
        <v>179</v>
      </c>
      <c r="AX599" s="194"/>
      <c r="AY599">
        <f>$AY$598</f>
        <v>0</v>
      </c>
    </row>
    <row r="600" spans="1:51" ht="23.25" hidden="1" customHeight="1" x14ac:dyDescent="0.15">
      <c r="A600" s="188"/>
      <c r="B600" s="185"/>
      <c r="C600" s="179"/>
      <c r="D600" s="185"/>
      <c r="E600" s="338"/>
      <c r="F600" s="339"/>
      <c r="G600" s="107"/>
      <c r="H600" s="108"/>
      <c r="I600" s="108"/>
      <c r="J600" s="108"/>
      <c r="K600" s="108"/>
      <c r="L600" s="108"/>
      <c r="M600" s="108"/>
      <c r="N600" s="108"/>
      <c r="O600" s="108"/>
      <c r="P600" s="108"/>
      <c r="Q600" s="108"/>
      <c r="R600" s="108"/>
      <c r="S600" s="108"/>
      <c r="T600" s="108"/>
      <c r="U600" s="108"/>
      <c r="V600" s="108"/>
      <c r="W600" s="108"/>
      <c r="X600" s="109"/>
      <c r="Y600" s="200" t="s">
        <v>12</v>
      </c>
      <c r="Z600" s="201"/>
      <c r="AA600" s="202"/>
      <c r="AB600" s="212"/>
      <c r="AC600" s="212"/>
      <c r="AD600" s="212"/>
      <c r="AE600" s="336"/>
      <c r="AF600" s="206"/>
      <c r="AG600" s="206"/>
      <c r="AH600" s="206"/>
      <c r="AI600" s="336"/>
      <c r="AJ600" s="206"/>
      <c r="AK600" s="206"/>
      <c r="AL600" s="206"/>
      <c r="AM600" s="336"/>
      <c r="AN600" s="206"/>
      <c r="AO600" s="206"/>
      <c r="AP600" s="337"/>
      <c r="AQ600" s="336"/>
      <c r="AR600" s="206"/>
      <c r="AS600" s="206"/>
      <c r="AT600" s="337"/>
      <c r="AU600" s="206"/>
      <c r="AV600" s="206"/>
      <c r="AW600" s="206"/>
      <c r="AX600" s="207"/>
      <c r="AY600">
        <f t="shared" ref="AY600:AY602" si="94">$AY$598</f>
        <v>0</v>
      </c>
    </row>
    <row r="601" spans="1:51" ht="23.25" hidden="1" customHeight="1" x14ac:dyDescent="0.15">
      <c r="A601" s="188"/>
      <c r="B601" s="185"/>
      <c r="C601" s="179"/>
      <c r="D601" s="185"/>
      <c r="E601" s="338"/>
      <c r="F601" s="339"/>
      <c r="G601" s="110"/>
      <c r="H601" s="111"/>
      <c r="I601" s="111"/>
      <c r="J601" s="111"/>
      <c r="K601" s="111"/>
      <c r="L601" s="111"/>
      <c r="M601" s="111"/>
      <c r="N601" s="111"/>
      <c r="O601" s="111"/>
      <c r="P601" s="111"/>
      <c r="Q601" s="111"/>
      <c r="R601" s="111"/>
      <c r="S601" s="111"/>
      <c r="T601" s="111"/>
      <c r="U601" s="111"/>
      <c r="V601" s="111"/>
      <c r="W601" s="111"/>
      <c r="X601" s="112"/>
      <c r="Y601" s="208" t="s">
        <v>54</v>
      </c>
      <c r="Z601" s="209"/>
      <c r="AA601" s="210"/>
      <c r="AB601" s="204"/>
      <c r="AC601" s="204"/>
      <c r="AD601" s="204"/>
      <c r="AE601" s="336"/>
      <c r="AF601" s="206"/>
      <c r="AG601" s="206"/>
      <c r="AH601" s="337"/>
      <c r="AI601" s="336"/>
      <c r="AJ601" s="206"/>
      <c r="AK601" s="206"/>
      <c r="AL601" s="206"/>
      <c r="AM601" s="336"/>
      <c r="AN601" s="206"/>
      <c r="AO601" s="206"/>
      <c r="AP601" s="337"/>
      <c r="AQ601" s="336"/>
      <c r="AR601" s="206"/>
      <c r="AS601" s="206"/>
      <c r="AT601" s="337"/>
      <c r="AU601" s="206"/>
      <c r="AV601" s="206"/>
      <c r="AW601" s="206"/>
      <c r="AX601" s="207"/>
      <c r="AY601">
        <f t="shared" si="94"/>
        <v>0</v>
      </c>
    </row>
    <row r="602" spans="1:51" ht="23.25" hidden="1" customHeight="1" x14ac:dyDescent="0.15">
      <c r="A602" s="188"/>
      <c r="B602" s="185"/>
      <c r="C602" s="179"/>
      <c r="D602" s="185"/>
      <c r="E602" s="338"/>
      <c r="F602" s="339"/>
      <c r="G602" s="113"/>
      <c r="H602" s="114"/>
      <c r="I602" s="114"/>
      <c r="J602" s="114"/>
      <c r="K602" s="114"/>
      <c r="L602" s="114"/>
      <c r="M602" s="114"/>
      <c r="N602" s="114"/>
      <c r="O602" s="114"/>
      <c r="P602" s="114"/>
      <c r="Q602" s="114"/>
      <c r="R602" s="114"/>
      <c r="S602" s="114"/>
      <c r="T602" s="114"/>
      <c r="U602" s="114"/>
      <c r="V602" s="114"/>
      <c r="W602" s="114"/>
      <c r="X602" s="115"/>
      <c r="Y602" s="208" t="s">
        <v>13</v>
      </c>
      <c r="Z602" s="209"/>
      <c r="AA602" s="210"/>
      <c r="AB602" s="587" t="s">
        <v>180</v>
      </c>
      <c r="AC602" s="587"/>
      <c r="AD602" s="587"/>
      <c r="AE602" s="336"/>
      <c r="AF602" s="206"/>
      <c r="AG602" s="206"/>
      <c r="AH602" s="337"/>
      <c r="AI602" s="336"/>
      <c r="AJ602" s="206"/>
      <c r="AK602" s="206"/>
      <c r="AL602" s="206"/>
      <c r="AM602" s="336"/>
      <c r="AN602" s="206"/>
      <c r="AO602" s="206"/>
      <c r="AP602" s="337"/>
      <c r="AQ602" s="336"/>
      <c r="AR602" s="206"/>
      <c r="AS602" s="206"/>
      <c r="AT602" s="337"/>
      <c r="AU602" s="206"/>
      <c r="AV602" s="206"/>
      <c r="AW602" s="206"/>
      <c r="AX602" s="207"/>
      <c r="AY602">
        <f t="shared" si="94"/>
        <v>0</v>
      </c>
    </row>
    <row r="603" spans="1:51" ht="18.75" hidden="1" customHeight="1" x14ac:dyDescent="0.15">
      <c r="A603" s="188"/>
      <c r="B603" s="185"/>
      <c r="C603" s="179"/>
      <c r="D603" s="185"/>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88"/>
      <c r="B604" s="185"/>
      <c r="C604" s="179"/>
      <c r="D604" s="185"/>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199"/>
      <c r="AF604" s="199"/>
      <c r="AG604" s="136" t="s">
        <v>233</v>
      </c>
      <c r="AH604" s="137"/>
      <c r="AI604" s="335"/>
      <c r="AJ604" s="335"/>
      <c r="AK604" s="335"/>
      <c r="AL604" s="157"/>
      <c r="AM604" s="335"/>
      <c r="AN604" s="335"/>
      <c r="AO604" s="335"/>
      <c r="AP604" s="157"/>
      <c r="AQ604" s="248"/>
      <c r="AR604" s="199"/>
      <c r="AS604" s="136" t="s">
        <v>233</v>
      </c>
      <c r="AT604" s="137"/>
      <c r="AU604" s="199"/>
      <c r="AV604" s="199"/>
      <c r="AW604" s="136" t="s">
        <v>179</v>
      </c>
      <c r="AX604" s="194"/>
      <c r="AY604">
        <f>$AY$603</f>
        <v>0</v>
      </c>
    </row>
    <row r="605" spans="1:51" ht="23.25" hidden="1" customHeight="1" x14ac:dyDescent="0.15">
      <c r="A605" s="188"/>
      <c r="B605" s="185"/>
      <c r="C605" s="179"/>
      <c r="D605" s="185"/>
      <c r="E605" s="338"/>
      <c r="F605" s="339"/>
      <c r="G605" s="107"/>
      <c r="H605" s="108"/>
      <c r="I605" s="108"/>
      <c r="J605" s="108"/>
      <c r="K605" s="108"/>
      <c r="L605" s="108"/>
      <c r="M605" s="108"/>
      <c r="N605" s="108"/>
      <c r="O605" s="108"/>
      <c r="P605" s="108"/>
      <c r="Q605" s="108"/>
      <c r="R605" s="108"/>
      <c r="S605" s="108"/>
      <c r="T605" s="108"/>
      <c r="U605" s="108"/>
      <c r="V605" s="108"/>
      <c r="W605" s="108"/>
      <c r="X605" s="109"/>
      <c r="Y605" s="200" t="s">
        <v>12</v>
      </c>
      <c r="Z605" s="201"/>
      <c r="AA605" s="202"/>
      <c r="AB605" s="212"/>
      <c r="AC605" s="212"/>
      <c r="AD605" s="212"/>
      <c r="AE605" s="336"/>
      <c r="AF605" s="206"/>
      <c r="AG605" s="206"/>
      <c r="AH605" s="206"/>
      <c r="AI605" s="336"/>
      <c r="AJ605" s="206"/>
      <c r="AK605" s="206"/>
      <c r="AL605" s="206"/>
      <c r="AM605" s="336"/>
      <c r="AN605" s="206"/>
      <c r="AO605" s="206"/>
      <c r="AP605" s="337"/>
      <c r="AQ605" s="336"/>
      <c r="AR605" s="206"/>
      <c r="AS605" s="206"/>
      <c r="AT605" s="337"/>
      <c r="AU605" s="206"/>
      <c r="AV605" s="206"/>
      <c r="AW605" s="206"/>
      <c r="AX605" s="207"/>
      <c r="AY605">
        <f t="shared" ref="AY605:AY607" si="95">$AY$603</f>
        <v>0</v>
      </c>
    </row>
    <row r="606" spans="1:51" ht="23.25" hidden="1" customHeight="1" x14ac:dyDescent="0.15">
      <c r="A606" s="188"/>
      <c r="B606" s="185"/>
      <c r="C606" s="179"/>
      <c r="D606" s="185"/>
      <c r="E606" s="338"/>
      <c r="F606" s="339"/>
      <c r="G606" s="110"/>
      <c r="H606" s="111"/>
      <c r="I606" s="111"/>
      <c r="J606" s="111"/>
      <c r="K606" s="111"/>
      <c r="L606" s="111"/>
      <c r="M606" s="111"/>
      <c r="N606" s="111"/>
      <c r="O606" s="111"/>
      <c r="P606" s="111"/>
      <c r="Q606" s="111"/>
      <c r="R606" s="111"/>
      <c r="S606" s="111"/>
      <c r="T606" s="111"/>
      <c r="U606" s="111"/>
      <c r="V606" s="111"/>
      <c r="W606" s="111"/>
      <c r="X606" s="112"/>
      <c r="Y606" s="208" t="s">
        <v>54</v>
      </c>
      <c r="Z606" s="209"/>
      <c r="AA606" s="210"/>
      <c r="AB606" s="204"/>
      <c r="AC606" s="204"/>
      <c r="AD606" s="204"/>
      <c r="AE606" s="336"/>
      <c r="AF606" s="206"/>
      <c r="AG606" s="206"/>
      <c r="AH606" s="337"/>
      <c r="AI606" s="336"/>
      <c r="AJ606" s="206"/>
      <c r="AK606" s="206"/>
      <c r="AL606" s="206"/>
      <c r="AM606" s="336"/>
      <c r="AN606" s="206"/>
      <c r="AO606" s="206"/>
      <c r="AP606" s="337"/>
      <c r="AQ606" s="336"/>
      <c r="AR606" s="206"/>
      <c r="AS606" s="206"/>
      <c r="AT606" s="337"/>
      <c r="AU606" s="206"/>
      <c r="AV606" s="206"/>
      <c r="AW606" s="206"/>
      <c r="AX606" s="207"/>
      <c r="AY606">
        <f t="shared" si="95"/>
        <v>0</v>
      </c>
    </row>
    <row r="607" spans="1:51" ht="23.25" hidden="1" customHeight="1" x14ac:dyDescent="0.15">
      <c r="A607" s="188"/>
      <c r="B607" s="185"/>
      <c r="C607" s="179"/>
      <c r="D607" s="185"/>
      <c r="E607" s="338"/>
      <c r="F607" s="339"/>
      <c r="G607" s="113"/>
      <c r="H607" s="114"/>
      <c r="I607" s="114"/>
      <c r="J607" s="114"/>
      <c r="K607" s="114"/>
      <c r="L607" s="114"/>
      <c r="M607" s="114"/>
      <c r="N607" s="114"/>
      <c r="O607" s="114"/>
      <c r="P607" s="114"/>
      <c r="Q607" s="114"/>
      <c r="R607" s="114"/>
      <c r="S607" s="114"/>
      <c r="T607" s="114"/>
      <c r="U607" s="114"/>
      <c r="V607" s="114"/>
      <c r="W607" s="114"/>
      <c r="X607" s="115"/>
      <c r="Y607" s="208" t="s">
        <v>13</v>
      </c>
      <c r="Z607" s="209"/>
      <c r="AA607" s="210"/>
      <c r="AB607" s="587" t="s">
        <v>180</v>
      </c>
      <c r="AC607" s="587"/>
      <c r="AD607" s="587"/>
      <c r="AE607" s="336"/>
      <c r="AF607" s="206"/>
      <c r="AG607" s="206"/>
      <c r="AH607" s="337"/>
      <c r="AI607" s="336"/>
      <c r="AJ607" s="206"/>
      <c r="AK607" s="206"/>
      <c r="AL607" s="206"/>
      <c r="AM607" s="336"/>
      <c r="AN607" s="206"/>
      <c r="AO607" s="206"/>
      <c r="AP607" s="337"/>
      <c r="AQ607" s="336"/>
      <c r="AR607" s="206"/>
      <c r="AS607" s="206"/>
      <c r="AT607" s="337"/>
      <c r="AU607" s="206"/>
      <c r="AV607" s="206"/>
      <c r="AW607" s="206"/>
      <c r="AX607" s="207"/>
      <c r="AY607">
        <f t="shared" si="95"/>
        <v>0</v>
      </c>
    </row>
    <row r="608" spans="1:51" ht="18.75" hidden="1" customHeight="1" x14ac:dyDescent="0.15">
      <c r="A608" s="188"/>
      <c r="B608" s="185"/>
      <c r="C608" s="179"/>
      <c r="D608" s="185"/>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88"/>
      <c r="B609" s="185"/>
      <c r="C609" s="179"/>
      <c r="D609" s="185"/>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199"/>
      <c r="AF609" s="199"/>
      <c r="AG609" s="136" t="s">
        <v>233</v>
      </c>
      <c r="AH609" s="137"/>
      <c r="AI609" s="335"/>
      <c r="AJ609" s="335"/>
      <c r="AK609" s="335"/>
      <c r="AL609" s="157"/>
      <c r="AM609" s="335"/>
      <c r="AN609" s="335"/>
      <c r="AO609" s="335"/>
      <c r="AP609" s="157"/>
      <c r="AQ609" s="248"/>
      <c r="AR609" s="199"/>
      <c r="AS609" s="136" t="s">
        <v>233</v>
      </c>
      <c r="AT609" s="137"/>
      <c r="AU609" s="199"/>
      <c r="AV609" s="199"/>
      <c r="AW609" s="136" t="s">
        <v>179</v>
      </c>
      <c r="AX609" s="194"/>
      <c r="AY609">
        <f>$AY$608</f>
        <v>0</v>
      </c>
    </row>
    <row r="610" spans="1:51" ht="23.25" hidden="1" customHeight="1" x14ac:dyDescent="0.15">
      <c r="A610" s="188"/>
      <c r="B610" s="185"/>
      <c r="C610" s="179"/>
      <c r="D610" s="185"/>
      <c r="E610" s="338"/>
      <c r="F610" s="339"/>
      <c r="G610" s="107"/>
      <c r="H610" s="108"/>
      <c r="I610" s="108"/>
      <c r="J610" s="108"/>
      <c r="K610" s="108"/>
      <c r="L610" s="108"/>
      <c r="M610" s="108"/>
      <c r="N610" s="108"/>
      <c r="O610" s="108"/>
      <c r="P610" s="108"/>
      <c r="Q610" s="108"/>
      <c r="R610" s="108"/>
      <c r="S610" s="108"/>
      <c r="T610" s="108"/>
      <c r="U610" s="108"/>
      <c r="V610" s="108"/>
      <c r="W610" s="108"/>
      <c r="X610" s="109"/>
      <c r="Y610" s="200" t="s">
        <v>12</v>
      </c>
      <c r="Z610" s="201"/>
      <c r="AA610" s="202"/>
      <c r="AB610" s="212"/>
      <c r="AC610" s="212"/>
      <c r="AD610" s="212"/>
      <c r="AE610" s="336"/>
      <c r="AF610" s="206"/>
      <c r="AG610" s="206"/>
      <c r="AH610" s="206"/>
      <c r="AI610" s="336"/>
      <c r="AJ610" s="206"/>
      <c r="AK610" s="206"/>
      <c r="AL610" s="206"/>
      <c r="AM610" s="336"/>
      <c r="AN610" s="206"/>
      <c r="AO610" s="206"/>
      <c r="AP610" s="337"/>
      <c r="AQ610" s="336"/>
      <c r="AR610" s="206"/>
      <c r="AS610" s="206"/>
      <c r="AT610" s="337"/>
      <c r="AU610" s="206"/>
      <c r="AV610" s="206"/>
      <c r="AW610" s="206"/>
      <c r="AX610" s="207"/>
      <c r="AY610">
        <f t="shared" ref="AY610:AY612" si="96">$AY$608</f>
        <v>0</v>
      </c>
    </row>
    <row r="611" spans="1:51" ht="23.25" hidden="1" customHeight="1" x14ac:dyDescent="0.15">
      <c r="A611" s="188"/>
      <c r="B611" s="185"/>
      <c r="C611" s="179"/>
      <c r="D611" s="185"/>
      <c r="E611" s="338"/>
      <c r="F611" s="339"/>
      <c r="G611" s="110"/>
      <c r="H611" s="111"/>
      <c r="I611" s="111"/>
      <c r="J611" s="111"/>
      <c r="K611" s="111"/>
      <c r="L611" s="111"/>
      <c r="M611" s="111"/>
      <c r="N611" s="111"/>
      <c r="O611" s="111"/>
      <c r="P611" s="111"/>
      <c r="Q611" s="111"/>
      <c r="R611" s="111"/>
      <c r="S611" s="111"/>
      <c r="T611" s="111"/>
      <c r="U611" s="111"/>
      <c r="V611" s="111"/>
      <c r="W611" s="111"/>
      <c r="X611" s="112"/>
      <c r="Y611" s="208" t="s">
        <v>54</v>
      </c>
      <c r="Z611" s="209"/>
      <c r="AA611" s="210"/>
      <c r="AB611" s="204"/>
      <c r="AC611" s="204"/>
      <c r="AD611" s="204"/>
      <c r="AE611" s="336"/>
      <c r="AF611" s="206"/>
      <c r="AG611" s="206"/>
      <c r="AH611" s="337"/>
      <c r="AI611" s="336"/>
      <c r="AJ611" s="206"/>
      <c r="AK611" s="206"/>
      <c r="AL611" s="206"/>
      <c r="AM611" s="336"/>
      <c r="AN611" s="206"/>
      <c r="AO611" s="206"/>
      <c r="AP611" s="337"/>
      <c r="AQ611" s="336"/>
      <c r="AR611" s="206"/>
      <c r="AS611" s="206"/>
      <c r="AT611" s="337"/>
      <c r="AU611" s="206"/>
      <c r="AV611" s="206"/>
      <c r="AW611" s="206"/>
      <c r="AX611" s="207"/>
      <c r="AY611">
        <f t="shared" si="96"/>
        <v>0</v>
      </c>
    </row>
    <row r="612" spans="1:51" ht="23.25" hidden="1" customHeight="1" x14ac:dyDescent="0.15">
      <c r="A612" s="188"/>
      <c r="B612" s="185"/>
      <c r="C612" s="179"/>
      <c r="D612" s="185"/>
      <c r="E612" s="338"/>
      <c r="F612" s="339"/>
      <c r="G612" s="113"/>
      <c r="H612" s="114"/>
      <c r="I612" s="114"/>
      <c r="J612" s="114"/>
      <c r="K612" s="114"/>
      <c r="L612" s="114"/>
      <c r="M612" s="114"/>
      <c r="N612" s="114"/>
      <c r="O612" s="114"/>
      <c r="P612" s="114"/>
      <c r="Q612" s="114"/>
      <c r="R612" s="114"/>
      <c r="S612" s="114"/>
      <c r="T612" s="114"/>
      <c r="U612" s="114"/>
      <c r="V612" s="114"/>
      <c r="W612" s="114"/>
      <c r="X612" s="115"/>
      <c r="Y612" s="208" t="s">
        <v>13</v>
      </c>
      <c r="Z612" s="209"/>
      <c r="AA612" s="210"/>
      <c r="AB612" s="587" t="s">
        <v>180</v>
      </c>
      <c r="AC612" s="587"/>
      <c r="AD612" s="587"/>
      <c r="AE612" s="336"/>
      <c r="AF612" s="206"/>
      <c r="AG612" s="206"/>
      <c r="AH612" s="337"/>
      <c r="AI612" s="336"/>
      <c r="AJ612" s="206"/>
      <c r="AK612" s="206"/>
      <c r="AL612" s="206"/>
      <c r="AM612" s="336"/>
      <c r="AN612" s="206"/>
      <c r="AO612" s="206"/>
      <c r="AP612" s="337"/>
      <c r="AQ612" s="336"/>
      <c r="AR612" s="206"/>
      <c r="AS612" s="206"/>
      <c r="AT612" s="337"/>
      <c r="AU612" s="206"/>
      <c r="AV612" s="206"/>
      <c r="AW612" s="206"/>
      <c r="AX612" s="207"/>
      <c r="AY612">
        <f t="shared" si="96"/>
        <v>0</v>
      </c>
    </row>
    <row r="613" spans="1:51" ht="18.75" hidden="1" customHeight="1" x14ac:dyDescent="0.15">
      <c r="A613" s="188"/>
      <c r="B613" s="185"/>
      <c r="C613" s="179"/>
      <c r="D613" s="185"/>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88"/>
      <c r="B614" s="185"/>
      <c r="C614" s="179"/>
      <c r="D614" s="185"/>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199"/>
      <c r="AF614" s="199"/>
      <c r="AG614" s="136" t="s">
        <v>233</v>
      </c>
      <c r="AH614" s="137"/>
      <c r="AI614" s="335"/>
      <c r="AJ614" s="335"/>
      <c r="AK614" s="335"/>
      <c r="AL614" s="157"/>
      <c r="AM614" s="335"/>
      <c r="AN614" s="335"/>
      <c r="AO614" s="335"/>
      <c r="AP614" s="157"/>
      <c r="AQ614" s="248"/>
      <c r="AR614" s="199"/>
      <c r="AS614" s="136" t="s">
        <v>233</v>
      </c>
      <c r="AT614" s="137"/>
      <c r="AU614" s="199"/>
      <c r="AV614" s="199"/>
      <c r="AW614" s="136" t="s">
        <v>179</v>
      </c>
      <c r="AX614" s="194"/>
      <c r="AY614">
        <f>$AY$613</f>
        <v>0</v>
      </c>
    </row>
    <row r="615" spans="1:51" ht="23.25" hidden="1" customHeight="1" x14ac:dyDescent="0.15">
      <c r="A615" s="188"/>
      <c r="B615" s="185"/>
      <c r="C615" s="179"/>
      <c r="D615" s="185"/>
      <c r="E615" s="338"/>
      <c r="F615" s="339"/>
      <c r="G615" s="107"/>
      <c r="H615" s="108"/>
      <c r="I615" s="108"/>
      <c r="J615" s="108"/>
      <c r="K615" s="108"/>
      <c r="L615" s="108"/>
      <c r="M615" s="108"/>
      <c r="N615" s="108"/>
      <c r="O615" s="108"/>
      <c r="P615" s="108"/>
      <c r="Q615" s="108"/>
      <c r="R615" s="108"/>
      <c r="S615" s="108"/>
      <c r="T615" s="108"/>
      <c r="U615" s="108"/>
      <c r="V615" s="108"/>
      <c r="W615" s="108"/>
      <c r="X615" s="109"/>
      <c r="Y615" s="200" t="s">
        <v>12</v>
      </c>
      <c r="Z615" s="201"/>
      <c r="AA615" s="202"/>
      <c r="AB615" s="212"/>
      <c r="AC615" s="212"/>
      <c r="AD615" s="212"/>
      <c r="AE615" s="336"/>
      <c r="AF615" s="206"/>
      <c r="AG615" s="206"/>
      <c r="AH615" s="206"/>
      <c r="AI615" s="336"/>
      <c r="AJ615" s="206"/>
      <c r="AK615" s="206"/>
      <c r="AL615" s="206"/>
      <c r="AM615" s="336"/>
      <c r="AN615" s="206"/>
      <c r="AO615" s="206"/>
      <c r="AP615" s="337"/>
      <c r="AQ615" s="336"/>
      <c r="AR615" s="206"/>
      <c r="AS615" s="206"/>
      <c r="AT615" s="337"/>
      <c r="AU615" s="206"/>
      <c r="AV615" s="206"/>
      <c r="AW615" s="206"/>
      <c r="AX615" s="207"/>
      <c r="AY615">
        <f t="shared" ref="AY615:AY617" si="97">$AY$613</f>
        <v>0</v>
      </c>
    </row>
    <row r="616" spans="1:51" ht="23.25" hidden="1" customHeight="1" x14ac:dyDescent="0.15">
      <c r="A616" s="188"/>
      <c r="B616" s="185"/>
      <c r="C616" s="179"/>
      <c r="D616" s="185"/>
      <c r="E616" s="338"/>
      <c r="F616" s="339"/>
      <c r="G616" s="110"/>
      <c r="H616" s="111"/>
      <c r="I616" s="111"/>
      <c r="J616" s="111"/>
      <c r="K616" s="111"/>
      <c r="L616" s="111"/>
      <c r="M616" s="111"/>
      <c r="N616" s="111"/>
      <c r="O616" s="111"/>
      <c r="P616" s="111"/>
      <c r="Q616" s="111"/>
      <c r="R616" s="111"/>
      <c r="S616" s="111"/>
      <c r="T616" s="111"/>
      <c r="U616" s="111"/>
      <c r="V616" s="111"/>
      <c r="W616" s="111"/>
      <c r="X616" s="112"/>
      <c r="Y616" s="208" t="s">
        <v>54</v>
      </c>
      <c r="Z616" s="209"/>
      <c r="AA616" s="210"/>
      <c r="AB616" s="204"/>
      <c r="AC616" s="204"/>
      <c r="AD616" s="204"/>
      <c r="AE616" s="336"/>
      <c r="AF616" s="206"/>
      <c r="AG616" s="206"/>
      <c r="AH616" s="337"/>
      <c r="AI616" s="336"/>
      <c r="AJ616" s="206"/>
      <c r="AK616" s="206"/>
      <c r="AL616" s="206"/>
      <c r="AM616" s="336"/>
      <c r="AN616" s="206"/>
      <c r="AO616" s="206"/>
      <c r="AP616" s="337"/>
      <c r="AQ616" s="336"/>
      <c r="AR616" s="206"/>
      <c r="AS616" s="206"/>
      <c r="AT616" s="337"/>
      <c r="AU616" s="206"/>
      <c r="AV616" s="206"/>
      <c r="AW616" s="206"/>
      <c r="AX616" s="207"/>
      <c r="AY616">
        <f t="shared" si="97"/>
        <v>0</v>
      </c>
    </row>
    <row r="617" spans="1:51" ht="23.25" hidden="1" customHeight="1" x14ac:dyDescent="0.15">
      <c r="A617" s="188"/>
      <c r="B617" s="185"/>
      <c r="C617" s="179"/>
      <c r="D617" s="185"/>
      <c r="E617" s="338"/>
      <c r="F617" s="339"/>
      <c r="G617" s="113"/>
      <c r="H617" s="114"/>
      <c r="I617" s="114"/>
      <c r="J617" s="114"/>
      <c r="K617" s="114"/>
      <c r="L617" s="114"/>
      <c r="M617" s="114"/>
      <c r="N617" s="114"/>
      <c r="O617" s="114"/>
      <c r="P617" s="114"/>
      <c r="Q617" s="114"/>
      <c r="R617" s="114"/>
      <c r="S617" s="114"/>
      <c r="T617" s="114"/>
      <c r="U617" s="114"/>
      <c r="V617" s="114"/>
      <c r="W617" s="114"/>
      <c r="X617" s="115"/>
      <c r="Y617" s="208" t="s">
        <v>13</v>
      </c>
      <c r="Z617" s="209"/>
      <c r="AA617" s="210"/>
      <c r="AB617" s="587" t="s">
        <v>180</v>
      </c>
      <c r="AC617" s="587"/>
      <c r="AD617" s="587"/>
      <c r="AE617" s="336"/>
      <c r="AF617" s="206"/>
      <c r="AG617" s="206"/>
      <c r="AH617" s="337"/>
      <c r="AI617" s="336"/>
      <c r="AJ617" s="206"/>
      <c r="AK617" s="206"/>
      <c r="AL617" s="206"/>
      <c r="AM617" s="336"/>
      <c r="AN617" s="206"/>
      <c r="AO617" s="206"/>
      <c r="AP617" s="337"/>
      <c r="AQ617" s="336"/>
      <c r="AR617" s="206"/>
      <c r="AS617" s="206"/>
      <c r="AT617" s="337"/>
      <c r="AU617" s="206"/>
      <c r="AV617" s="206"/>
      <c r="AW617" s="206"/>
      <c r="AX617" s="207"/>
      <c r="AY617">
        <f t="shared" si="97"/>
        <v>0</v>
      </c>
    </row>
    <row r="618" spans="1:51" ht="18.75" hidden="1" customHeight="1" x14ac:dyDescent="0.15">
      <c r="A618" s="188"/>
      <c r="B618" s="185"/>
      <c r="C618" s="179"/>
      <c r="D618" s="185"/>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88"/>
      <c r="B619" s="185"/>
      <c r="C619" s="179"/>
      <c r="D619" s="185"/>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199"/>
      <c r="AF619" s="199"/>
      <c r="AG619" s="136" t="s">
        <v>233</v>
      </c>
      <c r="AH619" s="137"/>
      <c r="AI619" s="335"/>
      <c r="AJ619" s="335"/>
      <c r="AK619" s="335"/>
      <c r="AL619" s="157"/>
      <c r="AM619" s="335"/>
      <c r="AN619" s="335"/>
      <c r="AO619" s="335"/>
      <c r="AP619" s="157"/>
      <c r="AQ619" s="248"/>
      <c r="AR619" s="199"/>
      <c r="AS619" s="136" t="s">
        <v>233</v>
      </c>
      <c r="AT619" s="137"/>
      <c r="AU619" s="199"/>
      <c r="AV619" s="199"/>
      <c r="AW619" s="136" t="s">
        <v>179</v>
      </c>
      <c r="AX619" s="194"/>
      <c r="AY619">
        <f>$AY$618</f>
        <v>0</v>
      </c>
    </row>
    <row r="620" spans="1:51" ht="23.25" hidden="1" customHeight="1" x14ac:dyDescent="0.15">
      <c r="A620" s="188"/>
      <c r="B620" s="185"/>
      <c r="C620" s="179"/>
      <c r="D620" s="185"/>
      <c r="E620" s="338"/>
      <c r="F620" s="339"/>
      <c r="G620" s="107"/>
      <c r="H620" s="108"/>
      <c r="I620" s="108"/>
      <c r="J620" s="108"/>
      <c r="K620" s="108"/>
      <c r="L620" s="108"/>
      <c r="M620" s="108"/>
      <c r="N620" s="108"/>
      <c r="O620" s="108"/>
      <c r="P620" s="108"/>
      <c r="Q620" s="108"/>
      <c r="R620" s="108"/>
      <c r="S620" s="108"/>
      <c r="T620" s="108"/>
      <c r="U620" s="108"/>
      <c r="V620" s="108"/>
      <c r="W620" s="108"/>
      <c r="X620" s="109"/>
      <c r="Y620" s="200" t="s">
        <v>12</v>
      </c>
      <c r="Z620" s="201"/>
      <c r="AA620" s="202"/>
      <c r="AB620" s="212"/>
      <c r="AC620" s="212"/>
      <c r="AD620" s="212"/>
      <c r="AE620" s="336"/>
      <c r="AF620" s="206"/>
      <c r="AG620" s="206"/>
      <c r="AH620" s="206"/>
      <c r="AI620" s="336"/>
      <c r="AJ620" s="206"/>
      <c r="AK620" s="206"/>
      <c r="AL620" s="206"/>
      <c r="AM620" s="336"/>
      <c r="AN620" s="206"/>
      <c r="AO620" s="206"/>
      <c r="AP620" s="337"/>
      <c r="AQ620" s="336"/>
      <c r="AR620" s="206"/>
      <c r="AS620" s="206"/>
      <c r="AT620" s="337"/>
      <c r="AU620" s="206"/>
      <c r="AV620" s="206"/>
      <c r="AW620" s="206"/>
      <c r="AX620" s="207"/>
      <c r="AY620">
        <f t="shared" ref="AY620:AY622" si="98">$AY$618</f>
        <v>0</v>
      </c>
    </row>
    <row r="621" spans="1:51" ht="23.25" hidden="1" customHeight="1" x14ac:dyDescent="0.15">
      <c r="A621" s="188"/>
      <c r="B621" s="185"/>
      <c r="C621" s="179"/>
      <c r="D621" s="185"/>
      <c r="E621" s="338"/>
      <c r="F621" s="339"/>
      <c r="G621" s="110"/>
      <c r="H621" s="111"/>
      <c r="I621" s="111"/>
      <c r="J621" s="111"/>
      <c r="K621" s="111"/>
      <c r="L621" s="111"/>
      <c r="M621" s="111"/>
      <c r="N621" s="111"/>
      <c r="O621" s="111"/>
      <c r="P621" s="111"/>
      <c r="Q621" s="111"/>
      <c r="R621" s="111"/>
      <c r="S621" s="111"/>
      <c r="T621" s="111"/>
      <c r="U621" s="111"/>
      <c r="V621" s="111"/>
      <c r="W621" s="111"/>
      <c r="X621" s="112"/>
      <c r="Y621" s="208" t="s">
        <v>54</v>
      </c>
      <c r="Z621" s="209"/>
      <c r="AA621" s="210"/>
      <c r="AB621" s="204"/>
      <c r="AC621" s="204"/>
      <c r="AD621" s="204"/>
      <c r="AE621" s="336"/>
      <c r="AF621" s="206"/>
      <c r="AG621" s="206"/>
      <c r="AH621" s="337"/>
      <c r="AI621" s="336"/>
      <c r="AJ621" s="206"/>
      <c r="AK621" s="206"/>
      <c r="AL621" s="206"/>
      <c r="AM621" s="336"/>
      <c r="AN621" s="206"/>
      <c r="AO621" s="206"/>
      <c r="AP621" s="337"/>
      <c r="AQ621" s="336"/>
      <c r="AR621" s="206"/>
      <c r="AS621" s="206"/>
      <c r="AT621" s="337"/>
      <c r="AU621" s="206"/>
      <c r="AV621" s="206"/>
      <c r="AW621" s="206"/>
      <c r="AX621" s="207"/>
      <c r="AY621">
        <f t="shared" si="98"/>
        <v>0</v>
      </c>
    </row>
    <row r="622" spans="1:51" ht="23.25" hidden="1" customHeight="1" x14ac:dyDescent="0.15">
      <c r="A622" s="188"/>
      <c r="B622" s="185"/>
      <c r="C622" s="179"/>
      <c r="D622" s="185"/>
      <c r="E622" s="338"/>
      <c r="F622" s="339"/>
      <c r="G622" s="113"/>
      <c r="H622" s="114"/>
      <c r="I622" s="114"/>
      <c r="J622" s="114"/>
      <c r="K622" s="114"/>
      <c r="L622" s="114"/>
      <c r="M622" s="114"/>
      <c r="N622" s="114"/>
      <c r="O622" s="114"/>
      <c r="P622" s="114"/>
      <c r="Q622" s="114"/>
      <c r="R622" s="114"/>
      <c r="S622" s="114"/>
      <c r="T622" s="114"/>
      <c r="U622" s="114"/>
      <c r="V622" s="114"/>
      <c r="W622" s="114"/>
      <c r="X622" s="115"/>
      <c r="Y622" s="208" t="s">
        <v>13</v>
      </c>
      <c r="Z622" s="209"/>
      <c r="AA622" s="210"/>
      <c r="AB622" s="587" t="s">
        <v>14</v>
      </c>
      <c r="AC622" s="587"/>
      <c r="AD622" s="587"/>
      <c r="AE622" s="336"/>
      <c r="AF622" s="206"/>
      <c r="AG622" s="206"/>
      <c r="AH622" s="337"/>
      <c r="AI622" s="336"/>
      <c r="AJ622" s="206"/>
      <c r="AK622" s="206"/>
      <c r="AL622" s="206"/>
      <c r="AM622" s="336"/>
      <c r="AN622" s="206"/>
      <c r="AO622" s="206"/>
      <c r="AP622" s="337"/>
      <c r="AQ622" s="336"/>
      <c r="AR622" s="206"/>
      <c r="AS622" s="206"/>
      <c r="AT622" s="337"/>
      <c r="AU622" s="206"/>
      <c r="AV622" s="206"/>
      <c r="AW622" s="206"/>
      <c r="AX622" s="207"/>
      <c r="AY622">
        <f t="shared" si="98"/>
        <v>0</v>
      </c>
    </row>
    <row r="623" spans="1:51" ht="18.75" hidden="1" customHeight="1" x14ac:dyDescent="0.15">
      <c r="A623" s="188"/>
      <c r="B623" s="185"/>
      <c r="C623" s="179"/>
      <c r="D623" s="185"/>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88"/>
      <c r="B624" s="185"/>
      <c r="C624" s="179"/>
      <c r="D624" s="185"/>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199"/>
      <c r="AF624" s="199"/>
      <c r="AG624" s="136" t="s">
        <v>233</v>
      </c>
      <c r="AH624" s="137"/>
      <c r="AI624" s="335"/>
      <c r="AJ624" s="335"/>
      <c r="AK624" s="335"/>
      <c r="AL624" s="157"/>
      <c r="AM624" s="335"/>
      <c r="AN624" s="335"/>
      <c r="AO624" s="335"/>
      <c r="AP624" s="157"/>
      <c r="AQ624" s="248"/>
      <c r="AR624" s="199"/>
      <c r="AS624" s="136" t="s">
        <v>233</v>
      </c>
      <c r="AT624" s="137"/>
      <c r="AU624" s="199"/>
      <c r="AV624" s="199"/>
      <c r="AW624" s="136" t="s">
        <v>179</v>
      </c>
      <c r="AX624" s="194"/>
      <c r="AY624">
        <f>$AY$623</f>
        <v>0</v>
      </c>
    </row>
    <row r="625" spans="1:51" ht="23.25" hidden="1" customHeight="1" x14ac:dyDescent="0.15">
      <c r="A625" s="188"/>
      <c r="B625" s="185"/>
      <c r="C625" s="179"/>
      <c r="D625" s="185"/>
      <c r="E625" s="338"/>
      <c r="F625" s="339"/>
      <c r="G625" s="107"/>
      <c r="H625" s="108"/>
      <c r="I625" s="108"/>
      <c r="J625" s="108"/>
      <c r="K625" s="108"/>
      <c r="L625" s="108"/>
      <c r="M625" s="108"/>
      <c r="N625" s="108"/>
      <c r="O625" s="108"/>
      <c r="P625" s="108"/>
      <c r="Q625" s="108"/>
      <c r="R625" s="108"/>
      <c r="S625" s="108"/>
      <c r="T625" s="108"/>
      <c r="U625" s="108"/>
      <c r="V625" s="108"/>
      <c r="W625" s="108"/>
      <c r="X625" s="109"/>
      <c r="Y625" s="200" t="s">
        <v>12</v>
      </c>
      <c r="Z625" s="201"/>
      <c r="AA625" s="202"/>
      <c r="AB625" s="212"/>
      <c r="AC625" s="212"/>
      <c r="AD625" s="212"/>
      <c r="AE625" s="336"/>
      <c r="AF625" s="206"/>
      <c r="AG625" s="206"/>
      <c r="AH625" s="206"/>
      <c r="AI625" s="336"/>
      <c r="AJ625" s="206"/>
      <c r="AK625" s="206"/>
      <c r="AL625" s="206"/>
      <c r="AM625" s="336"/>
      <c r="AN625" s="206"/>
      <c r="AO625" s="206"/>
      <c r="AP625" s="337"/>
      <c r="AQ625" s="336"/>
      <c r="AR625" s="206"/>
      <c r="AS625" s="206"/>
      <c r="AT625" s="337"/>
      <c r="AU625" s="206"/>
      <c r="AV625" s="206"/>
      <c r="AW625" s="206"/>
      <c r="AX625" s="207"/>
      <c r="AY625">
        <f t="shared" ref="AY625:AY627" si="99">$AY$623</f>
        <v>0</v>
      </c>
    </row>
    <row r="626" spans="1:51" ht="23.25" hidden="1" customHeight="1" x14ac:dyDescent="0.15">
      <c r="A626" s="188"/>
      <c r="B626" s="185"/>
      <c r="C626" s="179"/>
      <c r="D626" s="185"/>
      <c r="E626" s="338"/>
      <c r="F626" s="339"/>
      <c r="G626" s="110"/>
      <c r="H626" s="111"/>
      <c r="I626" s="111"/>
      <c r="J626" s="111"/>
      <c r="K626" s="111"/>
      <c r="L626" s="111"/>
      <c r="M626" s="111"/>
      <c r="N626" s="111"/>
      <c r="O626" s="111"/>
      <c r="P626" s="111"/>
      <c r="Q626" s="111"/>
      <c r="R626" s="111"/>
      <c r="S626" s="111"/>
      <c r="T626" s="111"/>
      <c r="U626" s="111"/>
      <c r="V626" s="111"/>
      <c r="W626" s="111"/>
      <c r="X626" s="112"/>
      <c r="Y626" s="208" t="s">
        <v>54</v>
      </c>
      <c r="Z626" s="209"/>
      <c r="AA626" s="210"/>
      <c r="AB626" s="204"/>
      <c r="AC626" s="204"/>
      <c r="AD626" s="204"/>
      <c r="AE626" s="336"/>
      <c r="AF626" s="206"/>
      <c r="AG626" s="206"/>
      <c r="AH626" s="337"/>
      <c r="AI626" s="336"/>
      <c r="AJ626" s="206"/>
      <c r="AK626" s="206"/>
      <c r="AL626" s="206"/>
      <c r="AM626" s="336"/>
      <c r="AN626" s="206"/>
      <c r="AO626" s="206"/>
      <c r="AP626" s="337"/>
      <c r="AQ626" s="336"/>
      <c r="AR626" s="206"/>
      <c r="AS626" s="206"/>
      <c r="AT626" s="337"/>
      <c r="AU626" s="206"/>
      <c r="AV626" s="206"/>
      <c r="AW626" s="206"/>
      <c r="AX626" s="207"/>
      <c r="AY626">
        <f t="shared" si="99"/>
        <v>0</v>
      </c>
    </row>
    <row r="627" spans="1:51" ht="23.25" hidden="1" customHeight="1" x14ac:dyDescent="0.15">
      <c r="A627" s="188"/>
      <c r="B627" s="185"/>
      <c r="C627" s="179"/>
      <c r="D627" s="185"/>
      <c r="E627" s="338"/>
      <c r="F627" s="339"/>
      <c r="G627" s="113"/>
      <c r="H627" s="114"/>
      <c r="I627" s="114"/>
      <c r="J627" s="114"/>
      <c r="K627" s="114"/>
      <c r="L627" s="114"/>
      <c r="M627" s="114"/>
      <c r="N627" s="114"/>
      <c r="O627" s="114"/>
      <c r="P627" s="114"/>
      <c r="Q627" s="114"/>
      <c r="R627" s="114"/>
      <c r="S627" s="114"/>
      <c r="T627" s="114"/>
      <c r="U627" s="114"/>
      <c r="V627" s="114"/>
      <c r="W627" s="114"/>
      <c r="X627" s="115"/>
      <c r="Y627" s="208" t="s">
        <v>13</v>
      </c>
      <c r="Z627" s="209"/>
      <c r="AA627" s="210"/>
      <c r="AB627" s="587" t="s">
        <v>14</v>
      </c>
      <c r="AC627" s="587"/>
      <c r="AD627" s="587"/>
      <c r="AE627" s="336"/>
      <c r="AF627" s="206"/>
      <c r="AG627" s="206"/>
      <c r="AH627" s="337"/>
      <c r="AI627" s="336"/>
      <c r="AJ627" s="206"/>
      <c r="AK627" s="206"/>
      <c r="AL627" s="206"/>
      <c r="AM627" s="336"/>
      <c r="AN627" s="206"/>
      <c r="AO627" s="206"/>
      <c r="AP627" s="337"/>
      <c r="AQ627" s="336"/>
      <c r="AR627" s="206"/>
      <c r="AS627" s="206"/>
      <c r="AT627" s="337"/>
      <c r="AU627" s="206"/>
      <c r="AV627" s="206"/>
      <c r="AW627" s="206"/>
      <c r="AX627" s="207"/>
      <c r="AY627">
        <f t="shared" si="99"/>
        <v>0</v>
      </c>
    </row>
    <row r="628" spans="1:51" ht="18.75" hidden="1" customHeight="1" x14ac:dyDescent="0.15">
      <c r="A628" s="188"/>
      <c r="B628" s="185"/>
      <c r="C628" s="179"/>
      <c r="D628" s="185"/>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88"/>
      <c r="B629" s="185"/>
      <c r="C629" s="179"/>
      <c r="D629" s="185"/>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199"/>
      <c r="AF629" s="199"/>
      <c r="AG629" s="136" t="s">
        <v>233</v>
      </c>
      <c r="AH629" s="137"/>
      <c r="AI629" s="335"/>
      <c r="AJ629" s="335"/>
      <c r="AK629" s="335"/>
      <c r="AL629" s="157"/>
      <c r="AM629" s="335"/>
      <c r="AN629" s="335"/>
      <c r="AO629" s="335"/>
      <c r="AP629" s="157"/>
      <c r="AQ629" s="248"/>
      <c r="AR629" s="199"/>
      <c r="AS629" s="136" t="s">
        <v>233</v>
      </c>
      <c r="AT629" s="137"/>
      <c r="AU629" s="199"/>
      <c r="AV629" s="199"/>
      <c r="AW629" s="136" t="s">
        <v>179</v>
      </c>
      <c r="AX629" s="194"/>
      <c r="AY629">
        <f>$AY$628</f>
        <v>0</v>
      </c>
    </row>
    <row r="630" spans="1:51" ht="23.25" hidden="1" customHeight="1" x14ac:dyDescent="0.15">
      <c r="A630" s="188"/>
      <c r="B630" s="185"/>
      <c r="C630" s="179"/>
      <c r="D630" s="185"/>
      <c r="E630" s="338"/>
      <c r="F630" s="339"/>
      <c r="G630" s="107"/>
      <c r="H630" s="108"/>
      <c r="I630" s="108"/>
      <c r="J630" s="108"/>
      <c r="K630" s="108"/>
      <c r="L630" s="108"/>
      <c r="M630" s="108"/>
      <c r="N630" s="108"/>
      <c r="O630" s="108"/>
      <c r="P630" s="108"/>
      <c r="Q630" s="108"/>
      <c r="R630" s="108"/>
      <c r="S630" s="108"/>
      <c r="T630" s="108"/>
      <c r="U630" s="108"/>
      <c r="V630" s="108"/>
      <c r="W630" s="108"/>
      <c r="X630" s="109"/>
      <c r="Y630" s="200" t="s">
        <v>12</v>
      </c>
      <c r="Z630" s="201"/>
      <c r="AA630" s="202"/>
      <c r="AB630" s="212"/>
      <c r="AC630" s="212"/>
      <c r="AD630" s="212"/>
      <c r="AE630" s="336"/>
      <c r="AF630" s="206"/>
      <c r="AG630" s="206"/>
      <c r="AH630" s="206"/>
      <c r="AI630" s="336"/>
      <c r="AJ630" s="206"/>
      <c r="AK630" s="206"/>
      <c r="AL630" s="206"/>
      <c r="AM630" s="336"/>
      <c r="AN630" s="206"/>
      <c r="AO630" s="206"/>
      <c r="AP630" s="337"/>
      <c r="AQ630" s="336"/>
      <c r="AR630" s="206"/>
      <c r="AS630" s="206"/>
      <c r="AT630" s="337"/>
      <c r="AU630" s="206"/>
      <c r="AV630" s="206"/>
      <c r="AW630" s="206"/>
      <c r="AX630" s="207"/>
      <c r="AY630">
        <f t="shared" ref="AY630:AY632" si="100">$AY$628</f>
        <v>0</v>
      </c>
    </row>
    <row r="631" spans="1:51" ht="23.25" hidden="1" customHeight="1" x14ac:dyDescent="0.15">
      <c r="A631" s="188"/>
      <c r="B631" s="185"/>
      <c r="C631" s="179"/>
      <c r="D631" s="185"/>
      <c r="E631" s="338"/>
      <c r="F631" s="339"/>
      <c r="G631" s="110"/>
      <c r="H631" s="111"/>
      <c r="I631" s="111"/>
      <c r="J631" s="111"/>
      <c r="K631" s="111"/>
      <c r="L631" s="111"/>
      <c r="M631" s="111"/>
      <c r="N631" s="111"/>
      <c r="O631" s="111"/>
      <c r="P631" s="111"/>
      <c r="Q631" s="111"/>
      <c r="R631" s="111"/>
      <c r="S631" s="111"/>
      <c r="T631" s="111"/>
      <c r="U631" s="111"/>
      <c r="V631" s="111"/>
      <c r="W631" s="111"/>
      <c r="X631" s="112"/>
      <c r="Y631" s="208" t="s">
        <v>54</v>
      </c>
      <c r="Z631" s="209"/>
      <c r="AA631" s="210"/>
      <c r="AB631" s="204"/>
      <c r="AC631" s="204"/>
      <c r="AD631" s="204"/>
      <c r="AE631" s="336"/>
      <c r="AF631" s="206"/>
      <c r="AG631" s="206"/>
      <c r="AH631" s="337"/>
      <c r="AI631" s="336"/>
      <c r="AJ631" s="206"/>
      <c r="AK631" s="206"/>
      <c r="AL631" s="206"/>
      <c r="AM631" s="336"/>
      <c r="AN631" s="206"/>
      <c r="AO631" s="206"/>
      <c r="AP631" s="337"/>
      <c r="AQ631" s="336"/>
      <c r="AR631" s="206"/>
      <c r="AS631" s="206"/>
      <c r="AT631" s="337"/>
      <c r="AU631" s="206"/>
      <c r="AV631" s="206"/>
      <c r="AW631" s="206"/>
      <c r="AX631" s="207"/>
      <c r="AY631">
        <f t="shared" si="100"/>
        <v>0</v>
      </c>
    </row>
    <row r="632" spans="1:51" ht="23.25" hidden="1" customHeight="1" x14ac:dyDescent="0.15">
      <c r="A632" s="188"/>
      <c r="B632" s="185"/>
      <c r="C632" s="179"/>
      <c r="D632" s="185"/>
      <c r="E632" s="338"/>
      <c r="F632" s="339"/>
      <c r="G632" s="113"/>
      <c r="H632" s="114"/>
      <c r="I632" s="114"/>
      <c r="J632" s="114"/>
      <c r="K632" s="114"/>
      <c r="L632" s="114"/>
      <c r="M632" s="114"/>
      <c r="N632" s="114"/>
      <c r="O632" s="114"/>
      <c r="P632" s="114"/>
      <c r="Q632" s="114"/>
      <c r="R632" s="114"/>
      <c r="S632" s="114"/>
      <c r="T632" s="114"/>
      <c r="U632" s="114"/>
      <c r="V632" s="114"/>
      <c r="W632" s="114"/>
      <c r="X632" s="115"/>
      <c r="Y632" s="208" t="s">
        <v>13</v>
      </c>
      <c r="Z632" s="209"/>
      <c r="AA632" s="210"/>
      <c r="AB632" s="587" t="s">
        <v>14</v>
      </c>
      <c r="AC632" s="587"/>
      <c r="AD632" s="587"/>
      <c r="AE632" s="336"/>
      <c r="AF632" s="206"/>
      <c r="AG632" s="206"/>
      <c r="AH632" s="337"/>
      <c r="AI632" s="336"/>
      <c r="AJ632" s="206"/>
      <c r="AK632" s="206"/>
      <c r="AL632" s="206"/>
      <c r="AM632" s="336"/>
      <c r="AN632" s="206"/>
      <c r="AO632" s="206"/>
      <c r="AP632" s="337"/>
      <c r="AQ632" s="336"/>
      <c r="AR632" s="206"/>
      <c r="AS632" s="206"/>
      <c r="AT632" s="337"/>
      <c r="AU632" s="206"/>
      <c r="AV632" s="206"/>
      <c r="AW632" s="206"/>
      <c r="AX632" s="207"/>
      <c r="AY632">
        <f t="shared" si="100"/>
        <v>0</v>
      </c>
    </row>
    <row r="633" spans="1:51" ht="18.75" hidden="1" customHeight="1" x14ac:dyDescent="0.15">
      <c r="A633" s="188"/>
      <c r="B633" s="185"/>
      <c r="C633" s="179"/>
      <c r="D633" s="185"/>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88"/>
      <c r="B634" s="185"/>
      <c r="C634" s="179"/>
      <c r="D634" s="185"/>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199"/>
      <c r="AF634" s="199"/>
      <c r="AG634" s="136" t="s">
        <v>233</v>
      </c>
      <c r="AH634" s="137"/>
      <c r="AI634" s="335"/>
      <c r="AJ634" s="335"/>
      <c r="AK634" s="335"/>
      <c r="AL634" s="157"/>
      <c r="AM634" s="335"/>
      <c r="AN634" s="335"/>
      <c r="AO634" s="335"/>
      <c r="AP634" s="157"/>
      <c r="AQ634" s="248"/>
      <c r="AR634" s="199"/>
      <c r="AS634" s="136" t="s">
        <v>233</v>
      </c>
      <c r="AT634" s="137"/>
      <c r="AU634" s="199"/>
      <c r="AV634" s="199"/>
      <c r="AW634" s="136" t="s">
        <v>179</v>
      </c>
      <c r="AX634" s="194"/>
      <c r="AY634">
        <f>$AY$633</f>
        <v>0</v>
      </c>
    </row>
    <row r="635" spans="1:51" ht="23.25" hidden="1" customHeight="1" x14ac:dyDescent="0.15">
      <c r="A635" s="188"/>
      <c r="B635" s="185"/>
      <c r="C635" s="179"/>
      <c r="D635" s="185"/>
      <c r="E635" s="338"/>
      <c r="F635" s="339"/>
      <c r="G635" s="107"/>
      <c r="H635" s="108"/>
      <c r="I635" s="108"/>
      <c r="J635" s="108"/>
      <c r="K635" s="108"/>
      <c r="L635" s="108"/>
      <c r="M635" s="108"/>
      <c r="N635" s="108"/>
      <c r="O635" s="108"/>
      <c r="P635" s="108"/>
      <c r="Q635" s="108"/>
      <c r="R635" s="108"/>
      <c r="S635" s="108"/>
      <c r="T635" s="108"/>
      <c r="U635" s="108"/>
      <c r="V635" s="108"/>
      <c r="W635" s="108"/>
      <c r="X635" s="109"/>
      <c r="Y635" s="200" t="s">
        <v>12</v>
      </c>
      <c r="Z635" s="201"/>
      <c r="AA635" s="202"/>
      <c r="AB635" s="212"/>
      <c r="AC635" s="212"/>
      <c r="AD635" s="212"/>
      <c r="AE635" s="336"/>
      <c r="AF635" s="206"/>
      <c r="AG635" s="206"/>
      <c r="AH635" s="206"/>
      <c r="AI635" s="336"/>
      <c r="AJ635" s="206"/>
      <c r="AK635" s="206"/>
      <c r="AL635" s="206"/>
      <c r="AM635" s="336"/>
      <c r="AN635" s="206"/>
      <c r="AO635" s="206"/>
      <c r="AP635" s="337"/>
      <c r="AQ635" s="336"/>
      <c r="AR635" s="206"/>
      <c r="AS635" s="206"/>
      <c r="AT635" s="337"/>
      <c r="AU635" s="206"/>
      <c r="AV635" s="206"/>
      <c r="AW635" s="206"/>
      <c r="AX635" s="207"/>
      <c r="AY635">
        <f t="shared" ref="AY635:AY637" si="101">$AY$633</f>
        <v>0</v>
      </c>
    </row>
    <row r="636" spans="1:51" ht="23.25" hidden="1" customHeight="1" x14ac:dyDescent="0.15">
      <c r="A636" s="188"/>
      <c r="B636" s="185"/>
      <c r="C636" s="179"/>
      <c r="D636" s="185"/>
      <c r="E636" s="338"/>
      <c r="F636" s="339"/>
      <c r="G636" s="110"/>
      <c r="H636" s="111"/>
      <c r="I636" s="111"/>
      <c r="J636" s="111"/>
      <c r="K636" s="111"/>
      <c r="L636" s="111"/>
      <c r="M636" s="111"/>
      <c r="N636" s="111"/>
      <c r="O636" s="111"/>
      <c r="P636" s="111"/>
      <c r="Q636" s="111"/>
      <c r="R636" s="111"/>
      <c r="S636" s="111"/>
      <c r="T636" s="111"/>
      <c r="U636" s="111"/>
      <c r="V636" s="111"/>
      <c r="W636" s="111"/>
      <c r="X636" s="112"/>
      <c r="Y636" s="208" t="s">
        <v>54</v>
      </c>
      <c r="Z636" s="209"/>
      <c r="AA636" s="210"/>
      <c r="AB636" s="204"/>
      <c r="AC636" s="204"/>
      <c r="AD636" s="204"/>
      <c r="AE636" s="336"/>
      <c r="AF636" s="206"/>
      <c r="AG636" s="206"/>
      <c r="AH636" s="337"/>
      <c r="AI636" s="336"/>
      <c r="AJ636" s="206"/>
      <c r="AK636" s="206"/>
      <c r="AL636" s="206"/>
      <c r="AM636" s="336"/>
      <c r="AN636" s="206"/>
      <c r="AO636" s="206"/>
      <c r="AP636" s="337"/>
      <c r="AQ636" s="336"/>
      <c r="AR636" s="206"/>
      <c r="AS636" s="206"/>
      <c r="AT636" s="337"/>
      <c r="AU636" s="206"/>
      <c r="AV636" s="206"/>
      <c r="AW636" s="206"/>
      <c r="AX636" s="207"/>
      <c r="AY636">
        <f t="shared" si="101"/>
        <v>0</v>
      </c>
    </row>
    <row r="637" spans="1:51" ht="23.25" hidden="1" customHeight="1" x14ac:dyDescent="0.15">
      <c r="A637" s="188"/>
      <c r="B637" s="185"/>
      <c r="C637" s="179"/>
      <c r="D637" s="185"/>
      <c r="E637" s="338"/>
      <c r="F637" s="339"/>
      <c r="G637" s="113"/>
      <c r="H637" s="114"/>
      <c r="I637" s="114"/>
      <c r="J637" s="114"/>
      <c r="K637" s="114"/>
      <c r="L637" s="114"/>
      <c r="M637" s="114"/>
      <c r="N637" s="114"/>
      <c r="O637" s="114"/>
      <c r="P637" s="114"/>
      <c r="Q637" s="114"/>
      <c r="R637" s="114"/>
      <c r="S637" s="114"/>
      <c r="T637" s="114"/>
      <c r="U637" s="114"/>
      <c r="V637" s="114"/>
      <c r="W637" s="114"/>
      <c r="X637" s="115"/>
      <c r="Y637" s="208" t="s">
        <v>13</v>
      </c>
      <c r="Z637" s="209"/>
      <c r="AA637" s="210"/>
      <c r="AB637" s="587" t="s">
        <v>14</v>
      </c>
      <c r="AC637" s="587"/>
      <c r="AD637" s="587"/>
      <c r="AE637" s="336"/>
      <c r="AF637" s="206"/>
      <c r="AG637" s="206"/>
      <c r="AH637" s="337"/>
      <c r="AI637" s="336"/>
      <c r="AJ637" s="206"/>
      <c r="AK637" s="206"/>
      <c r="AL637" s="206"/>
      <c r="AM637" s="336"/>
      <c r="AN637" s="206"/>
      <c r="AO637" s="206"/>
      <c r="AP637" s="337"/>
      <c r="AQ637" s="336"/>
      <c r="AR637" s="206"/>
      <c r="AS637" s="206"/>
      <c r="AT637" s="337"/>
      <c r="AU637" s="206"/>
      <c r="AV637" s="206"/>
      <c r="AW637" s="206"/>
      <c r="AX637" s="207"/>
      <c r="AY637">
        <f t="shared" si="101"/>
        <v>0</v>
      </c>
    </row>
    <row r="638" spans="1:51" ht="18.75" hidden="1" customHeight="1" x14ac:dyDescent="0.15">
      <c r="A638" s="188"/>
      <c r="B638" s="185"/>
      <c r="C638" s="179"/>
      <c r="D638" s="185"/>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88"/>
      <c r="B639" s="185"/>
      <c r="C639" s="179"/>
      <c r="D639" s="185"/>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199"/>
      <c r="AF639" s="199"/>
      <c r="AG639" s="136" t="s">
        <v>233</v>
      </c>
      <c r="AH639" s="137"/>
      <c r="AI639" s="335"/>
      <c r="AJ639" s="335"/>
      <c r="AK639" s="335"/>
      <c r="AL639" s="157"/>
      <c r="AM639" s="335"/>
      <c r="AN639" s="335"/>
      <c r="AO639" s="335"/>
      <c r="AP639" s="157"/>
      <c r="AQ639" s="248"/>
      <c r="AR639" s="199"/>
      <c r="AS639" s="136" t="s">
        <v>233</v>
      </c>
      <c r="AT639" s="137"/>
      <c r="AU639" s="199"/>
      <c r="AV639" s="199"/>
      <c r="AW639" s="136" t="s">
        <v>179</v>
      </c>
      <c r="AX639" s="194"/>
      <c r="AY639">
        <f>$AY$638</f>
        <v>0</v>
      </c>
    </row>
    <row r="640" spans="1:51" ht="23.25" hidden="1" customHeight="1" x14ac:dyDescent="0.15">
      <c r="A640" s="188"/>
      <c r="B640" s="185"/>
      <c r="C640" s="179"/>
      <c r="D640" s="185"/>
      <c r="E640" s="338"/>
      <c r="F640" s="339"/>
      <c r="G640" s="107"/>
      <c r="H640" s="108"/>
      <c r="I640" s="108"/>
      <c r="J640" s="108"/>
      <c r="K640" s="108"/>
      <c r="L640" s="108"/>
      <c r="M640" s="108"/>
      <c r="N640" s="108"/>
      <c r="O640" s="108"/>
      <c r="P640" s="108"/>
      <c r="Q640" s="108"/>
      <c r="R640" s="108"/>
      <c r="S640" s="108"/>
      <c r="T640" s="108"/>
      <c r="U640" s="108"/>
      <c r="V640" s="108"/>
      <c r="W640" s="108"/>
      <c r="X640" s="109"/>
      <c r="Y640" s="200" t="s">
        <v>12</v>
      </c>
      <c r="Z640" s="201"/>
      <c r="AA640" s="202"/>
      <c r="AB640" s="212"/>
      <c r="AC640" s="212"/>
      <c r="AD640" s="212"/>
      <c r="AE640" s="336"/>
      <c r="AF640" s="206"/>
      <c r="AG640" s="206"/>
      <c r="AH640" s="206"/>
      <c r="AI640" s="336"/>
      <c r="AJ640" s="206"/>
      <c r="AK640" s="206"/>
      <c r="AL640" s="206"/>
      <c r="AM640" s="336"/>
      <c r="AN640" s="206"/>
      <c r="AO640" s="206"/>
      <c r="AP640" s="337"/>
      <c r="AQ640" s="336"/>
      <c r="AR640" s="206"/>
      <c r="AS640" s="206"/>
      <c r="AT640" s="337"/>
      <c r="AU640" s="206"/>
      <c r="AV640" s="206"/>
      <c r="AW640" s="206"/>
      <c r="AX640" s="207"/>
      <c r="AY640">
        <f t="shared" ref="AY640:AY642" si="102">$AY$638</f>
        <v>0</v>
      </c>
    </row>
    <row r="641" spans="1:51" ht="23.25" hidden="1" customHeight="1" x14ac:dyDescent="0.15">
      <c r="A641" s="188"/>
      <c r="B641" s="185"/>
      <c r="C641" s="179"/>
      <c r="D641" s="185"/>
      <c r="E641" s="338"/>
      <c r="F641" s="339"/>
      <c r="G641" s="110"/>
      <c r="H641" s="111"/>
      <c r="I641" s="111"/>
      <c r="J641" s="111"/>
      <c r="K641" s="111"/>
      <c r="L641" s="111"/>
      <c r="M641" s="111"/>
      <c r="N641" s="111"/>
      <c r="O641" s="111"/>
      <c r="P641" s="111"/>
      <c r="Q641" s="111"/>
      <c r="R641" s="111"/>
      <c r="S641" s="111"/>
      <c r="T641" s="111"/>
      <c r="U641" s="111"/>
      <c r="V641" s="111"/>
      <c r="W641" s="111"/>
      <c r="X641" s="112"/>
      <c r="Y641" s="208" t="s">
        <v>54</v>
      </c>
      <c r="Z641" s="209"/>
      <c r="AA641" s="210"/>
      <c r="AB641" s="204"/>
      <c r="AC641" s="204"/>
      <c r="AD641" s="204"/>
      <c r="AE641" s="336"/>
      <c r="AF641" s="206"/>
      <c r="AG641" s="206"/>
      <c r="AH641" s="337"/>
      <c r="AI641" s="336"/>
      <c r="AJ641" s="206"/>
      <c r="AK641" s="206"/>
      <c r="AL641" s="206"/>
      <c r="AM641" s="336"/>
      <c r="AN641" s="206"/>
      <c r="AO641" s="206"/>
      <c r="AP641" s="337"/>
      <c r="AQ641" s="336"/>
      <c r="AR641" s="206"/>
      <c r="AS641" s="206"/>
      <c r="AT641" s="337"/>
      <c r="AU641" s="206"/>
      <c r="AV641" s="206"/>
      <c r="AW641" s="206"/>
      <c r="AX641" s="207"/>
      <c r="AY641">
        <f t="shared" si="102"/>
        <v>0</v>
      </c>
    </row>
    <row r="642" spans="1:51" ht="23.25" hidden="1" customHeight="1" x14ac:dyDescent="0.15">
      <c r="A642" s="188"/>
      <c r="B642" s="185"/>
      <c r="C642" s="179"/>
      <c r="D642" s="185"/>
      <c r="E642" s="338"/>
      <c r="F642" s="339"/>
      <c r="G642" s="113"/>
      <c r="H642" s="114"/>
      <c r="I642" s="114"/>
      <c r="J642" s="114"/>
      <c r="K642" s="114"/>
      <c r="L642" s="114"/>
      <c r="M642" s="114"/>
      <c r="N642" s="114"/>
      <c r="O642" s="114"/>
      <c r="P642" s="114"/>
      <c r="Q642" s="114"/>
      <c r="R642" s="114"/>
      <c r="S642" s="114"/>
      <c r="T642" s="114"/>
      <c r="U642" s="114"/>
      <c r="V642" s="114"/>
      <c r="W642" s="114"/>
      <c r="X642" s="115"/>
      <c r="Y642" s="208" t="s">
        <v>13</v>
      </c>
      <c r="Z642" s="209"/>
      <c r="AA642" s="210"/>
      <c r="AB642" s="587" t="s">
        <v>14</v>
      </c>
      <c r="AC642" s="587"/>
      <c r="AD642" s="587"/>
      <c r="AE642" s="336"/>
      <c r="AF642" s="206"/>
      <c r="AG642" s="206"/>
      <c r="AH642" s="337"/>
      <c r="AI642" s="336"/>
      <c r="AJ642" s="206"/>
      <c r="AK642" s="206"/>
      <c r="AL642" s="206"/>
      <c r="AM642" s="336"/>
      <c r="AN642" s="206"/>
      <c r="AO642" s="206"/>
      <c r="AP642" s="337"/>
      <c r="AQ642" s="336"/>
      <c r="AR642" s="206"/>
      <c r="AS642" s="206"/>
      <c r="AT642" s="337"/>
      <c r="AU642" s="206"/>
      <c r="AV642" s="206"/>
      <c r="AW642" s="206"/>
      <c r="AX642" s="207"/>
      <c r="AY642">
        <f t="shared" si="102"/>
        <v>0</v>
      </c>
    </row>
    <row r="643" spans="1:51" ht="23.85" hidden="1" customHeight="1" x14ac:dyDescent="0.15">
      <c r="A643" s="188"/>
      <c r="B643" s="185"/>
      <c r="C643" s="179"/>
      <c r="D643" s="185"/>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88"/>
      <c r="B644" s="185"/>
      <c r="C644" s="179"/>
      <c r="D644" s="185"/>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88"/>
      <c r="B645" s="185"/>
      <c r="C645" s="179"/>
      <c r="D645" s="185"/>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88"/>
      <c r="B646" s="185"/>
      <c r="C646" s="179"/>
      <c r="D646" s="185"/>
      <c r="E646" s="173" t="s">
        <v>399</v>
      </c>
      <c r="F646" s="174"/>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88"/>
      <c r="B647" s="185"/>
      <c r="C647" s="179"/>
      <c r="D647" s="185"/>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88"/>
      <c r="B648" s="185"/>
      <c r="C648" s="179"/>
      <c r="D648" s="185"/>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199"/>
      <c r="AF648" s="199"/>
      <c r="AG648" s="136" t="s">
        <v>233</v>
      </c>
      <c r="AH648" s="137"/>
      <c r="AI648" s="335"/>
      <c r="AJ648" s="335"/>
      <c r="AK648" s="335"/>
      <c r="AL648" s="157"/>
      <c r="AM648" s="335"/>
      <c r="AN648" s="335"/>
      <c r="AO648" s="335"/>
      <c r="AP648" s="157"/>
      <c r="AQ648" s="248"/>
      <c r="AR648" s="199"/>
      <c r="AS648" s="136" t="s">
        <v>233</v>
      </c>
      <c r="AT648" s="137"/>
      <c r="AU648" s="199"/>
      <c r="AV648" s="199"/>
      <c r="AW648" s="136" t="s">
        <v>179</v>
      </c>
      <c r="AX648" s="194"/>
      <c r="AY648">
        <f>$AY$647</f>
        <v>0</v>
      </c>
    </row>
    <row r="649" spans="1:51" ht="23.25" hidden="1" customHeight="1" x14ac:dyDescent="0.15">
      <c r="A649" s="188"/>
      <c r="B649" s="185"/>
      <c r="C649" s="179"/>
      <c r="D649" s="185"/>
      <c r="E649" s="338"/>
      <c r="F649" s="339"/>
      <c r="G649" s="107"/>
      <c r="H649" s="108"/>
      <c r="I649" s="108"/>
      <c r="J649" s="108"/>
      <c r="K649" s="108"/>
      <c r="L649" s="108"/>
      <c r="M649" s="108"/>
      <c r="N649" s="108"/>
      <c r="O649" s="108"/>
      <c r="P649" s="108"/>
      <c r="Q649" s="108"/>
      <c r="R649" s="108"/>
      <c r="S649" s="108"/>
      <c r="T649" s="108"/>
      <c r="U649" s="108"/>
      <c r="V649" s="108"/>
      <c r="W649" s="108"/>
      <c r="X649" s="109"/>
      <c r="Y649" s="200" t="s">
        <v>12</v>
      </c>
      <c r="Z649" s="201"/>
      <c r="AA649" s="202"/>
      <c r="AB649" s="212"/>
      <c r="AC649" s="212"/>
      <c r="AD649" s="212"/>
      <c r="AE649" s="336"/>
      <c r="AF649" s="206"/>
      <c r="AG649" s="206"/>
      <c r="AH649" s="206"/>
      <c r="AI649" s="336"/>
      <c r="AJ649" s="206"/>
      <c r="AK649" s="206"/>
      <c r="AL649" s="206"/>
      <c r="AM649" s="336"/>
      <c r="AN649" s="206"/>
      <c r="AO649" s="206"/>
      <c r="AP649" s="337"/>
      <c r="AQ649" s="336"/>
      <c r="AR649" s="206"/>
      <c r="AS649" s="206"/>
      <c r="AT649" s="337"/>
      <c r="AU649" s="206"/>
      <c r="AV649" s="206"/>
      <c r="AW649" s="206"/>
      <c r="AX649" s="207"/>
      <c r="AY649">
        <f t="shared" ref="AY649:AY651" si="103">$AY$647</f>
        <v>0</v>
      </c>
    </row>
    <row r="650" spans="1:51" ht="23.25" hidden="1" customHeight="1" x14ac:dyDescent="0.15">
      <c r="A650" s="188"/>
      <c r="B650" s="185"/>
      <c r="C650" s="179"/>
      <c r="D650" s="185"/>
      <c r="E650" s="338"/>
      <c r="F650" s="339"/>
      <c r="G650" s="110"/>
      <c r="H650" s="111"/>
      <c r="I650" s="111"/>
      <c r="J650" s="111"/>
      <c r="K650" s="111"/>
      <c r="L650" s="111"/>
      <c r="M650" s="111"/>
      <c r="N650" s="111"/>
      <c r="O650" s="111"/>
      <c r="P650" s="111"/>
      <c r="Q650" s="111"/>
      <c r="R650" s="111"/>
      <c r="S650" s="111"/>
      <c r="T650" s="111"/>
      <c r="U650" s="111"/>
      <c r="V650" s="111"/>
      <c r="W650" s="111"/>
      <c r="X650" s="112"/>
      <c r="Y650" s="208" t="s">
        <v>54</v>
      </c>
      <c r="Z650" s="209"/>
      <c r="AA650" s="210"/>
      <c r="AB650" s="204"/>
      <c r="AC650" s="204"/>
      <c r="AD650" s="204"/>
      <c r="AE650" s="336"/>
      <c r="AF650" s="206"/>
      <c r="AG650" s="206"/>
      <c r="AH650" s="337"/>
      <c r="AI650" s="336"/>
      <c r="AJ650" s="206"/>
      <c r="AK650" s="206"/>
      <c r="AL650" s="206"/>
      <c r="AM650" s="336"/>
      <c r="AN650" s="206"/>
      <c r="AO650" s="206"/>
      <c r="AP650" s="337"/>
      <c r="AQ650" s="336"/>
      <c r="AR650" s="206"/>
      <c r="AS650" s="206"/>
      <c r="AT650" s="337"/>
      <c r="AU650" s="206"/>
      <c r="AV650" s="206"/>
      <c r="AW650" s="206"/>
      <c r="AX650" s="207"/>
      <c r="AY650">
        <f t="shared" si="103"/>
        <v>0</v>
      </c>
    </row>
    <row r="651" spans="1:51" ht="23.25" hidden="1" customHeight="1" x14ac:dyDescent="0.15">
      <c r="A651" s="188"/>
      <c r="B651" s="185"/>
      <c r="C651" s="179"/>
      <c r="D651" s="185"/>
      <c r="E651" s="338"/>
      <c r="F651" s="339"/>
      <c r="G651" s="113"/>
      <c r="H651" s="114"/>
      <c r="I651" s="114"/>
      <c r="J651" s="114"/>
      <c r="K651" s="114"/>
      <c r="L651" s="114"/>
      <c r="M651" s="114"/>
      <c r="N651" s="114"/>
      <c r="O651" s="114"/>
      <c r="P651" s="114"/>
      <c r="Q651" s="114"/>
      <c r="R651" s="114"/>
      <c r="S651" s="114"/>
      <c r="T651" s="114"/>
      <c r="U651" s="114"/>
      <c r="V651" s="114"/>
      <c r="W651" s="114"/>
      <c r="X651" s="115"/>
      <c r="Y651" s="208" t="s">
        <v>13</v>
      </c>
      <c r="Z651" s="209"/>
      <c r="AA651" s="210"/>
      <c r="AB651" s="587" t="s">
        <v>180</v>
      </c>
      <c r="AC651" s="587"/>
      <c r="AD651" s="587"/>
      <c r="AE651" s="336"/>
      <c r="AF651" s="206"/>
      <c r="AG651" s="206"/>
      <c r="AH651" s="337"/>
      <c r="AI651" s="336"/>
      <c r="AJ651" s="206"/>
      <c r="AK651" s="206"/>
      <c r="AL651" s="206"/>
      <c r="AM651" s="336"/>
      <c r="AN651" s="206"/>
      <c r="AO651" s="206"/>
      <c r="AP651" s="337"/>
      <c r="AQ651" s="336"/>
      <c r="AR651" s="206"/>
      <c r="AS651" s="206"/>
      <c r="AT651" s="337"/>
      <c r="AU651" s="206"/>
      <c r="AV651" s="206"/>
      <c r="AW651" s="206"/>
      <c r="AX651" s="207"/>
      <c r="AY651">
        <f t="shared" si="103"/>
        <v>0</v>
      </c>
    </row>
    <row r="652" spans="1:51" ht="18.75" hidden="1" customHeight="1" x14ac:dyDescent="0.15">
      <c r="A652" s="188"/>
      <c r="B652" s="185"/>
      <c r="C652" s="179"/>
      <c r="D652" s="185"/>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88"/>
      <c r="B653" s="185"/>
      <c r="C653" s="179"/>
      <c r="D653" s="185"/>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199"/>
      <c r="AF653" s="199"/>
      <c r="AG653" s="136" t="s">
        <v>233</v>
      </c>
      <c r="AH653" s="137"/>
      <c r="AI653" s="335"/>
      <c r="AJ653" s="335"/>
      <c r="AK653" s="335"/>
      <c r="AL653" s="157"/>
      <c r="AM653" s="335"/>
      <c r="AN653" s="335"/>
      <c r="AO653" s="335"/>
      <c r="AP653" s="157"/>
      <c r="AQ653" s="248"/>
      <c r="AR653" s="199"/>
      <c r="AS653" s="136" t="s">
        <v>233</v>
      </c>
      <c r="AT653" s="137"/>
      <c r="AU653" s="199"/>
      <c r="AV653" s="199"/>
      <c r="AW653" s="136" t="s">
        <v>179</v>
      </c>
      <c r="AX653" s="194"/>
      <c r="AY653">
        <f>$AY$652</f>
        <v>0</v>
      </c>
    </row>
    <row r="654" spans="1:51" ht="23.25" hidden="1" customHeight="1" x14ac:dyDescent="0.15">
      <c r="A654" s="188"/>
      <c r="B654" s="185"/>
      <c r="C654" s="179"/>
      <c r="D654" s="185"/>
      <c r="E654" s="338"/>
      <c r="F654" s="339"/>
      <c r="G654" s="107"/>
      <c r="H654" s="108"/>
      <c r="I654" s="108"/>
      <c r="J654" s="108"/>
      <c r="K654" s="108"/>
      <c r="L654" s="108"/>
      <c r="M654" s="108"/>
      <c r="N654" s="108"/>
      <c r="O654" s="108"/>
      <c r="P654" s="108"/>
      <c r="Q654" s="108"/>
      <c r="R654" s="108"/>
      <c r="S654" s="108"/>
      <c r="T654" s="108"/>
      <c r="U654" s="108"/>
      <c r="V654" s="108"/>
      <c r="W654" s="108"/>
      <c r="X654" s="109"/>
      <c r="Y654" s="200" t="s">
        <v>12</v>
      </c>
      <c r="Z654" s="201"/>
      <c r="AA654" s="202"/>
      <c r="AB654" s="212"/>
      <c r="AC654" s="212"/>
      <c r="AD654" s="212"/>
      <c r="AE654" s="336"/>
      <c r="AF654" s="206"/>
      <c r="AG654" s="206"/>
      <c r="AH654" s="206"/>
      <c r="AI654" s="336"/>
      <c r="AJ654" s="206"/>
      <c r="AK654" s="206"/>
      <c r="AL654" s="206"/>
      <c r="AM654" s="336"/>
      <c r="AN654" s="206"/>
      <c r="AO654" s="206"/>
      <c r="AP654" s="337"/>
      <c r="AQ654" s="336"/>
      <c r="AR654" s="206"/>
      <c r="AS654" s="206"/>
      <c r="AT654" s="337"/>
      <c r="AU654" s="206"/>
      <c r="AV654" s="206"/>
      <c r="AW654" s="206"/>
      <c r="AX654" s="207"/>
      <c r="AY654">
        <f t="shared" ref="AY654:AY656" si="104">$AY$652</f>
        <v>0</v>
      </c>
    </row>
    <row r="655" spans="1:51" ht="23.25" hidden="1" customHeight="1" x14ac:dyDescent="0.15">
      <c r="A655" s="188"/>
      <c r="B655" s="185"/>
      <c r="C655" s="179"/>
      <c r="D655" s="185"/>
      <c r="E655" s="338"/>
      <c r="F655" s="339"/>
      <c r="G655" s="110"/>
      <c r="H655" s="111"/>
      <c r="I655" s="111"/>
      <c r="J655" s="111"/>
      <c r="K655" s="111"/>
      <c r="L655" s="111"/>
      <c r="M655" s="111"/>
      <c r="N655" s="111"/>
      <c r="O655" s="111"/>
      <c r="P655" s="111"/>
      <c r="Q655" s="111"/>
      <c r="R655" s="111"/>
      <c r="S655" s="111"/>
      <c r="T655" s="111"/>
      <c r="U655" s="111"/>
      <c r="V655" s="111"/>
      <c r="W655" s="111"/>
      <c r="X655" s="112"/>
      <c r="Y655" s="208" t="s">
        <v>54</v>
      </c>
      <c r="Z655" s="209"/>
      <c r="AA655" s="210"/>
      <c r="AB655" s="204"/>
      <c r="AC655" s="204"/>
      <c r="AD655" s="204"/>
      <c r="AE655" s="336"/>
      <c r="AF655" s="206"/>
      <c r="AG655" s="206"/>
      <c r="AH655" s="337"/>
      <c r="AI655" s="336"/>
      <c r="AJ655" s="206"/>
      <c r="AK655" s="206"/>
      <c r="AL655" s="206"/>
      <c r="AM655" s="336"/>
      <c r="AN655" s="206"/>
      <c r="AO655" s="206"/>
      <c r="AP655" s="337"/>
      <c r="AQ655" s="336"/>
      <c r="AR655" s="206"/>
      <c r="AS655" s="206"/>
      <c r="AT655" s="337"/>
      <c r="AU655" s="206"/>
      <c r="AV655" s="206"/>
      <c r="AW655" s="206"/>
      <c r="AX655" s="207"/>
      <c r="AY655">
        <f t="shared" si="104"/>
        <v>0</v>
      </c>
    </row>
    <row r="656" spans="1:51" ht="23.25" hidden="1" customHeight="1" x14ac:dyDescent="0.15">
      <c r="A656" s="188"/>
      <c r="B656" s="185"/>
      <c r="C656" s="179"/>
      <c r="D656" s="185"/>
      <c r="E656" s="338"/>
      <c r="F656" s="339"/>
      <c r="G656" s="113"/>
      <c r="H656" s="114"/>
      <c r="I656" s="114"/>
      <c r="J656" s="114"/>
      <c r="K656" s="114"/>
      <c r="L656" s="114"/>
      <c r="M656" s="114"/>
      <c r="N656" s="114"/>
      <c r="O656" s="114"/>
      <c r="P656" s="114"/>
      <c r="Q656" s="114"/>
      <c r="R656" s="114"/>
      <c r="S656" s="114"/>
      <c r="T656" s="114"/>
      <c r="U656" s="114"/>
      <c r="V656" s="114"/>
      <c r="W656" s="114"/>
      <c r="X656" s="115"/>
      <c r="Y656" s="208" t="s">
        <v>13</v>
      </c>
      <c r="Z656" s="209"/>
      <c r="AA656" s="210"/>
      <c r="AB656" s="587" t="s">
        <v>180</v>
      </c>
      <c r="AC656" s="587"/>
      <c r="AD656" s="587"/>
      <c r="AE656" s="336"/>
      <c r="AF656" s="206"/>
      <c r="AG656" s="206"/>
      <c r="AH656" s="337"/>
      <c r="AI656" s="336"/>
      <c r="AJ656" s="206"/>
      <c r="AK656" s="206"/>
      <c r="AL656" s="206"/>
      <c r="AM656" s="336"/>
      <c r="AN656" s="206"/>
      <c r="AO656" s="206"/>
      <c r="AP656" s="337"/>
      <c r="AQ656" s="336"/>
      <c r="AR656" s="206"/>
      <c r="AS656" s="206"/>
      <c r="AT656" s="337"/>
      <c r="AU656" s="206"/>
      <c r="AV656" s="206"/>
      <c r="AW656" s="206"/>
      <c r="AX656" s="207"/>
      <c r="AY656">
        <f t="shared" si="104"/>
        <v>0</v>
      </c>
    </row>
    <row r="657" spans="1:51" ht="18.75" hidden="1" customHeight="1" x14ac:dyDescent="0.15">
      <c r="A657" s="188"/>
      <c r="B657" s="185"/>
      <c r="C657" s="179"/>
      <c r="D657" s="185"/>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88"/>
      <c r="B658" s="185"/>
      <c r="C658" s="179"/>
      <c r="D658" s="185"/>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199"/>
      <c r="AF658" s="199"/>
      <c r="AG658" s="136" t="s">
        <v>233</v>
      </c>
      <c r="AH658" s="137"/>
      <c r="AI658" s="335"/>
      <c r="AJ658" s="335"/>
      <c r="AK658" s="335"/>
      <c r="AL658" s="157"/>
      <c r="AM658" s="335"/>
      <c r="AN658" s="335"/>
      <c r="AO658" s="335"/>
      <c r="AP658" s="157"/>
      <c r="AQ658" s="248"/>
      <c r="AR658" s="199"/>
      <c r="AS658" s="136" t="s">
        <v>233</v>
      </c>
      <c r="AT658" s="137"/>
      <c r="AU658" s="199"/>
      <c r="AV658" s="199"/>
      <c r="AW658" s="136" t="s">
        <v>179</v>
      </c>
      <c r="AX658" s="194"/>
      <c r="AY658">
        <f>$AY$657</f>
        <v>0</v>
      </c>
    </row>
    <row r="659" spans="1:51" ht="23.25" hidden="1" customHeight="1" x14ac:dyDescent="0.15">
      <c r="A659" s="188"/>
      <c r="B659" s="185"/>
      <c r="C659" s="179"/>
      <c r="D659" s="185"/>
      <c r="E659" s="338"/>
      <c r="F659" s="339"/>
      <c r="G659" s="107"/>
      <c r="H659" s="108"/>
      <c r="I659" s="108"/>
      <c r="J659" s="108"/>
      <c r="K659" s="108"/>
      <c r="L659" s="108"/>
      <c r="M659" s="108"/>
      <c r="N659" s="108"/>
      <c r="O659" s="108"/>
      <c r="P659" s="108"/>
      <c r="Q659" s="108"/>
      <c r="R659" s="108"/>
      <c r="S659" s="108"/>
      <c r="T659" s="108"/>
      <c r="U659" s="108"/>
      <c r="V659" s="108"/>
      <c r="W659" s="108"/>
      <c r="X659" s="109"/>
      <c r="Y659" s="200" t="s">
        <v>12</v>
      </c>
      <c r="Z659" s="201"/>
      <c r="AA659" s="202"/>
      <c r="AB659" s="212"/>
      <c r="AC659" s="212"/>
      <c r="AD659" s="212"/>
      <c r="AE659" s="336"/>
      <c r="AF659" s="206"/>
      <c r="AG659" s="206"/>
      <c r="AH659" s="206"/>
      <c r="AI659" s="336"/>
      <c r="AJ659" s="206"/>
      <c r="AK659" s="206"/>
      <c r="AL659" s="206"/>
      <c r="AM659" s="336"/>
      <c r="AN659" s="206"/>
      <c r="AO659" s="206"/>
      <c r="AP659" s="337"/>
      <c r="AQ659" s="336"/>
      <c r="AR659" s="206"/>
      <c r="AS659" s="206"/>
      <c r="AT659" s="337"/>
      <c r="AU659" s="206"/>
      <c r="AV659" s="206"/>
      <c r="AW659" s="206"/>
      <c r="AX659" s="207"/>
      <c r="AY659">
        <f t="shared" ref="AY659:AY661" si="105">$AY$657</f>
        <v>0</v>
      </c>
    </row>
    <row r="660" spans="1:51" ht="23.25" hidden="1" customHeight="1" x14ac:dyDescent="0.15">
      <c r="A660" s="188"/>
      <c r="B660" s="185"/>
      <c r="C660" s="179"/>
      <c r="D660" s="185"/>
      <c r="E660" s="338"/>
      <c r="F660" s="339"/>
      <c r="G660" s="110"/>
      <c r="H660" s="111"/>
      <c r="I660" s="111"/>
      <c r="J660" s="111"/>
      <c r="K660" s="111"/>
      <c r="L660" s="111"/>
      <c r="M660" s="111"/>
      <c r="N660" s="111"/>
      <c r="O660" s="111"/>
      <c r="P660" s="111"/>
      <c r="Q660" s="111"/>
      <c r="R660" s="111"/>
      <c r="S660" s="111"/>
      <c r="T660" s="111"/>
      <c r="U660" s="111"/>
      <c r="V660" s="111"/>
      <c r="W660" s="111"/>
      <c r="X660" s="112"/>
      <c r="Y660" s="208" t="s">
        <v>54</v>
      </c>
      <c r="Z660" s="209"/>
      <c r="AA660" s="210"/>
      <c r="AB660" s="204"/>
      <c r="AC660" s="204"/>
      <c r="AD660" s="204"/>
      <c r="AE660" s="336"/>
      <c r="AF660" s="206"/>
      <c r="AG660" s="206"/>
      <c r="AH660" s="337"/>
      <c r="AI660" s="336"/>
      <c r="AJ660" s="206"/>
      <c r="AK660" s="206"/>
      <c r="AL660" s="206"/>
      <c r="AM660" s="336"/>
      <c r="AN660" s="206"/>
      <c r="AO660" s="206"/>
      <c r="AP660" s="337"/>
      <c r="AQ660" s="336"/>
      <c r="AR660" s="206"/>
      <c r="AS660" s="206"/>
      <c r="AT660" s="337"/>
      <c r="AU660" s="206"/>
      <c r="AV660" s="206"/>
      <c r="AW660" s="206"/>
      <c r="AX660" s="207"/>
      <c r="AY660">
        <f t="shared" si="105"/>
        <v>0</v>
      </c>
    </row>
    <row r="661" spans="1:51" ht="23.25" hidden="1" customHeight="1" x14ac:dyDescent="0.15">
      <c r="A661" s="188"/>
      <c r="B661" s="185"/>
      <c r="C661" s="179"/>
      <c r="D661" s="185"/>
      <c r="E661" s="338"/>
      <c r="F661" s="339"/>
      <c r="G661" s="113"/>
      <c r="H661" s="114"/>
      <c r="I661" s="114"/>
      <c r="J661" s="114"/>
      <c r="K661" s="114"/>
      <c r="L661" s="114"/>
      <c r="M661" s="114"/>
      <c r="N661" s="114"/>
      <c r="O661" s="114"/>
      <c r="P661" s="114"/>
      <c r="Q661" s="114"/>
      <c r="R661" s="114"/>
      <c r="S661" s="114"/>
      <c r="T661" s="114"/>
      <c r="U661" s="114"/>
      <c r="V661" s="114"/>
      <c r="W661" s="114"/>
      <c r="X661" s="115"/>
      <c r="Y661" s="208" t="s">
        <v>13</v>
      </c>
      <c r="Z661" s="209"/>
      <c r="AA661" s="210"/>
      <c r="AB661" s="587" t="s">
        <v>180</v>
      </c>
      <c r="AC661" s="587"/>
      <c r="AD661" s="587"/>
      <c r="AE661" s="336"/>
      <c r="AF661" s="206"/>
      <c r="AG661" s="206"/>
      <c r="AH661" s="337"/>
      <c r="AI661" s="336"/>
      <c r="AJ661" s="206"/>
      <c r="AK661" s="206"/>
      <c r="AL661" s="206"/>
      <c r="AM661" s="336"/>
      <c r="AN661" s="206"/>
      <c r="AO661" s="206"/>
      <c r="AP661" s="337"/>
      <c r="AQ661" s="336"/>
      <c r="AR661" s="206"/>
      <c r="AS661" s="206"/>
      <c r="AT661" s="337"/>
      <c r="AU661" s="206"/>
      <c r="AV661" s="206"/>
      <c r="AW661" s="206"/>
      <c r="AX661" s="207"/>
      <c r="AY661">
        <f t="shared" si="105"/>
        <v>0</v>
      </c>
    </row>
    <row r="662" spans="1:51" ht="18.75" hidden="1" customHeight="1" x14ac:dyDescent="0.15">
      <c r="A662" s="188"/>
      <c r="B662" s="185"/>
      <c r="C662" s="179"/>
      <c r="D662" s="185"/>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88"/>
      <c r="B663" s="185"/>
      <c r="C663" s="179"/>
      <c r="D663" s="185"/>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199"/>
      <c r="AF663" s="199"/>
      <c r="AG663" s="136" t="s">
        <v>233</v>
      </c>
      <c r="AH663" s="137"/>
      <c r="AI663" s="335"/>
      <c r="AJ663" s="335"/>
      <c r="AK663" s="335"/>
      <c r="AL663" s="157"/>
      <c r="AM663" s="335"/>
      <c r="AN663" s="335"/>
      <c r="AO663" s="335"/>
      <c r="AP663" s="157"/>
      <c r="AQ663" s="248"/>
      <c r="AR663" s="199"/>
      <c r="AS663" s="136" t="s">
        <v>233</v>
      </c>
      <c r="AT663" s="137"/>
      <c r="AU663" s="199"/>
      <c r="AV663" s="199"/>
      <c r="AW663" s="136" t="s">
        <v>179</v>
      </c>
      <c r="AX663" s="194"/>
      <c r="AY663">
        <f>$AY$662</f>
        <v>0</v>
      </c>
    </row>
    <row r="664" spans="1:51" ht="23.25" hidden="1" customHeight="1" x14ac:dyDescent="0.15">
      <c r="A664" s="188"/>
      <c r="B664" s="185"/>
      <c r="C664" s="179"/>
      <c r="D664" s="185"/>
      <c r="E664" s="338"/>
      <c r="F664" s="339"/>
      <c r="G664" s="107"/>
      <c r="H664" s="108"/>
      <c r="I664" s="108"/>
      <c r="J664" s="108"/>
      <c r="K664" s="108"/>
      <c r="L664" s="108"/>
      <c r="M664" s="108"/>
      <c r="N664" s="108"/>
      <c r="O664" s="108"/>
      <c r="P664" s="108"/>
      <c r="Q664" s="108"/>
      <c r="R664" s="108"/>
      <c r="S664" s="108"/>
      <c r="T664" s="108"/>
      <c r="U664" s="108"/>
      <c r="V664" s="108"/>
      <c r="W664" s="108"/>
      <c r="X664" s="109"/>
      <c r="Y664" s="200" t="s">
        <v>12</v>
      </c>
      <c r="Z664" s="201"/>
      <c r="AA664" s="202"/>
      <c r="AB664" s="212"/>
      <c r="AC664" s="212"/>
      <c r="AD664" s="212"/>
      <c r="AE664" s="336"/>
      <c r="AF664" s="206"/>
      <c r="AG664" s="206"/>
      <c r="AH664" s="206"/>
      <c r="AI664" s="336"/>
      <c r="AJ664" s="206"/>
      <c r="AK664" s="206"/>
      <c r="AL664" s="206"/>
      <c r="AM664" s="336"/>
      <c r="AN664" s="206"/>
      <c r="AO664" s="206"/>
      <c r="AP664" s="337"/>
      <c r="AQ664" s="336"/>
      <c r="AR664" s="206"/>
      <c r="AS664" s="206"/>
      <c r="AT664" s="337"/>
      <c r="AU664" s="206"/>
      <c r="AV664" s="206"/>
      <c r="AW664" s="206"/>
      <c r="AX664" s="207"/>
      <c r="AY664">
        <f t="shared" ref="AY664:AY666" si="106">$AY$662</f>
        <v>0</v>
      </c>
    </row>
    <row r="665" spans="1:51" ht="23.25" hidden="1" customHeight="1" x14ac:dyDescent="0.15">
      <c r="A665" s="188"/>
      <c r="B665" s="185"/>
      <c r="C665" s="179"/>
      <c r="D665" s="185"/>
      <c r="E665" s="338"/>
      <c r="F665" s="339"/>
      <c r="G665" s="110"/>
      <c r="H665" s="111"/>
      <c r="I665" s="111"/>
      <c r="J665" s="111"/>
      <c r="K665" s="111"/>
      <c r="L665" s="111"/>
      <c r="M665" s="111"/>
      <c r="N665" s="111"/>
      <c r="O665" s="111"/>
      <c r="P665" s="111"/>
      <c r="Q665" s="111"/>
      <c r="R665" s="111"/>
      <c r="S665" s="111"/>
      <c r="T665" s="111"/>
      <c r="U665" s="111"/>
      <c r="V665" s="111"/>
      <c r="W665" s="111"/>
      <c r="X665" s="112"/>
      <c r="Y665" s="208" t="s">
        <v>54</v>
      </c>
      <c r="Z665" s="209"/>
      <c r="AA665" s="210"/>
      <c r="AB665" s="204"/>
      <c r="AC665" s="204"/>
      <c r="AD665" s="204"/>
      <c r="AE665" s="336"/>
      <c r="AF665" s="206"/>
      <c r="AG665" s="206"/>
      <c r="AH665" s="337"/>
      <c r="AI665" s="336"/>
      <c r="AJ665" s="206"/>
      <c r="AK665" s="206"/>
      <c r="AL665" s="206"/>
      <c r="AM665" s="336"/>
      <c r="AN665" s="206"/>
      <c r="AO665" s="206"/>
      <c r="AP665" s="337"/>
      <c r="AQ665" s="336"/>
      <c r="AR665" s="206"/>
      <c r="AS665" s="206"/>
      <c r="AT665" s="337"/>
      <c r="AU665" s="206"/>
      <c r="AV665" s="206"/>
      <c r="AW665" s="206"/>
      <c r="AX665" s="207"/>
      <c r="AY665">
        <f t="shared" si="106"/>
        <v>0</v>
      </c>
    </row>
    <row r="666" spans="1:51" ht="23.25" hidden="1" customHeight="1" x14ac:dyDescent="0.15">
      <c r="A666" s="188"/>
      <c r="B666" s="185"/>
      <c r="C666" s="179"/>
      <c r="D666" s="185"/>
      <c r="E666" s="338"/>
      <c r="F666" s="339"/>
      <c r="G666" s="113"/>
      <c r="H666" s="114"/>
      <c r="I666" s="114"/>
      <c r="J666" s="114"/>
      <c r="K666" s="114"/>
      <c r="L666" s="114"/>
      <c r="M666" s="114"/>
      <c r="N666" s="114"/>
      <c r="O666" s="114"/>
      <c r="P666" s="114"/>
      <c r="Q666" s="114"/>
      <c r="R666" s="114"/>
      <c r="S666" s="114"/>
      <c r="T666" s="114"/>
      <c r="U666" s="114"/>
      <c r="V666" s="114"/>
      <c r="W666" s="114"/>
      <c r="X666" s="115"/>
      <c r="Y666" s="208" t="s">
        <v>13</v>
      </c>
      <c r="Z666" s="209"/>
      <c r="AA666" s="210"/>
      <c r="AB666" s="587" t="s">
        <v>180</v>
      </c>
      <c r="AC666" s="587"/>
      <c r="AD666" s="587"/>
      <c r="AE666" s="336"/>
      <c r="AF666" s="206"/>
      <c r="AG666" s="206"/>
      <c r="AH666" s="337"/>
      <c r="AI666" s="336"/>
      <c r="AJ666" s="206"/>
      <c r="AK666" s="206"/>
      <c r="AL666" s="206"/>
      <c r="AM666" s="336"/>
      <c r="AN666" s="206"/>
      <c r="AO666" s="206"/>
      <c r="AP666" s="337"/>
      <c r="AQ666" s="336"/>
      <c r="AR666" s="206"/>
      <c r="AS666" s="206"/>
      <c r="AT666" s="337"/>
      <c r="AU666" s="206"/>
      <c r="AV666" s="206"/>
      <c r="AW666" s="206"/>
      <c r="AX666" s="207"/>
      <c r="AY666">
        <f t="shared" si="106"/>
        <v>0</v>
      </c>
    </row>
    <row r="667" spans="1:51" ht="18.75" hidden="1" customHeight="1" x14ac:dyDescent="0.15">
      <c r="A667" s="188"/>
      <c r="B667" s="185"/>
      <c r="C667" s="179"/>
      <c r="D667" s="185"/>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88"/>
      <c r="B668" s="185"/>
      <c r="C668" s="179"/>
      <c r="D668" s="185"/>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199"/>
      <c r="AF668" s="199"/>
      <c r="AG668" s="136" t="s">
        <v>233</v>
      </c>
      <c r="AH668" s="137"/>
      <c r="AI668" s="335"/>
      <c r="AJ668" s="335"/>
      <c r="AK668" s="335"/>
      <c r="AL668" s="157"/>
      <c r="AM668" s="335"/>
      <c r="AN668" s="335"/>
      <c r="AO668" s="335"/>
      <c r="AP668" s="157"/>
      <c r="AQ668" s="248"/>
      <c r="AR668" s="199"/>
      <c r="AS668" s="136" t="s">
        <v>233</v>
      </c>
      <c r="AT668" s="137"/>
      <c r="AU668" s="199"/>
      <c r="AV668" s="199"/>
      <c r="AW668" s="136" t="s">
        <v>179</v>
      </c>
      <c r="AX668" s="194"/>
      <c r="AY668">
        <f>$AY$667</f>
        <v>0</v>
      </c>
    </row>
    <row r="669" spans="1:51" ht="23.25" hidden="1" customHeight="1" x14ac:dyDescent="0.15">
      <c r="A669" s="188"/>
      <c r="B669" s="185"/>
      <c r="C669" s="179"/>
      <c r="D669" s="185"/>
      <c r="E669" s="338"/>
      <c r="F669" s="339"/>
      <c r="G669" s="107"/>
      <c r="H669" s="108"/>
      <c r="I669" s="108"/>
      <c r="J669" s="108"/>
      <c r="K669" s="108"/>
      <c r="L669" s="108"/>
      <c r="M669" s="108"/>
      <c r="N669" s="108"/>
      <c r="O669" s="108"/>
      <c r="P669" s="108"/>
      <c r="Q669" s="108"/>
      <c r="R669" s="108"/>
      <c r="S669" s="108"/>
      <c r="T669" s="108"/>
      <c r="U669" s="108"/>
      <c r="V669" s="108"/>
      <c r="W669" s="108"/>
      <c r="X669" s="109"/>
      <c r="Y669" s="200" t="s">
        <v>12</v>
      </c>
      <c r="Z669" s="201"/>
      <c r="AA669" s="202"/>
      <c r="AB669" s="212"/>
      <c r="AC669" s="212"/>
      <c r="AD669" s="212"/>
      <c r="AE669" s="336"/>
      <c r="AF669" s="206"/>
      <c r="AG669" s="206"/>
      <c r="AH669" s="206"/>
      <c r="AI669" s="336"/>
      <c r="AJ669" s="206"/>
      <c r="AK669" s="206"/>
      <c r="AL669" s="206"/>
      <c r="AM669" s="336"/>
      <c r="AN669" s="206"/>
      <c r="AO669" s="206"/>
      <c r="AP669" s="337"/>
      <c r="AQ669" s="336"/>
      <c r="AR669" s="206"/>
      <c r="AS669" s="206"/>
      <c r="AT669" s="337"/>
      <c r="AU669" s="206"/>
      <c r="AV669" s="206"/>
      <c r="AW669" s="206"/>
      <c r="AX669" s="207"/>
      <c r="AY669">
        <f t="shared" ref="AY669:AY671" si="107">$AY$667</f>
        <v>0</v>
      </c>
    </row>
    <row r="670" spans="1:51" ht="23.25" hidden="1" customHeight="1" x14ac:dyDescent="0.15">
      <c r="A670" s="188"/>
      <c r="B670" s="185"/>
      <c r="C670" s="179"/>
      <c r="D670" s="185"/>
      <c r="E670" s="338"/>
      <c r="F670" s="339"/>
      <c r="G670" s="110"/>
      <c r="H670" s="111"/>
      <c r="I670" s="111"/>
      <c r="J670" s="111"/>
      <c r="K670" s="111"/>
      <c r="L670" s="111"/>
      <c r="M670" s="111"/>
      <c r="N670" s="111"/>
      <c r="O670" s="111"/>
      <c r="P670" s="111"/>
      <c r="Q670" s="111"/>
      <c r="R670" s="111"/>
      <c r="S670" s="111"/>
      <c r="T670" s="111"/>
      <c r="U670" s="111"/>
      <c r="V670" s="111"/>
      <c r="W670" s="111"/>
      <c r="X670" s="112"/>
      <c r="Y670" s="208" t="s">
        <v>54</v>
      </c>
      <c r="Z670" s="209"/>
      <c r="AA670" s="210"/>
      <c r="AB670" s="204"/>
      <c r="AC670" s="204"/>
      <c r="AD670" s="204"/>
      <c r="AE670" s="336"/>
      <c r="AF670" s="206"/>
      <c r="AG670" s="206"/>
      <c r="AH670" s="337"/>
      <c r="AI670" s="336"/>
      <c r="AJ670" s="206"/>
      <c r="AK670" s="206"/>
      <c r="AL670" s="206"/>
      <c r="AM670" s="336"/>
      <c r="AN670" s="206"/>
      <c r="AO670" s="206"/>
      <c r="AP670" s="337"/>
      <c r="AQ670" s="336"/>
      <c r="AR670" s="206"/>
      <c r="AS670" s="206"/>
      <c r="AT670" s="337"/>
      <c r="AU670" s="206"/>
      <c r="AV670" s="206"/>
      <c r="AW670" s="206"/>
      <c r="AX670" s="207"/>
      <c r="AY670">
        <f t="shared" si="107"/>
        <v>0</v>
      </c>
    </row>
    <row r="671" spans="1:51" ht="23.25" hidden="1" customHeight="1" x14ac:dyDescent="0.15">
      <c r="A671" s="188"/>
      <c r="B671" s="185"/>
      <c r="C671" s="179"/>
      <c r="D671" s="185"/>
      <c r="E671" s="338"/>
      <c r="F671" s="339"/>
      <c r="G671" s="113"/>
      <c r="H671" s="114"/>
      <c r="I671" s="114"/>
      <c r="J671" s="114"/>
      <c r="K671" s="114"/>
      <c r="L671" s="114"/>
      <c r="M671" s="114"/>
      <c r="N671" s="114"/>
      <c r="O671" s="114"/>
      <c r="P671" s="114"/>
      <c r="Q671" s="114"/>
      <c r="R671" s="114"/>
      <c r="S671" s="114"/>
      <c r="T671" s="114"/>
      <c r="U671" s="114"/>
      <c r="V671" s="114"/>
      <c r="W671" s="114"/>
      <c r="X671" s="115"/>
      <c r="Y671" s="208" t="s">
        <v>13</v>
      </c>
      <c r="Z671" s="209"/>
      <c r="AA671" s="210"/>
      <c r="AB671" s="587" t="s">
        <v>180</v>
      </c>
      <c r="AC671" s="587"/>
      <c r="AD671" s="587"/>
      <c r="AE671" s="336"/>
      <c r="AF671" s="206"/>
      <c r="AG671" s="206"/>
      <c r="AH671" s="337"/>
      <c r="AI671" s="336"/>
      <c r="AJ671" s="206"/>
      <c r="AK671" s="206"/>
      <c r="AL671" s="206"/>
      <c r="AM671" s="336"/>
      <c r="AN671" s="206"/>
      <c r="AO671" s="206"/>
      <c r="AP671" s="337"/>
      <c r="AQ671" s="336"/>
      <c r="AR671" s="206"/>
      <c r="AS671" s="206"/>
      <c r="AT671" s="337"/>
      <c r="AU671" s="206"/>
      <c r="AV671" s="206"/>
      <c r="AW671" s="206"/>
      <c r="AX671" s="207"/>
      <c r="AY671">
        <f t="shared" si="107"/>
        <v>0</v>
      </c>
    </row>
    <row r="672" spans="1:51" ht="18.75" hidden="1" customHeight="1" x14ac:dyDescent="0.15">
      <c r="A672" s="188"/>
      <c r="B672" s="185"/>
      <c r="C672" s="179"/>
      <c r="D672" s="185"/>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88"/>
      <c r="B673" s="185"/>
      <c r="C673" s="179"/>
      <c r="D673" s="185"/>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199"/>
      <c r="AF673" s="199"/>
      <c r="AG673" s="136" t="s">
        <v>233</v>
      </c>
      <c r="AH673" s="137"/>
      <c r="AI673" s="335"/>
      <c r="AJ673" s="335"/>
      <c r="AK673" s="335"/>
      <c r="AL673" s="157"/>
      <c r="AM673" s="335"/>
      <c r="AN673" s="335"/>
      <c r="AO673" s="335"/>
      <c r="AP673" s="157"/>
      <c r="AQ673" s="248"/>
      <c r="AR673" s="199"/>
      <c r="AS673" s="136" t="s">
        <v>233</v>
      </c>
      <c r="AT673" s="137"/>
      <c r="AU673" s="199"/>
      <c r="AV673" s="199"/>
      <c r="AW673" s="136" t="s">
        <v>179</v>
      </c>
      <c r="AX673" s="194"/>
      <c r="AY673">
        <f>$AY$672</f>
        <v>0</v>
      </c>
    </row>
    <row r="674" spans="1:51" ht="23.25" hidden="1" customHeight="1" x14ac:dyDescent="0.15">
      <c r="A674" s="188"/>
      <c r="B674" s="185"/>
      <c r="C674" s="179"/>
      <c r="D674" s="185"/>
      <c r="E674" s="338"/>
      <c r="F674" s="339"/>
      <c r="G674" s="107"/>
      <c r="H674" s="108"/>
      <c r="I674" s="108"/>
      <c r="J674" s="108"/>
      <c r="K674" s="108"/>
      <c r="L674" s="108"/>
      <c r="M674" s="108"/>
      <c r="N674" s="108"/>
      <c r="O674" s="108"/>
      <c r="P674" s="108"/>
      <c r="Q674" s="108"/>
      <c r="R674" s="108"/>
      <c r="S674" s="108"/>
      <c r="T674" s="108"/>
      <c r="U674" s="108"/>
      <c r="V674" s="108"/>
      <c r="W674" s="108"/>
      <c r="X674" s="109"/>
      <c r="Y674" s="200" t="s">
        <v>12</v>
      </c>
      <c r="Z674" s="201"/>
      <c r="AA674" s="202"/>
      <c r="AB674" s="212"/>
      <c r="AC674" s="212"/>
      <c r="AD674" s="212"/>
      <c r="AE674" s="336"/>
      <c r="AF674" s="206"/>
      <c r="AG674" s="206"/>
      <c r="AH674" s="206"/>
      <c r="AI674" s="336"/>
      <c r="AJ674" s="206"/>
      <c r="AK674" s="206"/>
      <c r="AL674" s="206"/>
      <c r="AM674" s="336"/>
      <c r="AN674" s="206"/>
      <c r="AO674" s="206"/>
      <c r="AP674" s="337"/>
      <c r="AQ674" s="336"/>
      <c r="AR674" s="206"/>
      <c r="AS674" s="206"/>
      <c r="AT674" s="337"/>
      <c r="AU674" s="206"/>
      <c r="AV674" s="206"/>
      <c r="AW674" s="206"/>
      <c r="AX674" s="207"/>
      <c r="AY674">
        <f t="shared" ref="AY674:AY676" si="108">$AY$672</f>
        <v>0</v>
      </c>
    </row>
    <row r="675" spans="1:51" ht="23.25" hidden="1" customHeight="1" x14ac:dyDescent="0.15">
      <c r="A675" s="188"/>
      <c r="B675" s="185"/>
      <c r="C675" s="179"/>
      <c r="D675" s="185"/>
      <c r="E675" s="338"/>
      <c r="F675" s="339"/>
      <c r="G675" s="110"/>
      <c r="H675" s="111"/>
      <c r="I675" s="111"/>
      <c r="J675" s="111"/>
      <c r="K675" s="111"/>
      <c r="L675" s="111"/>
      <c r="M675" s="111"/>
      <c r="N675" s="111"/>
      <c r="O675" s="111"/>
      <c r="P675" s="111"/>
      <c r="Q675" s="111"/>
      <c r="R675" s="111"/>
      <c r="S675" s="111"/>
      <c r="T675" s="111"/>
      <c r="U675" s="111"/>
      <c r="V675" s="111"/>
      <c r="W675" s="111"/>
      <c r="X675" s="112"/>
      <c r="Y675" s="208" t="s">
        <v>54</v>
      </c>
      <c r="Z675" s="209"/>
      <c r="AA675" s="210"/>
      <c r="AB675" s="204"/>
      <c r="AC675" s="204"/>
      <c r="AD675" s="204"/>
      <c r="AE675" s="336"/>
      <c r="AF675" s="206"/>
      <c r="AG675" s="206"/>
      <c r="AH675" s="337"/>
      <c r="AI675" s="336"/>
      <c r="AJ675" s="206"/>
      <c r="AK675" s="206"/>
      <c r="AL675" s="206"/>
      <c r="AM675" s="336"/>
      <c r="AN675" s="206"/>
      <c r="AO675" s="206"/>
      <c r="AP675" s="337"/>
      <c r="AQ675" s="336"/>
      <c r="AR675" s="206"/>
      <c r="AS675" s="206"/>
      <c r="AT675" s="337"/>
      <c r="AU675" s="206"/>
      <c r="AV675" s="206"/>
      <c r="AW675" s="206"/>
      <c r="AX675" s="207"/>
      <c r="AY675">
        <f t="shared" si="108"/>
        <v>0</v>
      </c>
    </row>
    <row r="676" spans="1:51" ht="23.25" hidden="1" customHeight="1" x14ac:dyDescent="0.15">
      <c r="A676" s="188"/>
      <c r="B676" s="185"/>
      <c r="C676" s="179"/>
      <c r="D676" s="185"/>
      <c r="E676" s="338"/>
      <c r="F676" s="339"/>
      <c r="G676" s="113"/>
      <c r="H676" s="114"/>
      <c r="I676" s="114"/>
      <c r="J676" s="114"/>
      <c r="K676" s="114"/>
      <c r="L676" s="114"/>
      <c r="M676" s="114"/>
      <c r="N676" s="114"/>
      <c r="O676" s="114"/>
      <c r="P676" s="114"/>
      <c r="Q676" s="114"/>
      <c r="R676" s="114"/>
      <c r="S676" s="114"/>
      <c r="T676" s="114"/>
      <c r="U676" s="114"/>
      <c r="V676" s="114"/>
      <c r="W676" s="114"/>
      <c r="X676" s="115"/>
      <c r="Y676" s="208" t="s">
        <v>13</v>
      </c>
      <c r="Z676" s="209"/>
      <c r="AA676" s="210"/>
      <c r="AB676" s="587" t="s">
        <v>14</v>
      </c>
      <c r="AC676" s="587"/>
      <c r="AD676" s="587"/>
      <c r="AE676" s="336"/>
      <c r="AF676" s="206"/>
      <c r="AG676" s="206"/>
      <c r="AH676" s="337"/>
      <c r="AI676" s="336"/>
      <c r="AJ676" s="206"/>
      <c r="AK676" s="206"/>
      <c r="AL676" s="206"/>
      <c r="AM676" s="336"/>
      <c r="AN676" s="206"/>
      <c r="AO676" s="206"/>
      <c r="AP676" s="337"/>
      <c r="AQ676" s="336"/>
      <c r="AR676" s="206"/>
      <c r="AS676" s="206"/>
      <c r="AT676" s="337"/>
      <c r="AU676" s="206"/>
      <c r="AV676" s="206"/>
      <c r="AW676" s="206"/>
      <c r="AX676" s="207"/>
      <c r="AY676">
        <f t="shared" si="108"/>
        <v>0</v>
      </c>
    </row>
    <row r="677" spans="1:51" ht="18.75" hidden="1" customHeight="1" x14ac:dyDescent="0.15">
      <c r="A677" s="188"/>
      <c r="B677" s="185"/>
      <c r="C677" s="179"/>
      <c r="D677" s="185"/>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88"/>
      <c r="B678" s="185"/>
      <c r="C678" s="179"/>
      <c r="D678" s="185"/>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199"/>
      <c r="AF678" s="199"/>
      <c r="AG678" s="136" t="s">
        <v>233</v>
      </c>
      <c r="AH678" s="137"/>
      <c r="AI678" s="335"/>
      <c r="AJ678" s="335"/>
      <c r="AK678" s="335"/>
      <c r="AL678" s="157"/>
      <c r="AM678" s="335"/>
      <c r="AN678" s="335"/>
      <c r="AO678" s="335"/>
      <c r="AP678" s="157"/>
      <c r="AQ678" s="248"/>
      <c r="AR678" s="199"/>
      <c r="AS678" s="136" t="s">
        <v>233</v>
      </c>
      <c r="AT678" s="137"/>
      <c r="AU678" s="199"/>
      <c r="AV678" s="199"/>
      <c r="AW678" s="136" t="s">
        <v>179</v>
      </c>
      <c r="AX678" s="194"/>
      <c r="AY678">
        <f>$AY$677</f>
        <v>0</v>
      </c>
    </row>
    <row r="679" spans="1:51" ht="23.25" hidden="1" customHeight="1" x14ac:dyDescent="0.15">
      <c r="A679" s="188"/>
      <c r="B679" s="185"/>
      <c r="C679" s="179"/>
      <c r="D679" s="185"/>
      <c r="E679" s="338"/>
      <c r="F679" s="339"/>
      <c r="G679" s="107"/>
      <c r="H679" s="108"/>
      <c r="I679" s="108"/>
      <c r="J679" s="108"/>
      <c r="K679" s="108"/>
      <c r="L679" s="108"/>
      <c r="M679" s="108"/>
      <c r="N679" s="108"/>
      <c r="O679" s="108"/>
      <c r="P679" s="108"/>
      <c r="Q679" s="108"/>
      <c r="R679" s="108"/>
      <c r="S679" s="108"/>
      <c r="T679" s="108"/>
      <c r="U679" s="108"/>
      <c r="V679" s="108"/>
      <c r="W679" s="108"/>
      <c r="X679" s="109"/>
      <c r="Y679" s="200" t="s">
        <v>12</v>
      </c>
      <c r="Z679" s="201"/>
      <c r="AA679" s="202"/>
      <c r="AB679" s="212"/>
      <c r="AC679" s="212"/>
      <c r="AD679" s="212"/>
      <c r="AE679" s="336"/>
      <c r="AF679" s="206"/>
      <c r="AG679" s="206"/>
      <c r="AH679" s="206"/>
      <c r="AI679" s="336"/>
      <c r="AJ679" s="206"/>
      <c r="AK679" s="206"/>
      <c r="AL679" s="206"/>
      <c r="AM679" s="336"/>
      <c r="AN679" s="206"/>
      <c r="AO679" s="206"/>
      <c r="AP679" s="337"/>
      <c r="AQ679" s="336"/>
      <c r="AR679" s="206"/>
      <c r="AS679" s="206"/>
      <c r="AT679" s="337"/>
      <c r="AU679" s="206"/>
      <c r="AV679" s="206"/>
      <c r="AW679" s="206"/>
      <c r="AX679" s="207"/>
      <c r="AY679">
        <f t="shared" ref="AY679:AY681" si="109">$AY$677</f>
        <v>0</v>
      </c>
    </row>
    <row r="680" spans="1:51" ht="23.25" hidden="1" customHeight="1" x14ac:dyDescent="0.15">
      <c r="A680" s="188"/>
      <c r="B680" s="185"/>
      <c r="C680" s="179"/>
      <c r="D680" s="185"/>
      <c r="E680" s="338"/>
      <c r="F680" s="339"/>
      <c r="G680" s="110"/>
      <c r="H680" s="111"/>
      <c r="I680" s="111"/>
      <c r="J680" s="111"/>
      <c r="K680" s="111"/>
      <c r="L680" s="111"/>
      <c r="M680" s="111"/>
      <c r="N680" s="111"/>
      <c r="O680" s="111"/>
      <c r="P680" s="111"/>
      <c r="Q680" s="111"/>
      <c r="R680" s="111"/>
      <c r="S680" s="111"/>
      <c r="T680" s="111"/>
      <c r="U680" s="111"/>
      <c r="V680" s="111"/>
      <c r="W680" s="111"/>
      <c r="X680" s="112"/>
      <c r="Y680" s="208" t="s">
        <v>54</v>
      </c>
      <c r="Z680" s="209"/>
      <c r="AA680" s="210"/>
      <c r="AB680" s="204"/>
      <c r="AC680" s="204"/>
      <c r="AD680" s="204"/>
      <c r="AE680" s="336"/>
      <c r="AF680" s="206"/>
      <c r="AG680" s="206"/>
      <c r="AH680" s="337"/>
      <c r="AI680" s="336"/>
      <c r="AJ680" s="206"/>
      <c r="AK680" s="206"/>
      <c r="AL680" s="206"/>
      <c r="AM680" s="336"/>
      <c r="AN680" s="206"/>
      <c r="AO680" s="206"/>
      <c r="AP680" s="337"/>
      <c r="AQ680" s="336"/>
      <c r="AR680" s="206"/>
      <c r="AS680" s="206"/>
      <c r="AT680" s="337"/>
      <c r="AU680" s="206"/>
      <c r="AV680" s="206"/>
      <c r="AW680" s="206"/>
      <c r="AX680" s="207"/>
      <c r="AY680">
        <f t="shared" si="109"/>
        <v>0</v>
      </c>
    </row>
    <row r="681" spans="1:51" ht="23.25" hidden="1" customHeight="1" x14ac:dyDescent="0.15">
      <c r="A681" s="188"/>
      <c r="B681" s="185"/>
      <c r="C681" s="179"/>
      <c r="D681" s="185"/>
      <c r="E681" s="338"/>
      <c r="F681" s="339"/>
      <c r="G681" s="113"/>
      <c r="H681" s="114"/>
      <c r="I681" s="114"/>
      <c r="J681" s="114"/>
      <c r="K681" s="114"/>
      <c r="L681" s="114"/>
      <c r="M681" s="114"/>
      <c r="N681" s="114"/>
      <c r="O681" s="114"/>
      <c r="P681" s="114"/>
      <c r="Q681" s="114"/>
      <c r="R681" s="114"/>
      <c r="S681" s="114"/>
      <c r="T681" s="114"/>
      <c r="U681" s="114"/>
      <c r="V681" s="114"/>
      <c r="W681" s="114"/>
      <c r="X681" s="115"/>
      <c r="Y681" s="208" t="s">
        <v>13</v>
      </c>
      <c r="Z681" s="209"/>
      <c r="AA681" s="210"/>
      <c r="AB681" s="587" t="s">
        <v>14</v>
      </c>
      <c r="AC681" s="587"/>
      <c r="AD681" s="587"/>
      <c r="AE681" s="336"/>
      <c r="AF681" s="206"/>
      <c r="AG681" s="206"/>
      <c r="AH681" s="337"/>
      <c r="AI681" s="336"/>
      <c r="AJ681" s="206"/>
      <c r="AK681" s="206"/>
      <c r="AL681" s="206"/>
      <c r="AM681" s="336"/>
      <c r="AN681" s="206"/>
      <c r="AO681" s="206"/>
      <c r="AP681" s="337"/>
      <c r="AQ681" s="336"/>
      <c r="AR681" s="206"/>
      <c r="AS681" s="206"/>
      <c r="AT681" s="337"/>
      <c r="AU681" s="206"/>
      <c r="AV681" s="206"/>
      <c r="AW681" s="206"/>
      <c r="AX681" s="207"/>
      <c r="AY681">
        <f t="shared" si="109"/>
        <v>0</v>
      </c>
    </row>
    <row r="682" spans="1:51" ht="18.75" hidden="1" customHeight="1" x14ac:dyDescent="0.15">
      <c r="A682" s="188"/>
      <c r="B682" s="185"/>
      <c r="C682" s="179"/>
      <c r="D682" s="185"/>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88"/>
      <c r="B683" s="185"/>
      <c r="C683" s="179"/>
      <c r="D683" s="185"/>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199"/>
      <c r="AF683" s="199"/>
      <c r="AG683" s="136" t="s">
        <v>233</v>
      </c>
      <c r="AH683" s="137"/>
      <c r="AI683" s="335"/>
      <c r="AJ683" s="335"/>
      <c r="AK683" s="335"/>
      <c r="AL683" s="157"/>
      <c r="AM683" s="335"/>
      <c r="AN683" s="335"/>
      <c r="AO683" s="335"/>
      <c r="AP683" s="157"/>
      <c r="AQ683" s="248"/>
      <c r="AR683" s="199"/>
      <c r="AS683" s="136" t="s">
        <v>233</v>
      </c>
      <c r="AT683" s="137"/>
      <c r="AU683" s="199"/>
      <c r="AV683" s="199"/>
      <c r="AW683" s="136" t="s">
        <v>179</v>
      </c>
      <c r="AX683" s="194"/>
      <c r="AY683">
        <f>$AY$682</f>
        <v>0</v>
      </c>
    </row>
    <row r="684" spans="1:51" ht="23.25" hidden="1" customHeight="1" x14ac:dyDescent="0.15">
      <c r="A684" s="188"/>
      <c r="B684" s="185"/>
      <c r="C684" s="179"/>
      <c r="D684" s="185"/>
      <c r="E684" s="338"/>
      <c r="F684" s="339"/>
      <c r="G684" s="107"/>
      <c r="H684" s="108"/>
      <c r="I684" s="108"/>
      <c r="J684" s="108"/>
      <c r="K684" s="108"/>
      <c r="L684" s="108"/>
      <c r="M684" s="108"/>
      <c r="N684" s="108"/>
      <c r="O684" s="108"/>
      <c r="P684" s="108"/>
      <c r="Q684" s="108"/>
      <c r="R684" s="108"/>
      <c r="S684" s="108"/>
      <c r="T684" s="108"/>
      <c r="U684" s="108"/>
      <c r="V684" s="108"/>
      <c r="W684" s="108"/>
      <c r="X684" s="109"/>
      <c r="Y684" s="200" t="s">
        <v>12</v>
      </c>
      <c r="Z684" s="201"/>
      <c r="AA684" s="202"/>
      <c r="AB684" s="212"/>
      <c r="AC684" s="212"/>
      <c r="AD684" s="212"/>
      <c r="AE684" s="336"/>
      <c r="AF684" s="206"/>
      <c r="AG684" s="206"/>
      <c r="AH684" s="206"/>
      <c r="AI684" s="336"/>
      <c r="AJ684" s="206"/>
      <c r="AK684" s="206"/>
      <c r="AL684" s="206"/>
      <c r="AM684" s="336"/>
      <c r="AN684" s="206"/>
      <c r="AO684" s="206"/>
      <c r="AP684" s="337"/>
      <c r="AQ684" s="336"/>
      <c r="AR684" s="206"/>
      <c r="AS684" s="206"/>
      <c r="AT684" s="337"/>
      <c r="AU684" s="206"/>
      <c r="AV684" s="206"/>
      <c r="AW684" s="206"/>
      <c r="AX684" s="207"/>
      <c r="AY684">
        <f t="shared" ref="AY684:AY686" si="110">$AY$682</f>
        <v>0</v>
      </c>
    </row>
    <row r="685" spans="1:51" ht="23.25" hidden="1" customHeight="1" x14ac:dyDescent="0.15">
      <c r="A685" s="188"/>
      <c r="B685" s="185"/>
      <c r="C685" s="179"/>
      <c r="D685" s="185"/>
      <c r="E685" s="338"/>
      <c r="F685" s="339"/>
      <c r="G685" s="110"/>
      <c r="H685" s="111"/>
      <c r="I685" s="111"/>
      <c r="J685" s="111"/>
      <c r="K685" s="111"/>
      <c r="L685" s="111"/>
      <c r="M685" s="111"/>
      <c r="N685" s="111"/>
      <c r="O685" s="111"/>
      <c r="P685" s="111"/>
      <c r="Q685" s="111"/>
      <c r="R685" s="111"/>
      <c r="S685" s="111"/>
      <c r="T685" s="111"/>
      <c r="U685" s="111"/>
      <c r="V685" s="111"/>
      <c r="W685" s="111"/>
      <c r="X685" s="112"/>
      <c r="Y685" s="208" t="s">
        <v>54</v>
      </c>
      <c r="Z685" s="209"/>
      <c r="AA685" s="210"/>
      <c r="AB685" s="204"/>
      <c r="AC685" s="204"/>
      <c r="AD685" s="204"/>
      <c r="AE685" s="336"/>
      <c r="AF685" s="206"/>
      <c r="AG685" s="206"/>
      <c r="AH685" s="337"/>
      <c r="AI685" s="336"/>
      <c r="AJ685" s="206"/>
      <c r="AK685" s="206"/>
      <c r="AL685" s="206"/>
      <c r="AM685" s="336"/>
      <c r="AN685" s="206"/>
      <c r="AO685" s="206"/>
      <c r="AP685" s="337"/>
      <c r="AQ685" s="336"/>
      <c r="AR685" s="206"/>
      <c r="AS685" s="206"/>
      <c r="AT685" s="337"/>
      <c r="AU685" s="206"/>
      <c r="AV685" s="206"/>
      <c r="AW685" s="206"/>
      <c r="AX685" s="207"/>
      <c r="AY685">
        <f t="shared" si="110"/>
        <v>0</v>
      </c>
    </row>
    <row r="686" spans="1:51" ht="23.25" hidden="1" customHeight="1" x14ac:dyDescent="0.15">
      <c r="A686" s="188"/>
      <c r="B686" s="185"/>
      <c r="C686" s="179"/>
      <c r="D686" s="185"/>
      <c r="E686" s="338"/>
      <c r="F686" s="339"/>
      <c r="G686" s="113"/>
      <c r="H686" s="114"/>
      <c r="I686" s="114"/>
      <c r="J686" s="114"/>
      <c r="K686" s="114"/>
      <c r="L686" s="114"/>
      <c r="M686" s="114"/>
      <c r="N686" s="114"/>
      <c r="O686" s="114"/>
      <c r="P686" s="114"/>
      <c r="Q686" s="114"/>
      <c r="R686" s="114"/>
      <c r="S686" s="114"/>
      <c r="T686" s="114"/>
      <c r="U686" s="114"/>
      <c r="V686" s="114"/>
      <c r="W686" s="114"/>
      <c r="X686" s="115"/>
      <c r="Y686" s="208" t="s">
        <v>13</v>
      </c>
      <c r="Z686" s="209"/>
      <c r="AA686" s="210"/>
      <c r="AB686" s="587" t="s">
        <v>14</v>
      </c>
      <c r="AC686" s="587"/>
      <c r="AD686" s="587"/>
      <c r="AE686" s="336"/>
      <c r="AF686" s="206"/>
      <c r="AG686" s="206"/>
      <c r="AH686" s="337"/>
      <c r="AI686" s="336"/>
      <c r="AJ686" s="206"/>
      <c r="AK686" s="206"/>
      <c r="AL686" s="206"/>
      <c r="AM686" s="336"/>
      <c r="AN686" s="206"/>
      <c r="AO686" s="206"/>
      <c r="AP686" s="337"/>
      <c r="AQ686" s="336"/>
      <c r="AR686" s="206"/>
      <c r="AS686" s="206"/>
      <c r="AT686" s="337"/>
      <c r="AU686" s="206"/>
      <c r="AV686" s="206"/>
      <c r="AW686" s="206"/>
      <c r="AX686" s="207"/>
      <c r="AY686">
        <f t="shared" si="110"/>
        <v>0</v>
      </c>
    </row>
    <row r="687" spans="1:51" ht="18.75" hidden="1" customHeight="1" x14ac:dyDescent="0.15">
      <c r="A687" s="188"/>
      <c r="B687" s="185"/>
      <c r="C687" s="179"/>
      <c r="D687" s="185"/>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88"/>
      <c r="B688" s="185"/>
      <c r="C688" s="179"/>
      <c r="D688" s="185"/>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199"/>
      <c r="AF688" s="199"/>
      <c r="AG688" s="136" t="s">
        <v>233</v>
      </c>
      <c r="AH688" s="137"/>
      <c r="AI688" s="335"/>
      <c r="AJ688" s="335"/>
      <c r="AK688" s="335"/>
      <c r="AL688" s="157"/>
      <c r="AM688" s="335"/>
      <c r="AN688" s="335"/>
      <c r="AO688" s="335"/>
      <c r="AP688" s="157"/>
      <c r="AQ688" s="248"/>
      <c r="AR688" s="199"/>
      <c r="AS688" s="136" t="s">
        <v>233</v>
      </c>
      <c r="AT688" s="137"/>
      <c r="AU688" s="199"/>
      <c r="AV688" s="199"/>
      <c r="AW688" s="136" t="s">
        <v>179</v>
      </c>
      <c r="AX688" s="194"/>
      <c r="AY688">
        <f>$AY$687</f>
        <v>0</v>
      </c>
    </row>
    <row r="689" spans="1:51" ht="23.25" hidden="1" customHeight="1" x14ac:dyDescent="0.15">
      <c r="A689" s="188"/>
      <c r="B689" s="185"/>
      <c r="C689" s="179"/>
      <c r="D689" s="185"/>
      <c r="E689" s="338"/>
      <c r="F689" s="339"/>
      <c r="G689" s="107"/>
      <c r="H689" s="108"/>
      <c r="I689" s="108"/>
      <c r="J689" s="108"/>
      <c r="K689" s="108"/>
      <c r="L689" s="108"/>
      <c r="M689" s="108"/>
      <c r="N689" s="108"/>
      <c r="O689" s="108"/>
      <c r="P689" s="108"/>
      <c r="Q689" s="108"/>
      <c r="R689" s="108"/>
      <c r="S689" s="108"/>
      <c r="T689" s="108"/>
      <c r="U689" s="108"/>
      <c r="V689" s="108"/>
      <c r="W689" s="108"/>
      <c r="X689" s="109"/>
      <c r="Y689" s="200" t="s">
        <v>12</v>
      </c>
      <c r="Z689" s="201"/>
      <c r="AA689" s="202"/>
      <c r="AB689" s="212"/>
      <c r="AC689" s="212"/>
      <c r="AD689" s="212"/>
      <c r="AE689" s="336"/>
      <c r="AF689" s="206"/>
      <c r="AG689" s="206"/>
      <c r="AH689" s="206"/>
      <c r="AI689" s="336"/>
      <c r="AJ689" s="206"/>
      <c r="AK689" s="206"/>
      <c r="AL689" s="206"/>
      <c r="AM689" s="336"/>
      <c r="AN689" s="206"/>
      <c r="AO689" s="206"/>
      <c r="AP689" s="337"/>
      <c r="AQ689" s="336"/>
      <c r="AR689" s="206"/>
      <c r="AS689" s="206"/>
      <c r="AT689" s="337"/>
      <c r="AU689" s="206"/>
      <c r="AV689" s="206"/>
      <c r="AW689" s="206"/>
      <c r="AX689" s="207"/>
      <c r="AY689">
        <f t="shared" ref="AY689:AY691" si="111">$AY$687</f>
        <v>0</v>
      </c>
    </row>
    <row r="690" spans="1:51" ht="23.25" hidden="1" customHeight="1" x14ac:dyDescent="0.15">
      <c r="A690" s="188"/>
      <c r="B690" s="185"/>
      <c r="C690" s="179"/>
      <c r="D690" s="185"/>
      <c r="E690" s="338"/>
      <c r="F690" s="339"/>
      <c r="G690" s="110"/>
      <c r="H690" s="111"/>
      <c r="I690" s="111"/>
      <c r="J690" s="111"/>
      <c r="K690" s="111"/>
      <c r="L690" s="111"/>
      <c r="M690" s="111"/>
      <c r="N690" s="111"/>
      <c r="O690" s="111"/>
      <c r="P690" s="111"/>
      <c r="Q690" s="111"/>
      <c r="R690" s="111"/>
      <c r="S690" s="111"/>
      <c r="T690" s="111"/>
      <c r="U690" s="111"/>
      <c r="V690" s="111"/>
      <c r="W690" s="111"/>
      <c r="X690" s="112"/>
      <c r="Y690" s="208" t="s">
        <v>54</v>
      </c>
      <c r="Z690" s="209"/>
      <c r="AA690" s="210"/>
      <c r="AB690" s="204"/>
      <c r="AC690" s="204"/>
      <c r="AD690" s="204"/>
      <c r="AE690" s="336"/>
      <c r="AF690" s="206"/>
      <c r="AG690" s="206"/>
      <c r="AH690" s="337"/>
      <c r="AI690" s="336"/>
      <c r="AJ690" s="206"/>
      <c r="AK690" s="206"/>
      <c r="AL690" s="206"/>
      <c r="AM690" s="336"/>
      <c r="AN690" s="206"/>
      <c r="AO690" s="206"/>
      <c r="AP690" s="337"/>
      <c r="AQ690" s="336"/>
      <c r="AR690" s="206"/>
      <c r="AS690" s="206"/>
      <c r="AT690" s="337"/>
      <c r="AU690" s="206"/>
      <c r="AV690" s="206"/>
      <c r="AW690" s="206"/>
      <c r="AX690" s="207"/>
      <c r="AY690">
        <f t="shared" si="111"/>
        <v>0</v>
      </c>
    </row>
    <row r="691" spans="1:51" ht="23.25" hidden="1" customHeight="1" x14ac:dyDescent="0.15">
      <c r="A691" s="188"/>
      <c r="B691" s="185"/>
      <c r="C691" s="179"/>
      <c r="D691" s="185"/>
      <c r="E691" s="338"/>
      <c r="F691" s="339"/>
      <c r="G691" s="113"/>
      <c r="H691" s="114"/>
      <c r="I691" s="114"/>
      <c r="J691" s="114"/>
      <c r="K691" s="114"/>
      <c r="L691" s="114"/>
      <c r="M691" s="114"/>
      <c r="N691" s="114"/>
      <c r="O691" s="114"/>
      <c r="P691" s="114"/>
      <c r="Q691" s="114"/>
      <c r="R691" s="114"/>
      <c r="S691" s="114"/>
      <c r="T691" s="114"/>
      <c r="U691" s="114"/>
      <c r="V691" s="114"/>
      <c r="W691" s="114"/>
      <c r="X691" s="115"/>
      <c r="Y691" s="208" t="s">
        <v>13</v>
      </c>
      <c r="Z691" s="209"/>
      <c r="AA691" s="210"/>
      <c r="AB691" s="587" t="s">
        <v>14</v>
      </c>
      <c r="AC691" s="587"/>
      <c r="AD691" s="587"/>
      <c r="AE691" s="336"/>
      <c r="AF691" s="206"/>
      <c r="AG691" s="206"/>
      <c r="AH691" s="337"/>
      <c r="AI691" s="336"/>
      <c r="AJ691" s="206"/>
      <c r="AK691" s="206"/>
      <c r="AL691" s="206"/>
      <c r="AM691" s="336"/>
      <c r="AN691" s="206"/>
      <c r="AO691" s="206"/>
      <c r="AP691" s="337"/>
      <c r="AQ691" s="336"/>
      <c r="AR691" s="206"/>
      <c r="AS691" s="206"/>
      <c r="AT691" s="337"/>
      <c r="AU691" s="206"/>
      <c r="AV691" s="206"/>
      <c r="AW691" s="206"/>
      <c r="AX691" s="207"/>
      <c r="AY691">
        <f t="shared" si="111"/>
        <v>0</v>
      </c>
    </row>
    <row r="692" spans="1:51" ht="18.75" hidden="1" customHeight="1" x14ac:dyDescent="0.15">
      <c r="A692" s="188"/>
      <c r="B692" s="185"/>
      <c r="C692" s="179"/>
      <c r="D692" s="185"/>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88"/>
      <c r="B693" s="185"/>
      <c r="C693" s="179"/>
      <c r="D693" s="185"/>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199"/>
      <c r="AF693" s="199"/>
      <c r="AG693" s="136" t="s">
        <v>233</v>
      </c>
      <c r="AH693" s="137"/>
      <c r="AI693" s="335"/>
      <c r="AJ693" s="335"/>
      <c r="AK693" s="335"/>
      <c r="AL693" s="157"/>
      <c r="AM693" s="335"/>
      <c r="AN693" s="335"/>
      <c r="AO693" s="335"/>
      <c r="AP693" s="157"/>
      <c r="AQ693" s="248"/>
      <c r="AR693" s="199"/>
      <c r="AS693" s="136" t="s">
        <v>233</v>
      </c>
      <c r="AT693" s="137"/>
      <c r="AU693" s="199"/>
      <c r="AV693" s="199"/>
      <c r="AW693" s="136" t="s">
        <v>179</v>
      </c>
      <c r="AX693" s="194"/>
      <c r="AY693">
        <f>$AY$692</f>
        <v>0</v>
      </c>
    </row>
    <row r="694" spans="1:51" ht="23.25" hidden="1" customHeight="1" x14ac:dyDescent="0.15">
      <c r="A694" s="188"/>
      <c r="B694" s="185"/>
      <c r="C694" s="179"/>
      <c r="D694" s="185"/>
      <c r="E694" s="338"/>
      <c r="F694" s="339"/>
      <c r="G694" s="107"/>
      <c r="H694" s="108"/>
      <c r="I694" s="108"/>
      <c r="J694" s="108"/>
      <c r="K694" s="108"/>
      <c r="L694" s="108"/>
      <c r="M694" s="108"/>
      <c r="N694" s="108"/>
      <c r="O694" s="108"/>
      <c r="P694" s="108"/>
      <c r="Q694" s="108"/>
      <c r="R694" s="108"/>
      <c r="S694" s="108"/>
      <c r="T694" s="108"/>
      <c r="U694" s="108"/>
      <c r="V694" s="108"/>
      <c r="W694" s="108"/>
      <c r="X694" s="109"/>
      <c r="Y694" s="200" t="s">
        <v>12</v>
      </c>
      <c r="Z694" s="201"/>
      <c r="AA694" s="202"/>
      <c r="AB694" s="212"/>
      <c r="AC694" s="212"/>
      <c r="AD694" s="212"/>
      <c r="AE694" s="336"/>
      <c r="AF694" s="206"/>
      <c r="AG694" s="206"/>
      <c r="AH694" s="206"/>
      <c r="AI694" s="336"/>
      <c r="AJ694" s="206"/>
      <c r="AK694" s="206"/>
      <c r="AL694" s="206"/>
      <c r="AM694" s="336"/>
      <c r="AN694" s="206"/>
      <c r="AO694" s="206"/>
      <c r="AP694" s="337"/>
      <c r="AQ694" s="336"/>
      <c r="AR694" s="206"/>
      <c r="AS694" s="206"/>
      <c r="AT694" s="337"/>
      <c r="AU694" s="206"/>
      <c r="AV694" s="206"/>
      <c r="AW694" s="206"/>
      <c r="AX694" s="207"/>
      <c r="AY694">
        <f t="shared" ref="AY694:AY696" si="112">$AY$692</f>
        <v>0</v>
      </c>
    </row>
    <row r="695" spans="1:51" ht="23.25" hidden="1" customHeight="1" x14ac:dyDescent="0.15">
      <c r="A695" s="188"/>
      <c r="B695" s="185"/>
      <c r="C695" s="179"/>
      <c r="D695" s="185"/>
      <c r="E695" s="338"/>
      <c r="F695" s="339"/>
      <c r="G695" s="110"/>
      <c r="H695" s="111"/>
      <c r="I695" s="111"/>
      <c r="J695" s="111"/>
      <c r="K695" s="111"/>
      <c r="L695" s="111"/>
      <c r="M695" s="111"/>
      <c r="N695" s="111"/>
      <c r="O695" s="111"/>
      <c r="P695" s="111"/>
      <c r="Q695" s="111"/>
      <c r="R695" s="111"/>
      <c r="S695" s="111"/>
      <c r="T695" s="111"/>
      <c r="U695" s="111"/>
      <c r="V695" s="111"/>
      <c r="W695" s="111"/>
      <c r="X695" s="112"/>
      <c r="Y695" s="208" t="s">
        <v>54</v>
      </c>
      <c r="Z695" s="209"/>
      <c r="AA695" s="210"/>
      <c r="AB695" s="204"/>
      <c r="AC695" s="204"/>
      <c r="AD695" s="204"/>
      <c r="AE695" s="336"/>
      <c r="AF695" s="206"/>
      <c r="AG695" s="206"/>
      <c r="AH695" s="337"/>
      <c r="AI695" s="336"/>
      <c r="AJ695" s="206"/>
      <c r="AK695" s="206"/>
      <c r="AL695" s="206"/>
      <c r="AM695" s="336"/>
      <c r="AN695" s="206"/>
      <c r="AO695" s="206"/>
      <c r="AP695" s="337"/>
      <c r="AQ695" s="336"/>
      <c r="AR695" s="206"/>
      <c r="AS695" s="206"/>
      <c r="AT695" s="337"/>
      <c r="AU695" s="206"/>
      <c r="AV695" s="206"/>
      <c r="AW695" s="206"/>
      <c r="AX695" s="207"/>
      <c r="AY695">
        <f t="shared" si="112"/>
        <v>0</v>
      </c>
    </row>
    <row r="696" spans="1:51" ht="23.25" hidden="1" customHeight="1" x14ac:dyDescent="0.15">
      <c r="A696" s="188"/>
      <c r="B696" s="185"/>
      <c r="C696" s="179"/>
      <c r="D696" s="185"/>
      <c r="E696" s="338"/>
      <c r="F696" s="339"/>
      <c r="G696" s="113"/>
      <c r="H696" s="114"/>
      <c r="I696" s="114"/>
      <c r="J696" s="114"/>
      <c r="K696" s="114"/>
      <c r="L696" s="114"/>
      <c r="M696" s="114"/>
      <c r="N696" s="114"/>
      <c r="O696" s="114"/>
      <c r="P696" s="114"/>
      <c r="Q696" s="114"/>
      <c r="R696" s="114"/>
      <c r="S696" s="114"/>
      <c r="T696" s="114"/>
      <c r="U696" s="114"/>
      <c r="V696" s="114"/>
      <c r="W696" s="114"/>
      <c r="X696" s="115"/>
      <c r="Y696" s="208" t="s">
        <v>13</v>
      </c>
      <c r="Z696" s="209"/>
      <c r="AA696" s="210"/>
      <c r="AB696" s="587" t="s">
        <v>14</v>
      </c>
      <c r="AC696" s="587"/>
      <c r="AD696" s="587"/>
      <c r="AE696" s="336"/>
      <c r="AF696" s="206"/>
      <c r="AG696" s="206"/>
      <c r="AH696" s="337"/>
      <c r="AI696" s="336"/>
      <c r="AJ696" s="206"/>
      <c r="AK696" s="206"/>
      <c r="AL696" s="206"/>
      <c r="AM696" s="336"/>
      <c r="AN696" s="206"/>
      <c r="AO696" s="206"/>
      <c r="AP696" s="337"/>
      <c r="AQ696" s="336"/>
      <c r="AR696" s="206"/>
      <c r="AS696" s="206"/>
      <c r="AT696" s="337"/>
      <c r="AU696" s="206"/>
      <c r="AV696" s="206"/>
      <c r="AW696" s="206"/>
      <c r="AX696" s="207"/>
      <c r="AY696">
        <f t="shared" si="112"/>
        <v>0</v>
      </c>
    </row>
    <row r="697" spans="1:51" ht="23.85" hidden="1" customHeight="1" x14ac:dyDescent="0.15">
      <c r="A697" s="188"/>
      <c r="B697" s="185"/>
      <c r="C697" s="179"/>
      <c r="D697" s="185"/>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88"/>
      <c r="B698" s="185"/>
      <c r="C698" s="179"/>
      <c r="D698" s="185"/>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27"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758</v>
      </c>
      <c r="AE702" s="342"/>
      <c r="AF702" s="342"/>
      <c r="AG702" s="388" t="s">
        <v>957</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758</v>
      </c>
      <c r="AE703" s="323"/>
      <c r="AF703" s="323"/>
      <c r="AG703" s="104" t="s">
        <v>958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758</v>
      </c>
      <c r="AE704" s="790"/>
      <c r="AF704" s="790"/>
      <c r="AG704" s="289" t="s">
        <v>959</v>
      </c>
      <c r="AH704" s="111"/>
      <c r="AI704" s="111"/>
      <c r="AJ704" s="111"/>
      <c r="AK704" s="111"/>
      <c r="AL704" s="111"/>
      <c r="AM704" s="111"/>
      <c r="AN704" s="111"/>
      <c r="AO704" s="111"/>
      <c r="AP704" s="111"/>
      <c r="AQ704" s="111"/>
      <c r="AR704" s="111"/>
      <c r="AS704" s="111"/>
      <c r="AT704" s="111"/>
      <c r="AU704" s="111"/>
      <c r="AV704" s="111"/>
      <c r="AW704" s="111"/>
      <c r="AX704" s="316"/>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758</v>
      </c>
      <c r="AE705" s="722"/>
      <c r="AF705" s="722"/>
      <c r="AG705" s="128" t="s">
        <v>960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377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955</v>
      </c>
      <c r="AE706" s="323"/>
      <c r="AF706" s="670"/>
      <c r="AG706" s="289"/>
      <c r="AH706" s="111"/>
      <c r="AI706" s="111"/>
      <c r="AJ706" s="111"/>
      <c r="AK706" s="111"/>
      <c r="AL706" s="111"/>
      <c r="AM706" s="111"/>
      <c r="AN706" s="111"/>
      <c r="AO706" s="111"/>
      <c r="AP706" s="111"/>
      <c r="AQ706" s="111"/>
      <c r="AR706" s="111"/>
      <c r="AS706" s="111"/>
      <c r="AT706" s="111"/>
      <c r="AU706" s="111"/>
      <c r="AV706" s="111"/>
      <c r="AW706" s="111"/>
      <c r="AX706" s="316"/>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955</v>
      </c>
      <c r="AE707" s="840"/>
      <c r="AF707" s="840"/>
      <c r="AG707" s="289"/>
      <c r="AH707" s="111"/>
      <c r="AI707" s="111"/>
      <c r="AJ707" s="111"/>
      <c r="AK707" s="111"/>
      <c r="AL707" s="111"/>
      <c r="AM707" s="111"/>
      <c r="AN707" s="111"/>
      <c r="AO707" s="111"/>
      <c r="AP707" s="111"/>
      <c r="AQ707" s="111"/>
      <c r="AR707" s="111"/>
      <c r="AS707" s="111"/>
      <c r="AT707" s="111"/>
      <c r="AU707" s="111"/>
      <c r="AV707" s="111"/>
      <c r="AW707" s="111"/>
      <c r="AX707" s="316"/>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758</v>
      </c>
      <c r="AE708" s="612"/>
      <c r="AF708" s="612"/>
      <c r="AG708" s="749" t="s">
        <v>961</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758</v>
      </c>
      <c r="AE709" s="323"/>
      <c r="AF709" s="323"/>
      <c r="AG709" s="104" t="s">
        <v>962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758</v>
      </c>
      <c r="AE710" s="323"/>
      <c r="AF710" s="323"/>
      <c r="AG710" s="104" t="s">
        <v>969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758</v>
      </c>
      <c r="AE711" s="323"/>
      <c r="AF711" s="323"/>
      <c r="AG711" s="104" t="s">
        <v>963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342</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956</v>
      </c>
      <c r="AE712" s="790"/>
      <c r="AF712" s="790"/>
      <c r="AG712" s="814" t="s">
        <v>718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2" t="s">
        <v>343</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956</v>
      </c>
      <c r="AE713" s="323"/>
      <c r="AF713" s="670"/>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758</v>
      </c>
      <c r="AE714" s="812"/>
      <c r="AF714" s="813"/>
      <c r="AG714" s="743" t="s">
        <v>964</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322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758</v>
      </c>
      <c r="AE715" s="612"/>
      <c r="AF715" s="663"/>
      <c r="AG715" s="749" t="s">
        <v>965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758</v>
      </c>
      <c r="AE716" s="634"/>
      <c r="AF716" s="634"/>
      <c r="AG716" s="104" t="s">
        <v>966</v>
      </c>
      <c r="AH716" s="105"/>
      <c r="AI716" s="105"/>
      <c r="AJ716" s="105"/>
      <c r="AK716" s="105"/>
      <c r="AL716" s="105"/>
      <c r="AM716" s="105"/>
      <c r="AN716" s="105"/>
      <c r="AO716" s="105"/>
      <c r="AP716" s="105"/>
      <c r="AQ716" s="105"/>
      <c r="AR716" s="105"/>
      <c r="AS716" s="105"/>
      <c r="AT716" s="105"/>
      <c r="AU716" s="105"/>
      <c r="AV716" s="105"/>
      <c r="AW716" s="105"/>
      <c r="AX716" s="106"/>
    </row>
    <row r="717" spans="1:50" ht="53.2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758</v>
      </c>
      <c r="AE717" s="323"/>
      <c r="AF717" s="323"/>
      <c r="AG717" s="104" t="s">
        <v>967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758</v>
      </c>
      <c r="AE718" s="323"/>
      <c r="AF718" s="323"/>
      <c r="AG718" s="130" t="s">
        <v>968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8" t="s">
        <v>335</v>
      </c>
      <c r="D720" s="296"/>
      <c r="E720" s="296"/>
      <c r="F720" s="299"/>
      <c r="G720" s="295" t="s">
        <v>336</v>
      </c>
      <c r="H720" s="296"/>
      <c r="I720" s="296"/>
      <c r="J720" s="296"/>
      <c r="K720" s="296"/>
      <c r="L720" s="296"/>
      <c r="M720" s="296"/>
      <c r="N720" s="295" t="s">
        <v>339</v>
      </c>
      <c r="O720" s="296"/>
      <c r="P720" s="296"/>
      <c r="Q720" s="296"/>
      <c r="R720" s="296"/>
      <c r="S720" s="296"/>
      <c r="T720" s="296"/>
      <c r="U720" s="296"/>
      <c r="V720" s="296"/>
      <c r="W720" s="296"/>
      <c r="X720" s="296"/>
      <c r="Y720" s="296"/>
      <c r="Z720" s="296"/>
      <c r="AA720" s="296"/>
      <c r="AB720" s="296"/>
      <c r="AC720" s="296"/>
      <c r="AD720" s="296"/>
      <c r="AE720" s="296"/>
      <c r="AF720" s="297"/>
      <c r="AG720" s="289"/>
      <c r="AH720" s="111"/>
      <c r="AI720" s="111"/>
      <c r="AJ720" s="111"/>
      <c r="AK720" s="111"/>
      <c r="AL720" s="111"/>
      <c r="AM720" s="111"/>
      <c r="AN720" s="111"/>
      <c r="AO720" s="111"/>
      <c r="AP720" s="111"/>
      <c r="AQ720" s="111"/>
      <c r="AR720" s="111"/>
      <c r="AS720" s="111"/>
      <c r="AT720" s="111"/>
      <c r="AU720" s="111"/>
      <c r="AV720" s="111"/>
      <c r="AW720" s="111"/>
      <c r="AX720" s="316"/>
    </row>
    <row r="721" spans="1:52" ht="24.75" customHeight="1" x14ac:dyDescent="0.15">
      <c r="A721" s="785"/>
      <c r="B721" s="786"/>
      <c r="C721" s="292"/>
      <c r="D721" s="293"/>
      <c r="E721" s="293"/>
      <c r="F721" s="294"/>
      <c r="G721" s="282"/>
      <c r="H721" s="283"/>
      <c r="I721" s="77" t="str">
        <f>IF(OR(G721="　", G721=""), "", "-")</f>
        <v/>
      </c>
      <c r="J721" s="286"/>
      <c r="K721" s="286"/>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289"/>
      <c r="AH721" s="111"/>
      <c r="AI721" s="111"/>
      <c r="AJ721" s="111"/>
      <c r="AK721" s="111"/>
      <c r="AL721" s="111"/>
      <c r="AM721" s="111"/>
      <c r="AN721" s="111"/>
      <c r="AO721" s="111"/>
      <c r="AP721" s="111"/>
      <c r="AQ721" s="111"/>
      <c r="AR721" s="111"/>
      <c r="AS721" s="111"/>
      <c r="AT721" s="111"/>
      <c r="AU721" s="111"/>
      <c r="AV721" s="111"/>
      <c r="AW721" s="111"/>
      <c r="AX721" s="316"/>
    </row>
    <row r="722" spans="1:52" ht="24.75" customHeight="1" x14ac:dyDescent="0.15">
      <c r="A722" s="785"/>
      <c r="B722" s="786"/>
      <c r="C722" s="292"/>
      <c r="D722" s="293"/>
      <c r="E722" s="293"/>
      <c r="F722" s="294"/>
      <c r="G722" s="282"/>
      <c r="H722" s="283"/>
      <c r="I722" s="77" t="str">
        <f t="shared" ref="I722:I725" si="113">IF(OR(G722="　", G722=""), "", "-")</f>
        <v/>
      </c>
      <c r="J722" s="286"/>
      <c r="K722" s="286"/>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289"/>
      <c r="AH722" s="111"/>
      <c r="AI722" s="111"/>
      <c r="AJ722" s="111"/>
      <c r="AK722" s="111"/>
      <c r="AL722" s="111"/>
      <c r="AM722" s="111"/>
      <c r="AN722" s="111"/>
      <c r="AO722" s="111"/>
      <c r="AP722" s="111"/>
      <c r="AQ722" s="111"/>
      <c r="AR722" s="111"/>
      <c r="AS722" s="111"/>
      <c r="AT722" s="111"/>
      <c r="AU722" s="111"/>
      <c r="AV722" s="111"/>
      <c r="AW722" s="111"/>
      <c r="AX722" s="316"/>
    </row>
    <row r="723" spans="1:52" ht="24.75" customHeight="1" x14ac:dyDescent="0.15">
      <c r="A723" s="785"/>
      <c r="B723" s="786"/>
      <c r="C723" s="292"/>
      <c r="D723" s="293"/>
      <c r="E723" s="293"/>
      <c r="F723" s="294"/>
      <c r="G723" s="282"/>
      <c r="H723" s="283"/>
      <c r="I723" s="77" t="str">
        <f t="shared" si="113"/>
        <v/>
      </c>
      <c r="J723" s="286"/>
      <c r="K723" s="286"/>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289"/>
      <c r="AH723" s="111"/>
      <c r="AI723" s="111"/>
      <c r="AJ723" s="111"/>
      <c r="AK723" s="111"/>
      <c r="AL723" s="111"/>
      <c r="AM723" s="111"/>
      <c r="AN723" s="111"/>
      <c r="AO723" s="111"/>
      <c r="AP723" s="111"/>
      <c r="AQ723" s="111"/>
      <c r="AR723" s="111"/>
      <c r="AS723" s="111"/>
      <c r="AT723" s="111"/>
      <c r="AU723" s="111"/>
      <c r="AV723" s="111"/>
      <c r="AW723" s="111"/>
      <c r="AX723" s="316"/>
    </row>
    <row r="724" spans="1:52" ht="24.75" customHeight="1" x14ac:dyDescent="0.15">
      <c r="A724" s="785"/>
      <c r="B724" s="786"/>
      <c r="C724" s="292"/>
      <c r="D724" s="293"/>
      <c r="E724" s="293"/>
      <c r="F724" s="294"/>
      <c r="G724" s="282"/>
      <c r="H724" s="283"/>
      <c r="I724" s="77" t="str">
        <f t="shared" si="113"/>
        <v/>
      </c>
      <c r="J724" s="286"/>
      <c r="K724" s="286"/>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289"/>
      <c r="AH724" s="111"/>
      <c r="AI724" s="111"/>
      <c r="AJ724" s="111"/>
      <c r="AK724" s="111"/>
      <c r="AL724" s="111"/>
      <c r="AM724" s="111"/>
      <c r="AN724" s="111"/>
      <c r="AO724" s="111"/>
      <c r="AP724" s="111"/>
      <c r="AQ724" s="111"/>
      <c r="AR724" s="111"/>
      <c r="AS724" s="111"/>
      <c r="AT724" s="111"/>
      <c r="AU724" s="111"/>
      <c r="AV724" s="111"/>
      <c r="AW724" s="111"/>
      <c r="AX724" s="316"/>
    </row>
    <row r="725" spans="1:52" ht="24.75" customHeight="1" x14ac:dyDescent="0.15">
      <c r="A725" s="787"/>
      <c r="B725" s="788"/>
      <c r="C725" s="292"/>
      <c r="D725" s="293"/>
      <c r="E725" s="293"/>
      <c r="F725" s="294"/>
      <c r="G725" s="284"/>
      <c r="H725" s="285"/>
      <c r="I725" s="79" t="str">
        <f t="shared" si="113"/>
        <v/>
      </c>
      <c r="J725" s="287"/>
      <c r="K725" s="287"/>
      <c r="L725" s="79" t="str">
        <f t="shared" si="114"/>
        <v/>
      </c>
      <c r="M725" s="80"/>
      <c r="N725" s="268"/>
      <c r="O725" s="269"/>
      <c r="P725" s="269"/>
      <c r="Q725" s="269"/>
      <c r="R725" s="269"/>
      <c r="S725" s="269"/>
      <c r="T725" s="269"/>
      <c r="U725" s="269"/>
      <c r="V725" s="269"/>
      <c r="W725" s="269"/>
      <c r="X725" s="269"/>
      <c r="Y725" s="269"/>
      <c r="Z725" s="269"/>
      <c r="AA725" s="269"/>
      <c r="AB725" s="269"/>
      <c r="AC725" s="269"/>
      <c r="AD725" s="269"/>
      <c r="AE725" s="269"/>
      <c r="AF725" s="270"/>
      <c r="AG725" s="130"/>
      <c r="AH725" s="114"/>
      <c r="AI725" s="114"/>
      <c r="AJ725" s="114"/>
      <c r="AK725" s="114"/>
      <c r="AL725" s="114"/>
      <c r="AM725" s="114"/>
      <c r="AN725" s="114"/>
      <c r="AO725" s="114"/>
      <c r="AP725" s="114"/>
      <c r="AQ725" s="114"/>
      <c r="AR725" s="114"/>
      <c r="AS725" s="114"/>
      <c r="AT725" s="114"/>
      <c r="AU725" s="114"/>
      <c r="AV725" s="114"/>
      <c r="AW725" s="114"/>
      <c r="AX725" s="131"/>
    </row>
    <row r="726" spans="1:52" ht="126" customHeight="1" x14ac:dyDescent="0.15">
      <c r="A726" s="647" t="s">
        <v>48</v>
      </c>
      <c r="B726" s="806"/>
      <c r="C726" s="819" t="s">
        <v>53</v>
      </c>
      <c r="D726" s="841"/>
      <c r="E726" s="841"/>
      <c r="F726" s="842"/>
      <c r="G726" s="585" t="s">
        <v>970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971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t="s">
        <v>972</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t="s">
        <v>972</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4" t="s">
        <v>972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348</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5" t="s">
        <v>668</v>
      </c>
      <c r="B737" s="209"/>
      <c r="C737" s="209"/>
      <c r="D737" s="210"/>
      <c r="E737" s="959" t="s">
        <v>749</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393</v>
      </c>
      <c r="B738" s="361"/>
      <c r="C738" s="361"/>
      <c r="D738" s="361"/>
      <c r="E738" s="959" t="s">
        <v>750</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392</v>
      </c>
      <c r="B739" s="361"/>
      <c r="C739" s="361"/>
      <c r="D739" s="361"/>
      <c r="E739" s="959" t="s">
        <v>751</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391</v>
      </c>
      <c r="B740" s="361"/>
      <c r="C740" s="361"/>
      <c r="D740" s="361"/>
      <c r="E740" s="959" t="s">
        <v>752</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390</v>
      </c>
      <c r="B741" s="361"/>
      <c r="C741" s="361"/>
      <c r="D741" s="361"/>
      <c r="E741" s="959" t="s">
        <v>753</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389</v>
      </c>
      <c r="B742" s="361"/>
      <c r="C742" s="361"/>
      <c r="D742" s="361"/>
      <c r="E742" s="959" t="s">
        <v>754</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388</v>
      </c>
      <c r="B743" s="361"/>
      <c r="C743" s="361"/>
      <c r="D743" s="361"/>
      <c r="E743" s="959" t="s">
        <v>755</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387</v>
      </c>
      <c r="B744" s="361"/>
      <c r="C744" s="361"/>
      <c r="D744" s="361"/>
      <c r="E744" s="959" t="s">
        <v>756</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386</v>
      </c>
      <c r="B745" s="361"/>
      <c r="C745" s="361"/>
      <c r="D745" s="361"/>
      <c r="E745" s="996" t="s">
        <v>757</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541</v>
      </c>
      <c r="B746" s="361"/>
      <c r="C746" s="361"/>
      <c r="D746" s="361"/>
      <c r="E746" s="965" t="s">
        <v>707</v>
      </c>
      <c r="F746" s="963"/>
      <c r="G746" s="963"/>
      <c r="H746" s="100" t="str">
        <f>IF(E746="","","-")</f>
        <v>-</v>
      </c>
      <c r="I746" s="963"/>
      <c r="J746" s="963"/>
      <c r="K746" s="100" t="str">
        <f>IF(I746="","","-")</f>
        <v/>
      </c>
      <c r="L746" s="964">
        <v>62</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505</v>
      </c>
      <c r="B747" s="361"/>
      <c r="C747" s="361"/>
      <c r="D747" s="361"/>
      <c r="E747" s="965" t="s">
        <v>707</v>
      </c>
      <c r="F747" s="963"/>
      <c r="G747" s="963"/>
      <c r="H747" s="100" t="str">
        <f>IF(E747="","","-")</f>
        <v>-</v>
      </c>
      <c r="I747" s="963"/>
      <c r="J747" s="963"/>
      <c r="K747" s="100" t="str">
        <f>IF(I747="","","-")</f>
        <v/>
      </c>
      <c r="L747" s="964">
        <v>10</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21" t="s">
        <v>380</v>
      </c>
      <c r="B748" s="622"/>
      <c r="C748" s="622"/>
      <c r="D748" s="622"/>
      <c r="E748" s="622"/>
      <c r="F748" s="623"/>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382</v>
      </c>
      <c r="B787" s="636"/>
      <c r="C787" s="636"/>
      <c r="D787" s="636"/>
      <c r="E787" s="636"/>
      <c r="F787" s="637"/>
      <c r="G787" s="602" t="s">
        <v>986</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791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759</v>
      </c>
      <c r="H789" s="678"/>
      <c r="I789" s="678"/>
      <c r="J789" s="678"/>
      <c r="K789" s="679"/>
      <c r="L789" s="671" t="s">
        <v>760</v>
      </c>
      <c r="M789" s="672" t="s">
        <v>760</v>
      </c>
      <c r="N789" s="672" t="s">
        <v>760</v>
      </c>
      <c r="O789" s="672" t="s">
        <v>760</v>
      </c>
      <c r="P789" s="672" t="s">
        <v>760</v>
      </c>
      <c r="Q789" s="672" t="s">
        <v>760</v>
      </c>
      <c r="R789" s="672" t="s">
        <v>760</v>
      </c>
      <c r="S789" s="672" t="s">
        <v>760</v>
      </c>
      <c r="T789" s="672" t="s">
        <v>760</v>
      </c>
      <c r="U789" s="672" t="s">
        <v>760</v>
      </c>
      <c r="V789" s="672" t="s">
        <v>760</v>
      </c>
      <c r="W789" s="672" t="s">
        <v>760</v>
      </c>
      <c r="X789" s="673" t="s">
        <v>760</v>
      </c>
      <c r="Y789" s="391">
        <v>83</v>
      </c>
      <c r="Z789" s="392"/>
      <c r="AA789" s="392"/>
      <c r="AB789" s="809"/>
      <c r="AC789" s="677" t="s">
        <v>759</v>
      </c>
      <c r="AD789" s="678"/>
      <c r="AE789" s="678"/>
      <c r="AF789" s="678"/>
      <c r="AG789" s="679"/>
      <c r="AH789" s="671" t="s">
        <v>792</v>
      </c>
      <c r="AI789" s="672" t="s">
        <v>792</v>
      </c>
      <c r="AJ789" s="672" t="s">
        <v>792</v>
      </c>
      <c r="AK789" s="672" t="s">
        <v>792</v>
      </c>
      <c r="AL789" s="672" t="s">
        <v>792</v>
      </c>
      <c r="AM789" s="672" t="s">
        <v>792</v>
      </c>
      <c r="AN789" s="672" t="s">
        <v>792</v>
      </c>
      <c r="AO789" s="672" t="s">
        <v>792</v>
      </c>
      <c r="AP789" s="672" t="s">
        <v>792</v>
      </c>
      <c r="AQ789" s="672" t="s">
        <v>792</v>
      </c>
      <c r="AR789" s="672" t="s">
        <v>792</v>
      </c>
      <c r="AS789" s="672" t="s">
        <v>792</v>
      </c>
      <c r="AT789" s="673" t="s">
        <v>792</v>
      </c>
      <c r="AU789" s="391">
        <v>2</v>
      </c>
      <c r="AV789" s="392"/>
      <c r="AW789" s="392"/>
      <c r="AX789" s="393"/>
    </row>
    <row r="790" spans="1:51" ht="24.75" customHeight="1" x14ac:dyDescent="0.15">
      <c r="A790" s="638"/>
      <c r="B790" s="639"/>
      <c r="C790" s="639"/>
      <c r="D790" s="639"/>
      <c r="E790" s="639"/>
      <c r="F790" s="640"/>
      <c r="G790" s="613" t="s">
        <v>759</v>
      </c>
      <c r="H790" s="614"/>
      <c r="I790" s="614"/>
      <c r="J790" s="614"/>
      <c r="K790" s="615"/>
      <c r="L790" s="605" t="s">
        <v>761</v>
      </c>
      <c r="M790" s="606" t="s">
        <v>761</v>
      </c>
      <c r="N790" s="606" t="s">
        <v>761</v>
      </c>
      <c r="O790" s="606" t="s">
        <v>761</v>
      </c>
      <c r="P790" s="606" t="s">
        <v>761</v>
      </c>
      <c r="Q790" s="606" t="s">
        <v>761</v>
      </c>
      <c r="R790" s="606" t="s">
        <v>761</v>
      </c>
      <c r="S790" s="606" t="s">
        <v>761</v>
      </c>
      <c r="T790" s="606" t="s">
        <v>761</v>
      </c>
      <c r="U790" s="606" t="s">
        <v>761</v>
      </c>
      <c r="V790" s="606" t="s">
        <v>761</v>
      </c>
      <c r="W790" s="606" t="s">
        <v>761</v>
      </c>
      <c r="X790" s="607" t="s">
        <v>761</v>
      </c>
      <c r="Y790" s="608">
        <v>50</v>
      </c>
      <c r="Z790" s="609"/>
      <c r="AA790" s="609"/>
      <c r="AB790" s="619"/>
      <c r="AC790" s="613" t="s">
        <v>759</v>
      </c>
      <c r="AD790" s="614"/>
      <c r="AE790" s="614"/>
      <c r="AF790" s="614"/>
      <c r="AG790" s="615"/>
      <c r="AH790" s="605" t="s">
        <v>792</v>
      </c>
      <c r="AI790" s="606" t="s">
        <v>792</v>
      </c>
      <c r="AJ790" s="606" t="s">
        <v>792</v>
      </c>
      <c r="AK790" s="606" t="s">
        <v>792</v>
      </c>
      <c r="AL790" s="606" t="s">
        <v>792</v>
      </c>
      <c r="AM790" s="606" t="s">
        <v>792</v>
      </c>
      <c r="AN790" s="606" t="s">
        <v>792</v>
      </c>
      <c r="AO790" s="606" t="s">
        <v>792</v>
      </c>
      <c r="AP790" s="606" t="s">
        <v>792</v>
      </c>
      <c r="AQ790" s="606" t="s">
        <v>792</v>
      </c>
      <c r="AR790" s="606" t="s">
        <v>792</v>
      </c>
      <c r="AS790" s="606" t="s">
        <v>792</v>
      </c>
      <c r="AT790" s="607" t="s">
        <v>792</v>
      </c>
      <c r="AU790" s="608">
        <v>1</v>
      </c>
      <c r="AV790" s="609"/>
      <c r="AW790" s="609"/>
      <c r="AX790" s="610"/>
    </row>
    <row r="791" spans="1:51" ht="24.75" customHeight="1" x14ac:dyDescent="0.15">
      <c r="A791" s="638"/>
      <c r="B791" s="639"/>
      <c r="C791" s="639"/>
      <c r="D791" s="639"/>
      <c r="E791" s="639"/>
      <c r="F791" s="640"/>
      <c r="G791" s="613" t="s">
        <v>759</v>
      </c>
      <c r="H791" s="614"/>
      <c r="I791" s="614"/>
      <c r="J791" s="614"/>
      <c r="K791" s="615"/>
      <c r="L791" s="605" t="s">
        <v>762</v>
      </c>
      <c r="M791" s="606" t="s">
        <v>762</v>
      </c>
      <c r="N791" s="606" t="s">
        <v>762</v>
      </c>
      <c r="O791" s="606" t="s">
        <v>762</v>
      </c>
      <c r="P791" s="606" t="s">
        <v>762</v>
      </c>
      <c r="Q791" s="606" t="s">
        <v>762</v>
      </c>
      <c r="R791" s="606" t="s">
        <v>762</v>
      </c>
      <c r="S791" s="606" t="s">
        <v>762</v>
      </c>
      <c r="T791" s="606" t="s">
        <v>762</v>
      </c>
      <c r="U791" s="606" t="s">
        <v>762</v>
      </c>
      <c r="V791" s="606" t="s">
        <v>762</v>
      </c>
      <c r="W791" s="606" t="s">
        <v>762</v>
      </c>
      <c r="X791" s="607" t="s">
        <v>762</v>
      </c>
      <c r="Y791" s="608">
        <v>46</v>
      </c>
      <c r="Z791" s="609"/>
      <c r="AA791" s="609"/>
      <c r="AB791" s="619"/>
      <c r="AC791" s="613" t="s">
        <v>759</v>
      </c>
      <c r="AD791" s="614"/>
      <c r="AE791" s="614"/>
      <c r="AF791" s="614"/>
      <c r="AG791" s="615"/>
      <c r="AH791" s="605" t="s">
        <v>793</v>
      </c>
      <c r="AI791" s="606" t="s">
        <v>793</v>
      </c>
      <c r="AJ791" s="606" t="s">
        <v>793</v>
      </c>
      <c r="AK791" s="606" t="s">
        <v>793</v>
      </c>
      <c r="AL791" s="606" t="s">
        <v>793</v>
      </c>
      <c r="AM791" s="606" t="s">
        <v>793</v>
      </c>
      <c r="AN791" s="606" t="s">
        <v>793</v>
      </c>
      <c r="AO791" s="606" t="s">
        <v>793</v>
      </c>
      <c r="AP791" s="606" t="s">
        <v>793</v>
      </c>
      <c r="AQ791" s="606" t="s">
        <v>793</v>
      </c>
      <c r="AR791" s="606" t="s">
        <v>793</v>
      </c>
      <c r="AS791" s="606" t="s">
        <v>793</v>
      </c>
      <c r="AT791" s="607" t="s">
        <v>793</v>
      </c>
      <c r="AU791" s="608">
        <v>1</v>
      </c>
      <c r="AV791" s="609"/>
      <c r="AW791" s="609"/>
      <c r="AX791" s="610"/>
    </row>
    <row r="792" spans="1:51" ht="24.75" customHeight="1" x14ac:dyDescent="0.15">
      <c r="A792" s="638"/>
      <c r="B792" s="639"/>
      <c r="C792" s="639"/>
      <c r="D792" s="639"/>
      <c r="E792" s="639"/>
      <c r="F792" s="640"/>
      <c r="G792" s="613" t="s">
        <v>759</v>
      </c>
      <c r="H792" s="614"/>
      <c r="I792" s="614"/>
      <c r="J792" s="614"/>
      <c r="K792" s="615"/>
      <c r="L792" s="605" t="s">
        <v>763</v>
      </c>
      <c r="M792" s="606" t="s">
        <v>763</v>
      </c>
      <c r="N792" s="606" t="s">
        <v>763</v>
      </c>
      <c r="O792" s="606" t="s">
        <v>763</v>
      </c>
      <c r="P792" s="606" t="s">
        <v>763</v>
      </c>
      <c r="Q792" s="606" t="s">
        <v>763</v>
      </c>
      <c r="R792" s="606" t="s">
        <v>763</v>
      </c>
      <c r="S792" s="606" t="s">
        <v>763</v>
      </c>
      <c r="T792" s="606" t="s">
        <v>763</v>
      </c>
      <c r="U792" s="606" t="s">
        <v>763</v>
      </c>
      <c r="V792" s="606" t="s">
        <v>763</v>
      </c>
      <c r="W792" s="606" t="s">
        <v>763</v>
      </c>
      <c r="X792" s="607" t="s">
        <v>763</v>
      </c>
      <c r="Y792" s="608">
        <v>28</v>
      </c>
      <c r="Z792" s="609"/>
      <c r="AA792" s="609"/>
      <c r="AB792" s="619"/>
      <c r="AC792" s="613" t="s">
        <v>759</v>
      </c>
      <c r="AD792" s="614"/>
      <c r="AE792" s="614"/>
      <c r="AF792" s="614"/>
      <c r="AG792" s="615"/>
      <c r="AH792" s="605" t="s">
        <v>794</v>
      </c>
      <c r="AI792" s="606" t="s">
        <v>794</v>
      </c>
      <c r="AJ792" s="606" t="s">
        <v>794</v>
      </c>
      <c r="AK792" s="606" t="s">
        <v>794</v>
      </c>
      <c r="AL792" s="606" t="s">
        <v>794</v>
      </c>
      <c r="AM792" s="606" t="s">
        <v>794</v>
      </c>
      <c r="AN792" s="606" t="s">
        <v>794</v>
      </c>
      <c r="AO792" s="606" t="s">
        <v>794</v>
      </c>
      <c r="AP792" s="606" t="s">
        <v>794</v>
      </c>
      <c r="AQ792" s="606" t="s">
        <v>794</v>
      </c>
      <c r="AR792" s="606" t="s">
        <v>794</v>
      </c>
      <c r="AS792" s="606" t="s">
        <v>794</v>
      </c>
      <c r="AT792" s="607" t="s">
        <v>794</v>
      </c>
      <c r="AU792" s="608">
        <v>1</v>
      </c>
      <c r="AV792" s="609"/>
      <c r="AW792" s="609"/>
      <c r="AX792" s="610"/>
    </row>
    <row r="793" spans="1:51" ht="24.75" customHeight="1" x14ac:dyDescent="0.15">
      <c r="A793" s="638"/>
      <c r="B793" s="639"/>
      <c r="C793" s="639"/>
      <c r="D793" s="639"/>
      <c r="E793" s="639"/>
      <c r="F793" s="640"/>
      <c r="G793" s="613" t="s">
        <v>759</v>
      </c>
      <c r="H793" s="614"/>
      <c r="I793" s="614"/>
      <c r="J793" s="614"/>
      <c r="K793" s="615"/>
      <c r="L793" s="605" t="s">
        <v>764</v>
      </c>
      <c r="M793" s="606" t="s">
        <v>764</v>
      </c>
      <c r="N793" s="606" t="s">
        <v>764</v>
      </c>
      <c r="O793" s="606" t="s">
        <v>764</v>
      </c>
      <c r="P793" s="606" t="s">
        <v>764</v>
      </c>
      <c r="Q793" s="606" t="s">
        <v>764</v>
      </c>
      <c r="R793" s="606" t="s">
        <v>764</v>
      </c>
      <c r="S793" s="606" t="s">
        <v>764</v>
      </c>
      <c r="T793" s="606" t="s">
        <v>764</v>
      </c>
      <c r="U793" s="606" t="s">
        <v>764</v>
      </c>
      <c r="V793" s="606" t="s">
        <v>764</v>
      </c>
      <c r="W793" s="606" t="s">
        <v>764</v>
      </c>
      <c r="X793" s="607" t="s">
        <v>764</v>
      </c>
      <c r="Y793" s="608">
        <v>24</v>
      </c>
      <c r="Z793" s="609"/>
      <c r="AA793" s="609"/>
      <c r="AB793" s="619"/>
      <c r="AC793" s="613" t="s">
        <v>759</v>
      </c>
      <c r="AD793" s="614"/>
      <c r="AE793" s="614"/>
      <c r="AF793" s="614"/>
      <c r="AG793" s="615"/>
      <c r="AH793" s="605" t="s">
        <v>795</v>
      </c>
      <c r="AI793" s="606" t="s">
        <v>795</v>
      </c>
      <c r="AJ793" s="606" t="s">
        <v>795</v>
      </c>
      <c r="AK793" s="606" t="s">
        <v>795</v>
      </c>
      <c r="AL793" s="606" t="s">
        <v>795</v>
      </c>
      <c r="AM793" s="606" t="s">
        <v>795</v>
      </c>
      <c r="AN793" s="606" t="s">
        <v>795</v>
      </c>
      <c r="AO793" s="606" t="s">
        <v>795</v>
      </c>
      <c r="AP793" s="606" t="s">
        <v>795</v>
      </c>
      <c r="AQ793" s="606" t="s">
        <v>795</v>
      </c>
      <c r="AR793" s="606" t="s">
        <v>795</v>
      </c>
      <c r="AS793" s="606" t="s">
        <v>795</v>
      </c>
      <c r="AT793" s="607" t="s">
        <v>795</v>
      </c>
      <c r="AU793" s="608">
        <v>1</v>
      </c>
      <c r="AV793" s="609"/>
      <c r="AW793" s="609"/>
      <c r="AX793" s="610"/>
    </row>
    <row r="794" spans="1:51" ht="24.75" customHeight="1" x14ac:dyDescent="0.15">
      <c r="A794" s="638"/>
      <c r="B794" s="639"/>
      <c r="C794" s="639"/>
      <c r="D794" s="639"/>
      <c r="E794" s="639"/>
      <c r="F794" s="640"/>
      <c r="G794" s="613" t="s">
        <v>759</v>
      </c>
      <c r="H794" s="614"/>
      <c r="I794" s="614"/>
      <c r="J794" s="614"/>
      <c r="K794" s="615"/>
      <c r="L794" s="605" t="s">
        <v>765</v>
      </c>
      <c r="M794" s="606" t="s">
        <v>765</v>
      </c>
      <c r="N794" s="606" t="s">
        <v>765</v>
      </c>
      <c r="O794" s="606" t="s">
        <v>765</v>
      </c>
      <c r="P794" s="606" t="s">
        <v>765</v>
      </c>
      <c r="Q794" s="606" t="s">
        <v>765</v>
      </c>
      <c r="R794" s="606" t="s">
        <v>765</v>
      </c>
      <c r="S794" s="606" t="s">
        <v>765</v>
      </c>
      <c r="T794" s="606" t="s">
        <v>765</v>
      </c>
      <c r="U794" s="606" t="s">
        <v>765</v>
      </c>
      <c r="V794" s="606" t="s">
        <v>765</v>
      </c>
      <c r="W794" s="606" t="s">
        <v>765</v>
      </c>
      <c r="X794" s="607" t="s">
        <v>765</v>
      </c>
      <c r="Y794" s="608">
        <v>21</v>
      </c>
      <c r="Z794" s="609"/>
      <c r="AA794" s="609"/>
      <c r="AB794" s="619"/>
      <c r="AC794" s="613" t="s">
        <v>759</v>
      </c>
      <c r="AD794" s="614"/>
      <c r="AE794" s="614"/>
      <c r="AF794" s="614"/>
      <c r="AG794" s="615"/>
      <c r="AH794" s="605" t="s">
        <v>796</v>
      </c>
      <c r="AI794" s="606" t="s">
        <v>796</v>
      </c>
      <c r="AJ794" s="606" t="s">
        <v>796</v>
      </c>
      <c r="AK794" s="606" t="s">
        <v>796</v>
      </c>
      <c r="AL794" s="606" t="s">
        <v>796</v>
      </c>
      <c r="AM794" s="606" t="s">
        <v>796</v>
      </c>
      <c r="AN794" s="606" t="s">
        <v>796</v>
      </c>
      <c r="AO794" s="606" t="s">
        <v>796</v>
      </c>
      <c r="AP794" s="606" t="s">
        <v>796</v>
      </c>
      <c r="AQ794" s="606" t="s">
        <v>796</v>
      </c>
      <c r="AR794" s="606" t="s">
        <v>796</v>
      </c>
      <c r="AS794" s="606" t="s">
        <v>796</v>
      </c>
      <c r="AT794" s="607" t="s">
        <v>796</v>
      </c>
      <c r="AU794" s="608">
        <v>0.8</v>
      </c>
      <c r="AV794" s="609"/>
      <c r="AW794" s="609"/>
      <c r="AX794" s="610"/>
    </row>
    <row r="795" spans="1:51" ht="24.75" customHeight="1" x14ac:dyDescent="0.15">
      <c r="A795" s="638"/>
      <c r="B795" s="639"/>
      <c r="C795" s="639"/>
      <c r="D795" s="639"/>
      <c r="E795" s="639"/>
      <c r="F795" s="640"/>
      <c r="G795" s="613" t="s">
        <v>759</v>
      </c>
      <c r="H795" s="614"/>
      <c r="I795" s="614"/>
      <c r="J795" s="614"/>
      <c r="K795" s="615"/>
      <c r="L795" s="605" t="s">
        <v>766</v>
      </c>
      <c r="M795" s="606" t="s">
        <v>766</v>
      </c>
      <c r="N795" s="606" t="s">
        <v>766</v>
      </c>
      <c r="O795" s="606" t="s">
        <v>766</v>
      </c>
      <c r="P795" s="606" t="s">
        <v>766</v>
      </c>
      <c r="Q795" s="606" t="s">
        <v>766</v>
      </c>
      <c r="R795" s="606" t="s">
        <v>766</v>
      </c>
      <c r="S795" s="606" t="s">
        <v>766</v>
      </c>
      <c r="T795" s="606" t="s">
        <v>766</v>
      </c>
      <c r="U795" s="606" t="s">
        <v>766</v>
      </c>
      <c r="V795" s="606" t="s">
        <v>766</v>
      </c>
      <c r="W795" s="606" t="s">
        <v>766</v>
      </c>
      <c r="X795" s="607" t="s">
        <v>766</v>
      </c>
      <c r="Y795" s="608">
        <v>17</v>
      </c>
      <c r="Z795" s="609"/>
      <c r="AA795" s="609"/>
      <c r="AB795" s="619"/>
      <c r="AC795" s="613" t="s">
        <v>759</v>
      </c>
      <c r="AD795" s="614"/>
      <c r="AE795" s="614"/>
      <c r="AF795" s="614"/>
      <c r="AG795" s="615"/>
      <c r="AH795" s="605" t="s">
        <v>797</v>
      </c>
      <c r="AI795" s="606" t="s">
        <v>797</v>
      </c>
      <c r="AJ795" s="606" t="s">
        <v>797</v>
      </c>
      <c r="AK795" s="606" t="s">
        <v>797</v>
      </c>
      <c r="AL795" s="606" t="s">
        <v>797</v>
      </c>
      <c r="AM795" s="606" t="s">
        <v>797</v>
      </c>
      <c r="AN795" s="606" t="s">
        <v>797</v>
      </c>
      <c r="AO795" s="606" t="s">
        <v>797</v>
      </c>
      <c r="AP795" s="606" t="s">
        <v>797</v>
      </c>
      <c r="AQ795" s="606" t="s">
        <v>797</v>
      </c>
      <c r="AR795" s="606" t="s">
        <v>797</v>
      </c>
      <c r="AS795" s="606" t="s">
        <v>797</v>
      </c>
      <c r="AT795" s="607" t="s">
        <v>797</v>
      </c>
      <c r="AU795" s="608">
        <v>0.8</v>
      </c>
      <c r="AV795" s="609"/>
      <c r="AW795" s="609"/>
      <c r="AX795" s="610"/>
    </row>
    <row r="796" spans="1:51" ht="24.75" customHeight="1" x14ac:dyDescent="0.15">
      <c r="A796" s="638"/>
      <c r="B796" s="639"/>
      <c r="C796" s="639"/>
      <c r="D796" s="639"/>
      <c r="E796" s="639"/>
      <c r="F796" s="640"/>
      <c r="G796" s="613" t="s">
        <v>759</v>
      </c>
      <c r="H796" s="614"/>
      <c r="I796" s="614"/>
      <c r="J796" s="614"/>
      <c r="K796" s="615"/>
      <c r="L796" s="605" t="s">
        <v>767</v>
      </c>
      <c r="M796" s="606" t="s">
        <v>767</v>
      </c>
      <c r="N796" s="606" t="s">
        <v>767</v>
      </c>
      <c r="O796" s="606" t="s">
        <v>767</v>
      </c>
      <c r="P796" s="606" t="s">
        <v>767</v>
      </c>
      <c r="Q796" s="606" t="s">
        <v>767</v>
      </c>
      <c r="R796" s="606" t="s">
        <v>767</v>
      </c>
      <c r="S796" s="606" t="s">
        <v>767</v>
      </c>
      <c r="T796" s="606" t="s">
        <v>767</v>
      </c>
      <c r="U796" s="606" t="s">
        <v>767</v>
      </c>
      <c r="V796" s="606" t="s">
        <v>767</v>
      </c>
      <c r="W796" s="606" t="s">
        <v>767</v>
      </c>
      <c r="X796" s="607" t="s">
        <v>767</v>
      </c>
      <c r="Y796" s="608">
        <v>14</v>
      </c>
      <c r="Z796" s="609"/>
      <c r="AA796" s="609"/>
      <c r="AB796" s="619"/>
      <c r="AC796" s="613" t="s">
        <v>759</v>
      </c>
      <c r="AD796" s="614"/>
      <c r="AE796" s="614"/>
      <c r="AF796" s="614"/>
      <c r="AG796" s="615"/>
      <c r="AH796" s="605" t="s">
        <v>792</v>
      </c>
      <c r="AI796" s="606" t="s">
        <v>792</v>
      </c>
      <c r="AJ796" s="606" t="s">
        <v>792</v>
      </c>
      <c r="AK796" s="606" t="s">
        <v>792</v>
      </c>
      <c r="AL796" s="606" t="s">
        <v>792</v>
      </c>
      <c r="AM796" s="606" t="s">
        <v>792</v>
      </c>
      <c r="AN796" s="606" t="s">
        <v>792</v>
      </c>
      <c r="AO796" s="606" t="s">
        <v>792</v>
      </c>
      <c r="AP796" s="606" t="s">
        <v>792</v>
      </c>
      <c r="AQ796" s="606" t="s">
        <v>792</v>
      </c>
      <c r="AR796" s="606" t="s">
        <v>792</v>
      </c>
      <c r="AS796" s="606" t="s">
        <v>792</v>
      </c>
      <c r="AT796" s="607" t="s">
        <v>792</v>
      </c>
      <c r="AU796" s="608">
        <v>0.8</v>
      </c>
      <c r="AV796" s="609"/>
      <c r="AW796" s="609"/>
      <c r="AX796" s="610"/>
    </row>
    <row r="797" spans="1:51" ht="24.75" customHeight="1" x14ac:dyDescent="0.15">
      <c r="A797" s="638"/>
      <c r="B797" s="639"/>
      <c r="C797" s="639"/>
      <c r="D797" s="639"/>
      <c r="E797" s="639"/>
      <c r="F797" s="640"/>
      <c r="G797" s="613" t="s">
        <v>759</v>
      </c>
      <c r="H797" s="614"/>
      <c r="I797" s="614"/>
      <c r="J797" s="614"/>
      <c r="K797" s="615"/>
      <c r="L797" s="605" t="s">
        <v>768</v>
      </c>
      <c r="M797" s="606" t="s">
        <v>768</v>
      </c>
      <c r="N797" s="606" t="s">
        <v>768</v>
      </c>
      <c r="O797" s="606" t="s">
        <v>768</v>
      </c>
      <c r="P797" s="606" t="s">
        <v>768</v>
      </c>
      <c r="Q797" s="606" t="s">
        <v>768</v>
      </c>
      <c r="R797" s="606" t="s">
        <v>768</v>
      </c>
      <c r="S797" s="606" t="s">
        <v>768</v>
      </c>
      <c r="T797" s="606" t="s">
        <v>768</v>
      </c>
      <c r="U797" s="606" t="s">
        <v>768</v>
      </c>
      <c r="V797" s="606" t="s">
        <v>768</v>
      </c>
      <c r="W797" s="606" t="s">
        <v>768</v>
      </c>
      <c r="X797" s="607" t="s">
        <v>768</v>
      </c>
      <c r="Y797" s="608">
        <v>7</v>
      </c>
      <c r="Z797" s="609"/>
      <c r="AA797" s="609"/>
      <c r="AB797" s="619"/>
      <c r="AC797" s="613" t="s">
        <v>759</v>
      </c>
      <c r="AD797" s="614"/>
      <c r="AE797" s="614"/>
      <c r="AF797" s="614"/>
      <c r="AG797" s="615"/>
      <c r="AH797" s="605" t="s">
        <v>798</v>
      </c>
      <c r="AI797" s="606" t="s">
        <v>798</v>
      </c>
      <c r="AJ797" s="606" t="s">
        <v>798</v>
      </c>
      <c r="AK797" s="606" t="s">
        <v>798</v>
      </c>
      <c r="AL797" s="606" t="s">
        <v>798</v>
      </c>
      <c r="AM797" s="606" t="s">
        <v>798</v>
      </c>
      <c r="AN797" s="606" t="s">
        <v>798</v>
      </c>
      <c r="AO797" s="606" t="s">
        <v>798</v>
      </c>
      <c r="AP797" s="606" t="s">
        <v>798</v>
      </c>
      <c r="AQ797" s="606" t="s">
        <v>798</v>
      </c>
      <c r="AR797" s="606" t="s">
        <v>798</v>
      </c>
      <c r="AS797" s="606" t="s">
        <v>798</v>
      </c>
      <c r="AT797" s="607" t="s">
        <v>798</v>
      </c>
      <c r="AU797" s="608">
        <v>0.7</v>
      </c>
      <c r="AV797" s="609"/>
      <c r="AW797" s="609"/>
      <c r="AX797" s="610"/>
    </row>
    <row r="798" spans="1:51" ht="24.75" customHeight="1" x14ac:dyDescent="0.15">
      <c r="A798" s="638"/>
      <c r="B798" s="639"/>
      <c r="C798" s="639"/>
      <c r="D798" s="639"/>
      <c r="E798" s="639"/>
      <c r="F798" s="640"/>
      <c r="G798" s="613" t="s">
        <v>759</v>
      </c>
      <c r="H798" s="614"/>
      <c r="I798" s="614"/>
      <c r="J798" s="614"/>
      <c r="K798" s="615"/>
      <c r="L798" s="605" t="s">
        <v>769</v>
      </c>
      <c r="M798" s="606" t="s">
        <v>769</v>
      </c>
      <c r="N798" s="606" t="s">
        <v>769</v>
      </c>
      <c r="O798" s="606" t="s">
        <v>769</v>
      </c>
      <c r="P798" s="606" t="s">
        <v>769</v>
      </c>
      <c r="Q798" s="606" t="s">
        <v>769</v>
      </c>
      <c r="R798" s="606" t="s">
        <v>769</v>
      </c>
      <c r="S798" s="606" t="s">
        <v>769</v>
      </c>
      <c r="T798" s="606" t="s">
        <v>769</v>
      </c>
      <c r="U798" s="606" t="s">
        <v>769</v>
      </c>
      <c r="V798" s="606" t="s">
        <v>769</v>
      </c>
      <c r="W798" s="606" t="s">
        <v>769</v>
      </c>
      <c r="X798" s="607" t="s">
        <v>769</v>
      </c>
      <c r="Y798" s="608">
        <v>5</v>
      </c>
      <c r="Z798" s="609"/>
      <c r="AA798" s="609"/>
      <c r="AB798" s="619"/>
      <c r="AC798" s="613" t="s">
        <v>759</v>
      </c>
      <c r="AD798" s="614"/>
      <c r="AE798" s="614"/>
      <c r="AF798" s="614"/>
      <c r="AG798" s="615"/>
      <c r="AH798" s="605" t="s">
        <v>799</v>
      </c>
      <c r="AI798" s="606" t="s">
        <v>799</v>
      </c>
      <c r="AJ798" s="606" t="s">
        <v>799</v>
      </c>
      <c r="AK798" s="606" t="s">
        <v>799</v>
      </c>
      <c r="AL798" s="606" t="s">
        <v>799</v>
      </c>
      <c r="AM798" s="606" t="s">
        <v>799</v>
      </c>
      <c r="AN798" s="606" t="s">
        <v>799</v>
      </c>
      <c r="AO798" s="606" t="s">
        <v>799</v>
      </c>
      <c r="AP798" s="606" t="s">
        <v>799</v>
      </c>
      <c r="AQ798" s="606" t="s">
        <v>799</v>
      </c>
      <c r="AR798" s="606" t="s">
        <v>799</v>
      </c>
      <c r="AS798" s="606" t="s">
        <v>799</v>
      </c>
      <c r="AT798" s="607" t="s">
        <v>799</v>
      </c>
      <c r="AU798" s="608">
        <v>0.7</v>
      </c>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295</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9.7999999999999989</v>
      </c>
      <c r="AV799" s="836"/>
      <c r="AW799" s="836"/>
      <c r="AX799" s="838"/>
    </row>
    <row r="800" spans="1:51" ht="24.75" customHeight="1" x14ac:dyDescent="0.15">
      <c r="A800" s="638"/>
      <c r="B800" s="639"/>
      <c r="C800" s="639"/>
      <c r="D800" s="639"/>
      <c r="E800" s="639"/>
      <c r="F800" s="640"/>
      <c r="G800" s="602" t="s">
        <v>817</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851</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8"/>
      <c r="B802" s="639"/>
      <c r="C802" s="639"/>
      <c r="D802" s="639"/>
      <c r="E802" s="639"/>
      <c r="F802" s="640"/>
      <c r="G802" s="677" t="s">
        <v>759</v>
      </c>
      <c r="H802" s="678"/>
      <c r="I802" s="678"/>
      <c r="J802" s="678"/>
      <c r="K802" s="679"/>
      <c r="L802" s="671" t="s">
        <v>818</v>
      </c>
      <c r="M802" s="672" t="s">
        <v>818</v>
      </c>
      <c r="N802" s="672" t="s">
        <v>818</v>
      </c>
      <c r="O802" s="672" t="s">
        <v>818</v>
      </c>
      <c r="P802" s="672" t="s">
        <v>818</v>
      </c>
      <c r="Q802" s="672" t="s">
        <v>818</v>
      </c>
      <c r="R802" s="672" t="s">
        <v>818</v>
      </c>
      <c r="S802" s="672" t="s">
        <v>818</v>
      </c>
      <c r="T802" s="672" t="s">
        <v>818</v>
      </c>
      <c r="U802" s="672" t="s">
        <v>818</v>
      </c>
      <c r="V802" s="672" t="s">
        <v>818</v>
      </c>
      <c r="W802" s="672" t="s">
        <v>818</v>
      </c>
      <c r="X802" s="673" t="s">
        <v>818</v>
      </c>
      <c r="Y802" s="391">
        <v>161</v>
      </c>
      <c r="Z802" s="392"/>
      <c r="AA802" s="392"/>
      <c r="AB802" s="809"/>
      <c r="AC802" s="677" t="s">
        <v>759</v>
      </c>
      <c r="AD802" s="678"/>
      <c r="AE802" s="678"/>
      <c r="AF802" s="678"/>
      <c r="AG802" s="679"/>
      <c r="AH802" s="671" t="s">
        <v>852</v>
      </c>
      <c r="AI802" s="672" t="s">
        <v>852</v>
      </c>
      <c r="AJ802" s="672" t="s">
        <v>852</v>
      </c>
      <c r="AK802" s="672" t="s">
        <v>852</v>
      </c>
      <c r="AL802" s="672" t="s">
        <v>852</v>
      </c>
      <c r="AM802" s="672" t="s">
        <v>852</v>
      </c>
      <c r="AN802" s="672" t="s">
        <v>852</v>
      </c>
      <c r="AO802" s="672" t="s">
        <v>852</v>
      </c>
      <c r="AP802" s="672" t="s">
        <v>852</v>
      </c>
      <c r="AQ802" s="672" t="s">
        <v>852</v>
      </c>
      <c r="AR802" s="672" t="s">
        <v>852</v>
      </c>
      <c r="AS802" s="672" t="s">
        <v>852</v>
      </c>
      <c r="AT802" s="673" t="s">
        <v>852</v>
      </c>
      <c r="AU802" s="391">
        <v>1</v>
      </c>
      <c r="AV802" s="392"/>
      <c r="AW802" s="392"/>
      <c r="AX802" s="393"/>
      <c r="AY802">
        <f t="shared" ref="AY802:AY812" si="115">$AY$800</f>
        <v>2</v>
      </c>
    </row>
    <row r="803" spans="1:51" ht="24.75" customHeight="1" x14ac:dyDescent="0.15">
      <c r="A803" s="638"/>
      <c r="B803" s="639"/>
      <c r="C803" s="639"/>
      <c r="D803" s="639"/>
      <c r="E803" s="639"/>
      <c r="F803" s="640"/>
      <c r="G803" s="613" t="s">
        <v>759</v>
      </c>
      <c r="H803" s="614"/>
      <c r="I803" s="614"/>
      <c r="J803" s="614"/>
      <c r="K803" s="615"/>
      <c r="L803" s="605" t="s">
        <v>819</v>
      </c>
      <c r="M803" s="606" t="s">
        <v>819</v>
      </c>
      <c r="N803" s="606" t="s">
        <v>819</v>
      </c>
      <c r="O803" s="606" t="s">
        <v>819</v>
      </c>
      <c r="P803" s="606" t="s">
        <v>819</v>
      </c>
      <c r="Q803" s="606" t="s">
        <v>819</v>
      </c>
      <c r="R803" s="606" t="s">
        <v>819</v>
      </c>
      <c r="S803" s="606" t="s">
        <v>819</v>
      </c>
      <c r="T803" s="606" t="s">
        <v>819</v>
      </c>
      <c r="U803" s="606" t="s">
        <v>819</v>
      </c>
      <c r="V803" s="606" t="s">
        <v>819</v>
      </c>
      <c r="W803" s="606" t="s">
        <v>819</v>
      </c>
      <c r="X803" s="607" t="s">
        <v>819</v>
      </c>
      <c r="Y803" s="608">
        <v>121</v>
      </c>
      <c r="Z803" s="609"/>
      <c r="AA803" s="609"/>
      <c r="AB803" s="619"/>
      <c r="AC803" s="613" t="s">
        <v>759</v>
      </c>
      <c r="AD803" s="614"/>
      <c r="AE803" s="614"/>
      <c r="AF803" s="614"/>
      <c r="AG803" s="615"/>
      <c r="AH803" s="605" t="s">
        <v>853</v>
      </c>
      <c r="AI803" s="606" t="s">
        <v>853</v>
      </c>
      <c r="AJ803" s="606" t="s">
        <v>853</v>
      </c>
      <c r="AK803" s="606" t="s">
        <v>853</v>
      </c>
      <c r="AL803" s="606" t="s">
        <v>853</v>
      </c>
      <c r="AM803" s="606" t="s">
        <v>853</v>
      </c>
      <c r="AN803" s="606" t="s">
        <v>853</v>
      </c>
      <c r="AO803" s="606" t="s">
        <v>853</v>
      </c>
      <c r="AP803" s="606" t="s">
        <v>853</v>
      </c>
      <c r="AQ803" s="606" t="s">
        <v>853</v>
      </c>
      <c r="AR803" s="606" t="s">
        <v>853</v>
      </c>
      <c r="AS803" s="606" t="s">
        <v>853</v>
      </c>
      <c r="AT803" s="607" t="s">
        <v>853</v>
      </c>
      <c r="AU803" s="608">
        <v>0.7</v>
      </c>
      <c r="AV803" s="609"/>
      <c r="AW803" s="609"/>
      <c r="AX803" s="610"/>
      <c r="AY803">
        <f t="shared" si="115"/>
        <v>2</v>
      </c>
    </row>
    <row r="804" spans="1:51" ht="24.75" customHeight="1" x14ac:dyDescent="0.15">
      <c r="A804" s="638"/>
      <c r="B804" s="639"/>
      <c r="C804" s="639"/>
      <c r="D804" s="639"/>
      <c r="E804" s="639"/>
      <c r="F804" s="640"/>
      <c r="G804" s="613" t="s">
        <v>759</v>
      </c>
      <c r="H804" s="614"/>
      <c r="I804" s="614"/>
      <c r="J804" s="614"/>
      <c r="K804" s="615"/>
      <c r="L804" s="605" t="s">
        <v>820</v>
      </c>
      <c r="M804" s="606" t="s">
        <v>820</v>
      </c>
      <c r="N804" s="606" t="s">
        <v>820</v>
      </c>
      <c r="O804" s="606" t="s">
        <v>820</v>
      </c>
      <c r="P804" s="606" t="s">
        <v>820</v>
      </c>
      <c r="Q804" s="606" t="s">
        <v>820</v>
      </c>
      <c r="R804" s="606" t="s">
        <v>820</v>
      </c>
      <c r="S804" s="606" t="s">
        <v>820</v>
      </c>
      <c r="T804" s="606" t="s">
        <v>820</v>
      </c>
      <c r="U804" s="606" t="s">
        <v>820</v>
      </c>
      <c r="V804" s="606" t="s">
        <v>820</v>
      </c>
      <c r="W804" s="606" t="s">
        <v>820</v>
      </c>
      <c r="X804" s="607" t="s">
        <v>820</v>
      </c>
      <c r="Y804" s="608">
        <v>112</v>
      </c>
      <c r="Z804" s="609"/>
      <c r="AA804" s="609"/>
      <c r="AB804" s="619"/>
      <c r="AC804" s="613" t="s">
        <v>759</v>
      </c>
      <c r="AD804" s="614"/>
      <c r="AE804" s="614"/>
      <c r="AF804" s="614"/>
      <c r="AG804" s="615"/>
      <c r="AH804" s="605" t="s">
        <v>854</v>
      </c>
      <c r="AI804" s="606" t="s">
        <v>854</v>
      </c>
      <c r="AJ804" s="606" t="s">
        <v>854</v>
      </c>
      <c r="AK804" s="606" t="s">
        <v>854</v>
      </c>
      <c r="AL804" s="606" t="s">
        <v>854</v>
      </c>
      <c r="AM804" s="606" t="s">
        <v>854</v>
      </c>
      <c r="AN804" s="606" t="s">
        <v>854</v>
      </c>
      <c r="AO804" s="606" t="s">
        <v>854</v>
      </c>
      <c r="AP804" s="606" t="s">
        <v>854</v>
      </c>
      <c r="AQ804" s="606" t="s">
        <v>854</v>
      </c>
      <c r="AR804" s="606" t="s">
        <v>854</v>
      </c>
      <c r="AS804" s="606" t="s">
        <v>854</v>
      </c>
      <c r="AT804" s="607" t="s">
        <v>854</v>
      </c>
      <c r="AU804" s="608">
        <v>0.6</v>
      </c>
      <c r="AV804" s="609"/>
      <c r="AW804" s="609"/>
      <c r="AX804" s="610"/>
      <c r="AY804">
        <f t="shared" si="115"/>
        <v>2</v>
      </c>
    </row>
    <row r="805" spans="1:51" ht="24.75" customHeight="1" x14ac:dyDescent="0.15">
      <c r="A805" s="638"/>
      <c r="B805" s="639"/>
      <c r="C805" s="639"/>
      <c r="D805" s="639"/>
      <c r="E805" s="639"/>
      <c r="F805" s="640"/>
      <c r="G805" s="613" t="s">
        <v>759</v>
      </c>
      <c r="H805" s="614"/>
      <c r="I805" s="614"/>
      <c r="J805" s="614"/>
      <c r="K805" s="615"/>
      <c r="L805" s="605" t="s">
        <v>821</v>
      </c>
      <c r="M805" s="606" t="s">
        <v>821</v>
      </c>
      <c r="N805" s="606" t="s">
        <v>821</v>
      </c>
      <c r="O805" s="606" t="s">
        <v>821</v>
      </c>
      <c r="P805" s="606" t="s">
        <v>821</v>
      </c>
      <c r="Q805" s="606" t="s">
        <v>821</v>
      </c>
      <c r="R805" s="606" t="s">
        <v>821</v>
      </c>
      <c r="S805" s="606" t="s">
        <v>821</v>
      </c>
      <c r="T805" s="606" t="s">
        <v>821</v>
      </c>
      <c r="U805" s="606" t="s">
        <v>821</v>
      </c>
      <c r="V805" s="606" t="s">
        <v>821</v>
      </c>
      <c r="W805" s="606" t="s">
        <v>821</v>
      </c>
      <c r="X805" s="607" t="s">
        <v>821</v>
      </c>
      <c r="Y805" s="608">
        <v>74</v>
      </c>
      <c r="Z805" s="609"/>
      <c r="AA805" s="609"/>
      <c r="AB805" s="619"/>
      <c r="AC805" s="613" t="s">
        <v>759</v>
      </c>
      <c r="AD805" s="614"/>
      <c r="AE805" s="614"/>
      <c r="AF805" s="614"/>
      <c r="AG805" s="615"/>
      <c r="AH805" s="605" t="s">
        <v>855</v>
      </c>
      <c r="AI805" s="606" t="s">
        <v>855</v>
      </c>
      <c r="AJ805" s="606" t="s">
        <v>855</v>
      </c>
      <c r="AK805" s="606" t="s">
        <v>855</v>
      </c>
      <c r="AL805" s="606" t="s">
        <v>855</v>
      </c>
      <c r="AM805" s="606" t="s">
        <v>855</v>
      </c>
      <c r="AN805" s="606" t="s">
        <v>855</v>
      </c>
      <c r="AO805" s="606" t="s">
        <v>855</v>
      </c>
      <c r="AP805" s="606" t="s">
        <v>855</v>
      </c>
      <c r="AQ805" s="606" t="s">
        <v>855</v>
      </c>
      <c r="AR805" s="606" t="s">
        <v>855</v>
      </c>
      <c r="AS805" s="606" t="s">
        <v>855</v>
      </c>
      <c r="AT805" s="607" t="s">
        <v>855</v>
      </c>
      <c r="AU805" s="608">
        <v>0.5</v>
      </c>
      <c r="AV805" s="609"/>
      <c r="AW805" s="609"/>
      <c r="AX805" s="610"/>
      <c r="AY805">
        <f t="shared" si="115"/>
        <v>2</v>
      </c>
    </row>
    <row r="806" spans="1:51" ht="24.75" customHeight="1" x14ac:dyDescent="0.15">
      <c r="A806" s="638"/>
      <c r="B806" s="639"/>
      <c r="C806" s="639"/>
      <c r="D806" s="639"/>
      <c r="E806" s="639"/>
      <c r="F806" s="640"/>
      <c r="G806" s="613" t="s">
        <v>759</v>
      </c>
      <c r="H806" s="614"/>
      <c r="I806" s="614"/>
      <c r="J806" s="614"/>
      <c r="K806" s="615"/>
      <c r="L806" s="605" t="s">
        <v>822</v>
      </c>
      <c r="M806" s="606" t="s">
        <v>822</v>
      </c>
      <c r="N806" s="606" t="s">
        <v>822</v>
      </c>
      <c r="O806" s="606" t="s">
        <v>822</v>
      </c>
      <c r="P806" s="606" t="s">
        <v>822</v>
      </c>
      <c r="Q806" s="606" t="s">
        <v>822</v>
      </c>
      <c r="R806" s="606" t="s">
        <v>822</v>
      </c>
      <c r="S806" s="606" t="s">
        <v>822</v>
      </c>
      <c r="T806" s="606" t="s">
        <v>822</v>
      </c>
      <c r="U806" s="606" t="s">
        <v>822</v>
      </c>
      <c r="V806" s="606" t="s">
        <v>822</v>
      </c>
      <c r="W806" s="606" t="s">
        <v>822</v>
      </c>
      <c r="X806" s="607" t="s">
        <v>822</v>
      </c>
      <c r="Y806" s="608">
        <v>41</v>
      </c>
      <c r="Z806" s="609"/>
      <c r="AA806" s="609"/>
      <c r="AB806" s="619"/>
      <c r="AC806" s="613" t="s">
        <v>759</v>
      </c>
      <c r="AD806" s="614"/>
      <c r="AE806" s="614"/>
      <c r="AF806" s="614"/>
      <c r="AG806" s="615"/>
      <c r="AH806" s="605" t="s">
        <v>856</v>
      </c>
      <c r="AI806" s="606" t="s">
        <v>856</v>
      </c>
      <c r="AJ806" s="606" t="s">
        <v>856</v>
      </c>
      <c r="AK806" s="606" t="s">
        <v>856</v>
      </c>
      <c r="AL806" s="606" t="s">
        <v>856</v>
      </c>
      <c r="AM806" s="606" t="s">
        <v>856</v>
      </c>
      <c r="AN806" s="606" t="s">
        <v>856</v>
      </c>
      <c r="AO806" s="606" t="s">
        <v>856</v>
      </c>
      <c r="AP806" s="606" t="s">
        <v>856</v>
      </c>
      <c r="AQ806" s="606" t="s">
        <v>856</v>
      </c>
      <c r="AR806" s="606" t="s">
        <v>856</v>
      </c>
      <c r="AS806" s="606" t="s">
        <v>856</v>
      </c>
      <c r="AT806" s="607" t="s">
        <v>856</v>
      </c>
      <c r="AU806" s="608">
        <v>0.5</v>
      </c>
      <c r="AV806" s="609"/>
      <c r="AW806" s="609"/>
      <c r="AX806" s="610"/>
      <c r="AY806">
        <f t="shared" si="115"/>
        <v>2</v>
      </c>
    </row>
    <row r="807" spans="1:51" ht="24.75" customHeight="1" x14ac:dyDescent="0.15">
      <c r="A807" s="638"/>
      <c r="B807" s="639"/>
      <c r="C807" s="639"/>
      <c r="D807" s="639"/>
      <c r="E807" s="639"/>
      <c r="F807" s="640"/>
      <c r="G807" s="613" t="s">
        <v>759</v>
      </c>
      <c r="H807" s="614"/>
      <c r="I807" s="614"/>
      <c r="J807" s="614"/>
      <c r="K807" s="615"/>
      <c r="L807" s="605" t="s">
        <v>823</v>
      </c>
      <c r="M807" s="606" t="s">
        <v>823</v>
      </c>
      <c r="N807" s="606" t="s">
        <v>823</v>
      </c>
      <c r="O807" s="606" t="s">
        <v>823</v>
      </c>
      <c r="P807" s="606" t="s">
        <v>823</v>
      </c>
      <c r="Q807" s="606" t="s">
        <v>823</v>
      </c>
      <c r="R807" s="606" t="s">
        <v>823</v>
      </c>
      <c r="S807" s="606" t="s">
        <v>823</v>
      </c>
      <c r="T807" s="606" t="s">
        <v>823</v>
      </c>
      <c r="U807" s="606" t="s">
        <v>823</v>
      </c>
      <c r="V807" s="606" t="s">
        <v>823</v>
      </c>
      <c r="W807" s="606" t="s">
        <v>823</v>
      </c>
      <c r="X807" s="607" t="s">
        <v>823</v>
      </c>
      <c r="Y807" s="608">
        <v>34</v>
      </c>
      <c r="Z807" s="609"/>
      <c r="AA807" s="609"/>
      <c r="AB807" s="619"/>
      <c r="AC807" s="613" t="s">
        <v>759</v>
      </c>
      <c r="AD807" s="614"/>
      <c r="AE807" s="614"/>
      <c r="AF807" s="614"/>
      <c r="AG807" s="615"/>
      <c r="AH807" s="605" t="s">
        <v>857</v>
      </c>
      <c r="AI807" s="606" t="s">
        <v>857</v>
      </c>
      <c r="AJ807" s="606" t="s">
        <v>857</v>
      </c>
      <c r="AK807" s="606" t="s">
        <v>857</v>
      </c>
      <c r="AL807" s="606" t="s">
        <v>857</v>
      </c>
      <c r="AM807" s="606" t="s">
        <v>857</v>
      </c>
      <c r="AN807" s="606" t="s">
        <v>857</v>
      </c>
      <c r="AO807" s="606" t="s">
        <v>857</v>
      </c>
      <c r="AP807" s="606" t="s">
        <v>857</v>
      </c>
      <c r="AQ807" s="606" t="s">
        <v>857</v>
      </c>
      <c r="AR807" s="606" t="s">
        <v>857</v>
      </c>
      <c r="AS807" s="606" t="s">
        <v>857</v>
      </c>
      <c r="AT807" s="607" t="s">
        <v>857</v>
      </c>
      <c r="AU807" s="608">
        <v>0.4</v>
      </c>
      <c r="AV807" s="609"/>
      <c r="AW807" s="609"/>
      <c r="AX807" s="610"/>
      <c r="AY807">
        <f t="shared" si="115"/>
        <v>2</v>
      </c>
    </row>
    <row r="808" spans="1:51" ht="24.75" customHeight="1" x14ac:dyDescent="0.15">
      <c r="A808" s="638"/>
      <c r="B808" s="639"/>
      <c r="C808" s="639"/>
      <c r="D808" s="639"/>
      <c r="E808" s="639"/>
      <c r="F808" s="640"/>
      <c r="G808" s="613" t="s">
        <v>759</v>
      </c>
      <c r="H808" s="614"/>
      <c r="I808" s="614"/>
      <c r="J808" s="614"/>
      <c r="K808" s="615"/>
      <c r="L808" s="605" t="s">
        <v>824</v>
      </c>
      <c r="M808" s="606" t="s">
        <v>824</v>
      </c>
      <c r="N808" s="606" t="s">
        <v>824</v>
      </c>
      <c r="O808" s="606" t="s">
        <v>824</v>
      </c>
      <c r="P808" s="606" t="s">
        <v>824</v>
      </c>
      <c r="Q808" s="606" t="s">
        <v>824</v>
      </c>
      <c r="R808" s="606" t="s">
        <v>824</v>
      </c>
      <c r="S808" s="606" t="s">
        <v>824</v>
      </c>
      <c r="T808" s="606" t="s">
        <v>824</v>
      </c>
      <c r="U808" s="606" t="s">
        <v>824</v>
      </c>
      <c r="V808" s="606" t="s">
        <v>824</v>
      </c>
      <c r="W808" s="606" t="s">
        <v>824</v>
      </c>
      <c r="X808" s="607" t="s">
        <v>824</v>
      </c>
      <c r="Y808" s="608">
        <v>25</v>
      </c>
      <c r="Z808" s="609"/>
      <c r="AA808" s="609"/>
      <c r="AB808" s="619"/>
      <c r="AC808" s="613" t="s">
        <v>759</v>
      </c>
      <c r="AD808" s="614"/>
      <c r="AE808" s="614"/>
      <c r="AF808" s="614"/>
      <c r="AG808" s="615"/>
      <c r="AH808" s="605" t="s">
        <v>858</v>
      </c>
      <c r="AI808" s="606" t="s">
        <v>858</v>
      </c>
      <c r="AJ808" s="606" t="s">
        <v>858</v>
      </c>
      <c r="AK808" s="606" t="s">
        <v>858</v>
      </c>
      <c r="AL808" s="606" t="s">
        <v>858</v>
      </c>
      <c r="AM808" s="606" t="s">
        <v>858</v>
      </c>
      <c r="AN808" s="606" t="s">
        <v>858</v>
      </c>
      <c r="AO808" s="606" t="s">
        <v>858</v>
      </c>
      <c r="AP808" s="606" t="s">
        <v>858</v>
      </c>
      <c r="AQ808" s="606" t="s">
        <v>858</v>
      </c>
      <c r="AR808" s="606" t="s">
        <v>858</v>
      </c>
      <c r="AS808" s="606" t="s">
        <v>858</v>
      </c>
      <c r="AT808" s="607" t="s">
        <v>858</v>
      </c>
      <c r="AU808" s="608">
        <v>0.4</v>
      </c>
      <c r="AV808" s="609"/>
      <c r="AW808" s="609"/>
      <c r="AX808" s="610"/>
      <c r="AY808">
        <f t="shared" si="115"/>
        <v>2</v>
      </c>
    </row>
    <row r="809" spans="1:51" ht="24.75" customHeight="1" x14ac:dyDescent="0.15">
      <c r="A809" s="638"/>
      <c r="B809" s="639"/>
      <c r="C809" s="639"/>
      <c r="D809" s="639"/>
      <c r="E809" s="639"/>
      <c r="F809" s="640"/>
      <c r="G809" s="613" t="s">
        <v>759</v>
      </c>
      <c r="H809" s="614"/>
      <c r="I809" s="614"/>
      <c r="J809" s="614"/>
      <c r="K809" s="615"/>
      <c r="L809" s="605" t="s">
        <v>825</v>
      </c>
      <c r="M809" s="606" t="s">
        <v>825</v>
      </c>
      <c r="N809" s="606" t="s">
        <v>825</v>
      </c>
      <c r="O809" s="606" t="s">
        <v>825</v>
      </c>
      <c r="P809" s="606" t="s">
        <v>825</v>
      </c>
      <c r="Q809" s="606" t="s">
        <v>825</v>
      </c>
      <c r="R809" s="606" t="s">
        <v>825</v>
      </c>
      <c r="S809" s="606" t="s">
        <v>825</v>
      </c>
      <c r="T809" s="606" t="s">
        <v>825</v>
      </c>
      <c r="U809" s="606" t="s">
        <v>825</v>
      </c>
      <c r="V809" s="606" t="s">
        <v>825</v>
      </c>
      <c r="W809" s="606" t="s">
        <v>825</v>
      </c>
      <c r="X809" s="607" t="s">
        <v>825</v>
      </c>
      <c r="Y809" s="608">
        <v>21</v>
      </c>
      <c r="Z809" s="609"/>
      <c r="AA809" s="609"/>
      <c r="AB809" s="619"/>
      <c r="AC809" s="613" t="s">
        <v>759</v>
      </c>
      <c r="AD809" s="614"/>
      <c r="AE809" s="614"/>
      <c r="AF809" s="614"/>
      <c r="AG809" s="615"/>
      <c r="AH809" s="605" t="s">
        <v>859</v>
      </c>
      <c r="AI809" s="606" t="s">
        <v>859</v>
      </c>
      <c r="AJ809" s="606" t="s">
        <v>859</v>
      </c>
      <c r="AK809" s="606" t="s">
        <v>859</v>
      </c>
      <c r="AL809" s="606" t="s">
        <v>859</v>
      </c>
      <c r="AM809" s="606" t="s">
        <v>859</v>
      </c>
      <c r="AN809" s="606" t="s">
        <v>859</v>
      </c>
      <c r="AO809" s="606" t="s">
        <v>859</v>
      </c>
      <c r="AP809" s="606" t="s">
        <v>859</v>
      </c>
      <c r="AQ809" s="606" t="s">
        <v>859</v>
      </c>
      <c r="AR809" s="606" t="s">
        <v>859</v>
      </c>
      <c r="AS809" s="606" t="s">
        <v>859</v>
      </c>
      <c r="AT809" s="607" t="s">
        <v>859</v>
      </c>
      <c r="AU809" s="608">
        <v>0.4</v>
      </c>
      <c r="AV809" s="609"/>
      <c r="AW809" s="609"/>
      <c r="AX809" s="610"/>
      <c r="AY809">
        <f t="shared" si="115"/>
        <v>2</v>
      </c>
    </row>
    <row r="810" spans="1:51" ht="24.75" customHeight="1" x14ac:dyDescent="0.15">
      <c r="A810" s="638"/>
      <c r="B810" s="639"/>
      <c r="C810" s="639"/>
      <c r="D810" s="639"/>
      <c r="E810" s="639"/>
      <c r="F810" s="640"/>
      <c r="G810" s="613" t="s">
        <v>759</v>
      </c>
      <c r="H810" s="614"/>
      <c r="I810" s="614"/>
      <c r="J810" s="614"/>
      <c r="K810" s="615"/>
      <c r="L810" s="605" t="s">
        <v>826</v>
      </c>
      <c r="M810" s="606" t="s">
        <v>826</v>
      </c>
      <c r="N810" s="606" t="s">
        <v>826</v>
      </c>
      <c r="O810" s="606" t="s">
        <v>826</v>
      </c>
      <c r="P810" s="606" t="s">
        <v>826</v>
      </c>
      <c r="Q810" s="606" t="s">
        <v>826</v>
      </c>
      <c r="R810" s="606" t="s">
        <v>826</v>
      </c>
      <c r="S810" s="606" t="s">
        <v>826</v>
      </c>
      <c r="T810" s="606" t="s">
        <v>826</v>
      </c>
      <c r="U810" s="606" t="s">
        <v>826</v>
      </c>
      <c r="V810" s="606" t="s">
        <v>826</v>
      </c>
      <c r="W810" s="606" t="s">
        <v>826</v>
      </c>
      <c r="X810" s="607" t="s">
        <v>826</v>
      </c>
      <c r="Y810" s="608">
        <v>18</v>
      </c>
      <c r="Z810" s="609"/>
      <c r="AA810" s="609"/>
      <c r="AB810" s="619"/>
      <c r="AC810" s="613" t="s">
        <v>759</v>
      </c>
      <c r="AD810" s="614"/>
      <c r="AE810" s="614"/>
      <c r="AF810" s="614"/>
      <c r="AG810" s="615"/>
      <c r="AH810" s="605" t="s">
        <v>860</v>
      </c>
      <c r="AI810" s="606" t="s">
        <v>860</v>
      </c>
      <c r="AJ810" s="606" t="s">
        <v>860</v>
      </c>
      <c r="AK810" s="606" t="s">
        <v>860</v>
      </c>
      <c r="AL810" s="606" t="s">
        <v>860</v>
      </c>
      <c r="AM810" s="606" t="s">
        <v>860</v>
      </c>
      <c r="AN810" s="606" t="s">
        <v>860</v>
      </c>
      <c r="AO810" s="606" t="s">
        <v>860</v>
      </c>
      <c r="AP810" s="606" t="s">
        <v>860</v>
      </c>
      <c r="AQ810" s="606" t="s">
        <v>860</v>
      </c>
      <c r="AR810" s="606" t="s">
        <v>860</v>
      </c>
      <c r="AS810" s="606" t="s">
        <v>860</v>
      </c>
      <c r="AT810" s="607" t="s">
        <v>860</v>
      </c>
      <c r="AU810" s="608">
        <v>0.3</v>
      </c>
      <c r="AV810" s="609"/>
      <c r="AW810" s="609"/>
      <c r="AX810" s="610"/>
      <c r="AY810">
        <f t="shared" si="115"/>
        <v>2</v>
      </c>
    </row>
    <row r="811" spans="1:51" ht="24.75" customHeight="1" x14ac:dyDescent="0.15">
      <c r="A811" s="638"/>
      <c r="B811" s="639"/>
      <c r="C811" s="639"/>
      <c r="D811" s="639"/>
      <c r="E811" s="639"/>
      <c r="F811" s="640"/>
      <c r="G811" s="613" t="s">
        <v>759</v>
      </c>
      <c r="H811" s="614"/>
      <c r="I811" s="614"/>
      <c r="J811" s="614"/>
      <c r="K811" s="615"/>
      <c r="L811" s="605" t="s">
        <v>827</v>
      </c>
      <c r="M811" s="606" t="s">
        <v>827</v>
      </c>
      <c r="N811" s="606" t="s">
        <v>827</v>
      </c>
      <c r="O811" s="606" t="s">
        <v>827</v>
      </c>
      <c r="P811" s="606" t="s">
        <v>827</v>
      </c>
      <c r="Q811" s="606" t="s">
        <v>827</v>
      </c>
      <c r="R811" s="606" t="s">
        <v>827</v>
      </c>
      <c r="S811" s="606" t="s">
        <v>827</v>
      </c>
      <c r="T811" s="606" t="s">
        <v>827</v>
      </c>
      <c r="U811" s="606" t="s">
        <v>827</v>
      </c>
      <c r="V811" s="606" t="s">
        <v>827</v>
      </c>
      <c r="W811" s="606" t="s">
        <v>827</v>
      </c>
      <c r="X811" s="607" t="s">
        <v>827</v>
      </c>
      <c r="Y811" s="608">
        <v>17</v>
      </c>
      <c r="Z811" s="609"/>
      <c r="AA811" s="609"/>
      <c r="AB811" s="619"/>
      <c r="AC811" s="613" t="s">
        <v>759</v>
      </c>
      <c r="AD811" s="614"/>
      <c r="AE811" s="614"/>
      <c r="AF811" s="614"/>
      <c r="AG811" s="615"/>
      <c r="AH811" s="605" t="s">
        <v>861</v>
      </c>
      <c r="AI811" s="606" t="s">
        <v>861</v>
      </c>
      <c r="AJ811" s="606" t="s">
        <v>861</v>
      </c>
      <c r="AK811" s="606" t="s">
        <v>861</v>
      </c>
      <c r="AL811" s="606" t="s">
        <v>861</v>
      </c>
      <c r="AM811" s="606" t="s">
        <v>861</v>
      </c>
      <c r="AN811" s="606" t="s">
        <v>861</v>
      </c>
      <c r="AO811" s="606" t="s">
        <v>861</v>
      </c>
      <c r="AP811" s="606" t="s">
        <v>861</v>
      </c>
      <c r="AQ811" s="606" t="s">
        <v>861</v>
      </c>
      <c r="AR811" s="606" t="s">
        <v>861</v>
      </c>
      <c r="AS811" s="606" t="s">
        <v>861</v>
      </c>
      <c r="AT811" s="607" t="s">
        <v>861</v>
      </c>
      <c r="AU811" s="608">
        <v>0.3</v>
      </c>
      <c r="AV811" s="609"/>
      <c r="AW811" s="609"/>
      <c r="AX811" s="610"/>
      <c r="AY811">
        <f t="shared" si="115"/>
        <v>2</v>
      </c>
    </row>
    <row r="812" spans="1:51" ht="24.75"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624</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5.0999999999999996</v>
      </c>
      <c r="AV812" s="836"/>
      <c r="AW812" s="836"/>
      <c r="AX812" s="838"/>
      <c r="AY812">
        <f t="shared" si="115"/>
        <v>2</v>
      </c>
    </row>
    <row r="813" spans="1:51" ht="24.75" customHeight="1" x14ac:dyDescent="0.15">
      <c r="A813" s="638"/>
      <c r="B813" s="639"/>
      <c r="C813" s="639"/>
      <c r="D813" s="639"/>
      <c r="E813" s="639"/>
      <c r="F813" s="640"/>
      <c r="G813" s="602" t="s">
        <v>883</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928</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2</v>
      </c>
    </row>
    <row r="814" spans="1:51" ht="24.75"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2</v>
      </c>
    </row>
    <row r="815" spans="1:51" ht="24.75" customHeight="1" x14ac:dyDescent="0.15">
      <c r="A815" s="638"/>
      <c r="B815" s="639"/>
      <c r="C815" s="639"/>
      <c r="D815" s="639"/>
      <c r="E815" s="639"/>
      <c r="F815" s="640"/>
      <c r="G815" s="677" t="s">
        <v>759</v>
      </c>
      <c r="H815" s="678"/>
      <c r="I815" s="678"/>
      <c r="J815" s="678"/>
      <c r="K815" s="679"/>
      <c r="L815" s="671" t="s">
        <v>884</v>
      </c>
      <c r="M815" s="672" t="s">
        <v>884</v>
      </c>
      <c r="N815" s="672" t="s">
        <v>884</v>
      </c>
      <c r="O815" s="672" t="s">
        <v>884</v>
      </c>
      <c r="P815" s="672" t="s">
        <v>884</v>
      </c>
      <c r="Q815" s="672" t="s">
        <v>884</v>
      </c>
      <c r="R815" s="672" t="s">
        <v>884</v>
      </c>
      <c r="S815" s="672" t="s">
        <v>884</v>
      </c>
      <c r="T815" s="672" t="s">
        <v>884</v>
      </c>
      <c r="U815" s="672" t="s">
        <v>884</v>
      </c>
      <c r="V815" s="672" t="s">
        <v>884</v>
      </c>
      <c r="W815" s="672" t="s">
        <v>884</v>
      </c>
      <c r="X815" s="673" t="s">
        <v>884</v>
      </c>
      <c r="Y815" s="391">
        <v>253</v>
      </c>
      <c r="Z815" s="392"/>
      <c r="AA815" s="392"/>
      <c r="AB815" s="809"/>
      <c r="AC815" s="677" t="s">
        <v>759</v>
      </c>
      <c r="AD815" s="678"/>
      <c r="AE815" s="678"/>
      <c r="AF815" s="678"/>
      <c r="AG815" s="679"/>
      <c r="AH815" s="671" t="s">
        <v>929</v>
      </c>
      <c r="AI815" s="672" t="s">
        <v>929</v>
      </c>
      <c r="AJ815" s="672" t="s">
        <v>929</v>
      </c>
      <c r="AK815" s="672" t="s">
        <v>929</v>
      </c>
      <c r="AL815" s="672" t="s">
        <v>929</v>
      </c>
      <c r="AM815" s="672" t="s">
        <v>929</v>
      </c>
      <c r="AN815" s="672" t="s">
        <v>929</v>
      </c>
      <c r="AO815" s="672" t="s">
        <v>929</v>
      </c>
      <c r="AP815" s="672" t="s">
        <v>929</v>
      </c>
      <c r="AQ815" s="672" t="s">
        <v>929</v>
      </c>
      <c r="AR815" s="672" t="s">
        <v>929</v>
      </c>
      <c r="AS815" s="672" t="s">
        <v>929</v>
      </c>
      <c r="AT815" s="673" t="s">
        <v>929</v>
      </c>
      <c r="AU815" s="391">
        <v>1815</v>
      </c>
      <c r="AV815" s="392"/>
      <c r="AW815" s="392"/>
      <c r="AX815" s="393"/>
      <c r="AY815">
        <f t="shared" ref="AY815:AY825" si="116">$AY$813</f>
        <v>2</v>
      </c>
    </row>
    <row r="816" spans="1:51" ht="24.75" customHeight="1" x14ac:dyDescent="0.15">
      <c r="A816" s="638"/>
      <c r="B816" s="639"/>
      <c r="C816" s="639"/>
      <c r="D816" s="639"/>
      <c r="E816" s="639"/>
      <c r="F816" s="640"/>
      <c r="G816" s="613" t="s">
        <v>759</v>
      </c>
      <c r="H816" s="614"/>
      <c r="I816" s="614"/>
      <c r="J816" s="614"/>
      <c r="K816" s="615"/>
      <c r="L816" s="605" t="s">
        <v>885</v>
      </c>
      <c r="M816" s="606" t="s">
        <v>885</v>
      </c>
      <c r="N816" s="606" t="s">
        <v>885</v>
      </c>
      <c r="O816" s="606" t="s">
        <v>885</v>
      </c>
      <c r="P816" s="606" t="s">
        <v>885</v>
      </c>
      <c r="Q816" s="606" t="s">
        <v>885</v>
      </c>
      <c r="R816" s="606" t="s">
        <v>885</v>
      </c>
      <c r="S816" s="606" t="s">
        <v>885</v>
      </c>
      <c r="T816" s="606" t="s">
        <v>885</v>
      </c>
      <c r="U816" s="606" t="s">
        <v>885</v>
      </c>
      <c r="V816" s="606" t="s">
        <v>885</v>
      </c>
      <c r="W816" s="606" t="s">
        <v>885</v>
      </c>
      <c r="X816" s="607" t="s">
        <v>885</v>
      </c>
      <c r="Y816" s="608">
        <v>246</v>
      </c>
      <c r="Z816" s="609"/>
      <c r="AA816" s="609"/>
      <c r="AB816" s="619"/>
      <c r="AC816" s="613" t="s">
        <v>759</v>
      </c>
      <c r="AD816" s="614"/>
      <c r="AE816" s="614"/>
      <c r="AF816" s="614"/>
      <c r="AG816" s="615"/>
      <c r="AH816" s="605" t="s">
        <v>930</v>
      </c>
      <c r="AI816" s="606" t="s">
        <v>930</v>
      </c>
      <c r="AJ816" s="606" t="s">
        <v>930</v>
      </c>
      <c r="AK816" s="606" t="s">
        <v>930</v>
      </c>
      <c r="AL816" s="606" t="s">
        <v>930</v>
      </c>
      <c r="AM816" s="606" t="s">
        <v>930</v>
      </c>
      <c r="AN816" s="606" t="s">
        <v>930</v>
      </c>
      <c r="AO816" s="606" t="s">
        <v>930</v>
      </c>
      <c r="AP816" s="606" t="s">
        <v>930</v>
      </c>
      <c r="AQ816" s="606" t="s">
        <v>930</v>
      </c>
      <c r="AR816" s="606" t="s">
        <v>930</v>
      </c>
      <c r="AS816" s="606" t="s">
        <v>930</v>
      </c>
      <c r="AT816" s="607" t="s">
        <v>930</v>
      </c>
      <c r="AU816" s="608">
        <v>755</v>
      </c>
      <c r="AV816" s="609"/>
      <c r="AW816" s="609"/>
      <c r="AX816" s="610"/>
      <c r="AY816">
        <f t="shared" si="116"/>
        <v>2</v>
      </c>
    </row>
    <row r="817" spans="1:51" ht="24.75" customHeight="1" x14ac:dyDescent="0.15">
      <c r="A817" s="638"/>
      <c r="B817" s="639"/>
      <c r="C817" s="639"/>
      <c r="D817" s="639"/>
      <c r="E817" s="639"/>
      <c r="F817" s="640"/>
      <c r="G817" s="613" t="s">
        <v>759</v>
      </c>
      <c r="H817" s="614"/>
      <c r="I817" s="614"/>
      <c r="J817" s="614"/>
      <c r="K817" s="615"/>
      <c r="L817" s="605" t="s">
        <v>886</v>
      </c>
      <c r="M817" s="606" t="s">
        <v>886</v>
      </c>
      <c r="N817" s="606" t="s">
        <v>886</v>
      </c>
      <c r="O817" s="606" t="s">
        <v>886</v>
      </c>
      <c r="P817" s="606" t="s">
        <v>886</v>
      </c>
      <c r="Q817" s="606" t="s">
        <v>886</v>
      </c>
      <c r="R817" s="606" t="s">
        <v>886</v>
      </c>
      <c r="S817" s="606" t="s">
        <v>886</v>
      </c>
      <c r="T817" s="606" t="s">
        <v>886</v>
      </c>
      <c r="U817" s="606" t="s">
        <v>886</v>
      </c>
      <c r="V817" s="606" t="s">
        <v>886</v>
      </c>
      <c r="W817" s="606" t="s">
        <v>886</v>
      </c>
      <c r="X817" s="607" t="s">
        <v>886</v>
      </c>
      <c r="Y817" s="608">
        <v>217</v>
      </c>
      <c r="Z817" s="609"/>
      <c r="AA817" s="609"/>
      <c r="AB817" s="619"/>
      <c r="AC817" s="613" t="s">
        <v>759</v>
      </c>
      <c r="AD817" s="614"/>
      <c r="AE817" s="614"/>
      <c r="AF817" s="614"/>
      <c r="AG817" s="615"/>
      <c r="AH817" s="605" t="s">
        <v>931</v>
      </c>
      <c r="AI817" s="606" t="s">
        <v>931</v>
      </c>
      <c r="AJ817" s="606" t="s">
        <v>931</v>
      </c>
      <c r="AK817" s="606" t="s">
        <v>931</v>
      </c>
      <c r="AL817" s="606" t="s">
        <v>931</v>
      </c>
      <c r="AM817" s="606" t="s">
        <v>931</v>
      </c>
      <c r="AN817" s="606" t="s">
        <v>931</v>
      </c>
      <c r="AO817" s="606" t="s">
        <v>931</v>
      </c>
      <c r="AP817" s="606" t="s">
        <v>931</v>
      </c>
      <c r="AQ817" s="606" t="s">
        <v>931</v>
      </c>
      <c r="AR817" s="606" t="s">
        <v>931</v>
      </c>
      <c r="AS817" s="606" t="s">
        <v>931</v>
      </c>
      <c r="AT817" s="607" t="s">
        <v>931</v>
      </c>
      <c r="AU817" s="608">
        <v>753</v>
      </c>
      <c r="AV817" s="609"/>
      <c r="AW817" s="609"/>
      <c r="AX817" s="610"/>
      <c r="AY817">
        <f t="shared" si="116"/>
        <v>2</v>
      </c>
    </row>
    <row r="818" spans="1:51" ht="24.75" customHeight="1" x14ac:dyDescent="0.15">
      <c r="A818" s="638"/>
      <c r="B818" s="639"/>
      <c r="C818" s="639"/>
      <c r="D818" s="639"/>
      <c r="E818" s="639"/>
      <c r="F818" s="640"/>
      <c r="G818" s="613" t="s">
        <v>759</v>
      </c>
      <c r="H818" s="614"/>
      <c r="I818" s="614"/>
      <c r="J818" s="614"/>
      <c r="K818" s="615"/>
      <c r="L818" s="605" t="s">
        <v>887</v>
      </c>
      <c r="M818" s="606" t="s">
        <v>887</v>
      </c>
      <c r="N818" s="606" t="s">
        <v>887</v>
      </c>
      <c r="O818" s="606" t="s">
        <v>887</v>
      </c>
      <c r="P818" s="606" t="s">
        <v>887</v>
      </c>
      <c r="Q818" s="606" t="s">
        <v>887</v>
      </c>
      <c r="R818" s="606" t="s">
        <v>887</v>
      </c>
      <c r="S818" s="606" t="s">
        <v>887</v>
      </c>
      <c r="T818" s="606" t="s">
        <v>887</v>
      </c>
      <c r="U818" s="606" t="s">
        <v>887</v>
      </c>
      <c r="V818" s="606" t="s">
        <v>887</v>
      </c>
      <c r="W818" s="606" t="s">
        <v>887</v>
      </c>
      <c r="X818" s="607" t="s">
        <v>887</v>
      </c>
      <c r="Y818" s="608">
        <v>177</v>
      </c>
      <c r="Z818" s="609"/>
      <c r="AA818" s="609"/>
      <c r="AB818" s="619"/>
      <c r="AC818" s="613" t="s">
        <v>759</v>
      </c>
      <c r="AD818" s="614"/>
      <c r="AE818" s="614"/>
      <c r="AF818" s="614"/>
      <c r="AG818" s="615"/>
      <c r="AH818" s="605" t="s">
        <v>932</v>
      </c>
      <c r="AI818" s="606" t="s">
        <v>932</v>
      </c>
      <c r="AJ818" s="606" t="s">
        <v>932</v>
      </c>
      <c r="AK818" s="606" t="s">
        <v>932</v>
      </c>
      <c r="AL818" s="606" t="s">
        <v>932</v>
      </c>
      <c r="AM818" s="606" t="s">
        <v>932</v>
      </c>
      <c r="AN818" s="606" t="s">
        <v>932</v>
      </c>
      <c r="AO818" s="606" t="s">
        <v>932</v>
      </c>
      <c r="AP818" s="606" t="s">
        <v>932</v>
      </c>
      <c r="AQ818" s="606" t="s">
        <v>932</v>
      </c>
      <c r="AR818" s="606" t="s">
        <v>932</v>
      </c>
      <c r="AS818" s="606" t="s">
        <v>932</v>
      </c>
      <c r="AT818" s="607" t="s">
        <v>932</v>
      </c>
      <c r="AU818" s="608">
        <v>586</v>
      </c>
      <c r="AV818" s="609"/>
      <c r="AW818" s="609"/>
      <c r="AX818" s="610"/>
      <c r="AY818">
        <f t="shared" si="116"/>
        <v>2</v>
      </c>
    </row>
    <row r="819" spans="1:51" ht="24.75" customHeight="1" x14ac:dyDescent="0.15">
      <c r="A819" s="638"/>
      <c r="B819" s="639"/>
      <c r="C819" s="639"/>
      <c r="D819" s="639"/>
      <c r="E819" s="639"/>
      <c r="F819" s="640"/>
      <c r="G819" s="613" t="s">
        <v>759</v>
      </c>
      <c r="H819" s="614"/>
      <c r="I819" s="614"/>
      <c r="J819" s="614"/>
      <c r="K819" s="615"/>
      <c r="L819" s="605" t="s">
        <v>888</v>
      </c>
      <c r="M819" s="606" t="s">
        <v>888</v>
      </c>
      <c r="N819" s="606" t="s">
        <v>888</v>
      </c>
      <c r="O819" s="606" t="s">
        <v>888</v>
      </c>
      <c r="P819" s="606" t="s">
        <v>888</v>
      </c>
      <c r="Q819" s="606" t="s">
        <v>888</v>
      </c>
      <c r="R819" s="606" t="s">
        <v>888</v>
      </c>
      <c r="S819" s="606" t="s">
        <v>888</v>
      </c>
      <c r="T819" s="606" t="s">
        <v>888</v>
      </c>
      <c r="U819" s="606" t="s">
        <v>888</v>
      </c>
      <c r="V819" s="606" t="s">
        <v>888</v>
      </c>
      <c r="W819" s="606" t="s">
        <v>888</v>
      </c>
      <c r="X819" s="607" t="s">
        <v>888</v>
      </c>
      <c r="Y819" s="608">
        <v>121</v>
      </c>
      <c r="Z819" s="609"/>
      <c r="AA819" s="609"/>
      <c r="AB819" s="619"/>
      <c r="AC819" s="613" t="s">
        <v>759</v>
      </c>
      <c r="AD819" s="614"/>
      <c r="AE819" s="614"/>
      <c r="AF819" s="614"/>
      <c r="AG819" s="615"/>
      <c r="AH819" s="605" t="s">
        <v>933</v>
      </c>
      <c r="AI819" s="606" t="s">
        <v>933</v>
      </c>
      <c r="AJ819" s="606" t="s">
        <v>933</v>
      </c>
      <c r="AK819" s="606" t="s">
        <v>933</v>
      </c>
      <c r="AL819" s="606" t="s">
        <v>933</v>
      </c>
      <c r="AM819" s="606" t="s">
        <v>933</v>
      </c>
      <c r="AN819" s="606" t="s">
        <v>933</v>
      </c>
      <c r="AO819" s="606" t="s">
        <v>933</v>
      </c>
      <c r="AP819" s="606" t="s">
        <v>933</v>
      </c>
      <c r="AQ819" s="606" t="s">
        <v>933</v>
      </c>
      <c r="AR819" s="606" t="s">
        <v>933</v>
      </c>
      <c r="AS819" s="606" t="s">
        <v>933</v>
      </c>
      <c r="AT819" s="607" t="s">
        <v>933</v>
      </c>
      <c r="AU819" s="608">
        <v>443</v>
      </c>
      <c r="AV819" s="609"/>
      <c r="AW819" s="609"/>
      <c r="AX819" s="610"/>
      <c r="AY819">
        <f t="shared" si="116"/>
        <v>2</v>
      </c>
    </row>
    <row r="820" spans="1:51" ht="24.75" customHeight="1" x14ac:dyDescent="0.15">
      <c r="A820" s="638"/>
      <c r="B820" s="639"/>
      <c r="C820" s="639"/>
      <c r="D820" s="639"/>
      <c r="E820" s="639"/>
      <c r="F820" s="640"/>
      <c r="G820" s="613" t="s">
        <v>759</v>
      </c>
      <c r="H820" s="614"/>
      <c r="I820" s="614"/>
      <c r="J820" s="614"/>
      <c r="K820" s="615"/>
      <c r="L820" s="605" t="s">
        <v>889</v>
      </c>
      <c r="M820" s="606" t="s">
        <v>889</v>
      </c>
      <c r="N820" s="606" t="s">
        <v>889</v>
      </c>
      <c r="O820" s="606" t="s">
        <v>889</v>
      </c>
      <c r="P820" s="606" t="s">
        <v>889</v>
      </c>
      <c r="Q820" s="606" t="s">
        <v>889</v>
      </c>
      <c r="R820" s="606" t="s">
        <v>889</v>
      </c>
      <c r="S820" s="606" t="s">
        <v>889</v>
      </c>
      <c r="T820" s="606" t="s">
        <v>889</v>
      </c>
      <c r="U820" s="606" t="s">
        <v>889</v>
      </c>
      <c r="V820" s="606" t="s">
        <v>889</v>
      </c>
      <c r="W820" s="606" t="s">
        <v>889</v>
      </c>
      <c r="X820" s="607" t="s">
        <v>889</v>
      </c>
      <c r="Y820" s="608">
        <v>11</v>
      </c>
      <c r="Z820" s="609"/>
      <c r="AA820" s="609"/>
      <c r="AB820" s="619"/>
      <c r="AC820" s="613" t="s">
        <v>759</v>
      </c>
      <c r="AD820" s="614"/>
      <c r="AE820" s="614"/>
      <c r="AF820" s="614"/>
      <c r="AG820" s="615"/>
      <c r="AH820" s="605" t="s">
        <v>934</v>
      </c>
      <c r="AI820" s="606" t="s">
        <v>934</v>
      </c>
      <c r="AJ820" s="606" t="s">
        <v>934</v>
      </c>
      <c r="AK820" s="606" t="s">
        <v>934</v>
      </c>
      <c r="AL820" s="606" t="s">
        <v>934</v>
      </c>
      <c r="AM820" s="606" t="s">
        <v>934</v>
      </c>
      <c r="AN820" s="606" t="s">
        <v>934</v>
      </c>
      <c r="AO820" s="606" t="s">
        <v>934</v>
      </c>
      <c r="AP820" s="606" t="s">
        <v>934</v>
      </c>
      <c r="AQ820" s="606" t="s">
        <v>934</v>
      </c>
      <c r="AR820" s="606" t="s">
        <v>934</v>
      </c>
      <c r="AS820" s="606" t="s">
        <v>934</v>
      </c>
      <c r="AT820" s="607" t="s">
        <v>934</v>
      </c>
      <c r="AU820" s="608">
        <v>391</v>
      </c>
      <c r="AV820" s="609"/>
      <c r="AW820" s="609"/>
      <c r="AX820" s="610"/>
      <c r="AY820">
        <f t="shared" si="116"/>
        <v>2</v>
      </c>
    </row>
    <row r="821" spans="1:51" ht="24.75" customHeight="1" x14ac:dyDescent="0.15">
      <c r="A821" s="638"/>
      <c r="B821" s="639"/>
      <c r="C821" s="639"/>
      <c r="D821" s="639"/>
      <c r="E821" s="639"/>
      <c r="F821" s="640"/>
      <c r="G821" s="613" t="s">
        <v>759</v>
      </c>
      <c r="H821" s="614"/>
      <c r="I821" s="614"/>
      <c r="J821" s="614"/>
      <c r="K821" s="615"/>
      <c r="L821" s="605" t="s">
        <v>890</v>
      </c>
      <c r="M821" s="606" t="s">
        <v>890</v>
      </c>
      <c r="N821" s="606" t="s">
        <v>890</v>
      </c>
      <c r="O821" s="606" t="s">
        <v>890</v>
      </c>
      <c r="P821" s="606" t="s">
        <v>890</v>
      </c>
      <c r="Q821" s="606" t="s">
        <v>890</v>
      </c>
      <c r="R821" s="606" t="s">
        <v>890</v>
      </c>
      <c r="S821" s="606" t="s">
        <v>890</v>
      </c>
      <c r="T821" s="606" t="s">
        <v>890</v>
      </c>
      <c r="U821" s="606" t="s">
        <v>890</v>
      </c>
      <c r="V821" s="606" t="s">
        <v>890</v>
      </c>
      <c r="W821" s="606" t="s">
        <v>890</v>
      </c>
      <c r="X821" s="607" t="s">
        <v>890</v>
      </c>
      <c r="Y821" s="608">
        <v>8</v>
      </c>
      <c r="Z821" s="609"/>
      <c r="AA821" s="609"/>
      <c r="AB821" s="619"/>
      <c r="AC821" s="613" t="s">
        <v>759</v>
      </c>
      <c r="AD821" s="614"/>
      <c r="AE821" s="614"/>
      <c r="AF821" s="614"/>
      <c r="AG821" s="615"/>
      <c r="AH821" s="605" t="s">
        <v>923</v>
      </c>
      <c r="AI821" s="606" t="s">
        <v>923</v>
      </c>
      <c r="AJ821" s="606" t="s">
        <v>923</v>
      </c>
      <c r="AK821" s="606" t="s">
        <v>923</v>
      </c>
      <c r="AL821" s="606" t="s">
        <v>923</v>
      </c>
      <c r="AM821" s="606" t="s">
        <v>923</v>
      </c>
      <c r="AN821" s="606" t="s">
        <v>923</v>
      </c>
      <c r="AO821" s="606" t="s">
        <v>923</v>
      </c>
      <c r="AP821" s="606" t="s">
        <v>923</v>
      </c>
      <c r="AQ821" s="606" t="s">
        <v>923</v>
      </c>
      <c r="AR821" s="606" t="s">
        <v>923</v>
      </c>
      <c r="AS821" s="606" t="s">
        <v>923</v>
      </c>
      <c r="AT821" s="607" t="s">
        <v>923</v>
      </c>
      <c r="AU821" s="608">
        <v>132</v>
      </c>
      <c r="AV821" s="609"/>
      <c r="AW821" s="609"/>
      <c r="AX821" s="610"/>
      <c r="AY821">
        <f t="shared" si="116"/>
        <v>2</v>
      </c>
    </row>
    <row r="822" spans="1:51" ht="24.75" customHeight="1" x14ac:dyDescent="0.15">
      <c r="A822" s="638"/>
      <c r="B822" s="639"/>
      <c r="C822" s="639"/>
      <c r="D822" s="639"/>
      <c r="E822" s="639"/>
      <c r="F822" s="640"/>
      <c r="G822" s="613" t="s">
        <v>759</v>
      </c>
      <c r="H822" s="614"/>
      <c r="I822" s="614"/>
      <c r="J822" s="614"/>
      <c r="K822" s="615"/>
      <c r="L822" s="605" t="s">
        <v>891</v>
      </c>
      <c r="M822" s="606" t="s">
        <v>891</v>
      </c>
      <c r="N822" s="606" t="s">
        <v>891</v>
      </c>
      <c r="O822" s="606" t="s">
        <v>891</v>
      </c>
      <c r="P822" s="606" t="s">
        <v>891</v>
      </c>
      <c r="Q822" s="606" t="s">
        <v>891</v>
      </c>
      <c r="R822" s="606" t="s">
        <v>891</v>
      </c>
      <c r="S822" s="606" t="s">
        <v>891</v>
      </c>
      <c r="T822" s="606" t="s">
        <v>891</v>
      </c>
      <c r="U822" s="606" t="s">
        <v>891</v>
      </c>
      <c r="V822" s="606" t="s">
        <v>891</v>
      </c>
      <c r="W822" s="606" t="s">
        <v>891</v>
      </c>
      <c r="X822" s="607" t="s">
        <v>891</v>
      </c>
      <c r="Y822" s="608">
        <v>8</v>
      </c>
      <c r="Z822" s="609"/>
      <c r="AA822" s="609"/>
      <c r="AB822" s="619"/>
      <c r="AC822" s="613" t="s">
        <v>759</v>
      </c>
      <c r="AD822" s="614"/>
      <c r="AE822" s="614"/>
      <c r="AF822" s="614"/>
      <c r="AG822" s="615"/>
      <c r="AH822" s="605" t="s">
        <v>935</v>
      </c>
      <c r="AI822" s="606" t="s">
        <v>935</v>
      </c>
      <c r="AJ822" s="606" t="s">
        <v>935</v>
      </c>
      <c r="AK822" s="606" t="s">
        <v>935</v>
      </c>
      <c r="AL822" s="606" t="s">
        <v>935</v>
      </c>
      <c r="AM822" s="606" t="s">
        <v>935</v>
      </c>
      <c r="AN822" s="606" t="s">
        <v>935</v>
      </c>
      <c r="AO822" s="606" t="s">
        <v>935</v>
      </c>
      <c r="AP822" s="606" t="s">
        <v>935</v>
      </c>
      <c r="AQ822" s="606" t="s">
        <v>935</v>
      </c>
      <c r="AR822" s="606" t="s">
        <v>935</v>
      </c>
      <c r="AS822" s="606" t="s">
        <v>935</v>
      </c>
      <c r="AT822" s="607" t="s">
        <v>935</v>
      </c>
      <c r="AU822" s="608">
        <v>99</v>
      </c>
      <c r="AV822" s="609"/>
      <c r="AW822" s="609"/>
      <c r="AX822" s="610"/>
      <c r="AY822">
        <f t="shared" si="116"/>
        <v>2</v>
      </c>
    </row>
    <row r="823" spans="1:51" ht="24.75" customHeight="1" x14ac:dyDescent="0.15">
      <c r="A823" s="638"/>
      <c r="B823" s="639"/>
      <c r="C823" s="639"/>
      <c r="D823" s="639"/>
      <c r="E823" s="639"/>
      <c r="F823" s="640"/>
      <c r="G823" s="613" t="s">
        <v>759</v>
      </c>
      <c r="H823" s="614"/>
      <c r="I823" s="614"/>
      <c r="J823" s="614"/>
      <c r="K823" s="615"/>
      <c r="L823" s="605" t="s">
        <v>892</v>
      </c>
      <c r="M823" s="606" t="s">
        <v>892</v>
      </c>
      <c r="N823" s="606" t="s">
        <v>892</v>
      </c>
      <c r="O823" s="606" t="s">
        <v>892</v>
      </c>
      <c r="P823" s="606" t="s">
        <v>892</v>
      </c>
      <c r="Q823" s="606" t="s">
        <v>892</v>
      </c>
      <c r="R823" s="606" t="s">
        <v>892</v>
      </c>
      <c r="S823" s="606" t="s">
        <v>892</v>
      </c>
      <c r="T823" s="606" t="s">
        <v>892</v>
      </c>
      <c r="U823" s="606" t="s">
        <v>892</v>
      </c>
      <c r="V823" s="606" t="s">
        <v>892</v>
      </c>
      <c r="W823" s="606" t="s">
        <v>892</v>
      </c>
      <c r="X823" s="607" t="s">
        <v>892</v>
      </c>
      <c r="Y823" s="608">
        <v>4</v>
      </c>
      <c r="Z823" s="609"/>
      <c r="AA823" s="609"/>
      <c r="AB823" s="619"/>
      <c r="AC823" s="613" t="s">
        <v>759</v>
      </c>
      <c r="AD823" s="614"/>
      <c r="AE823" s="614"/>
      <c r="AF823" s="614"/>
      <c r="AG823" s="615"/>
      <c r="AH823" s="605" t="s">
        <v>936</v>
      </c>
      <c r="AI823" s="606" t="s">
        <v>936</v>
      </c>
      <c r="AJ823" s="606" t="s">
        <v>936</v>
      </c>
      <c r="AK823" s="606" t="s">
        <v>936</v>
      </c>
      <c r="AL823" s="606" t="s">
        <v>936</v>
      </c>
      <c r="AM823" s="606" t="s">
        <v>936</v>
      </c>
      <c r="AN823" s="606" t="s">
        <v>936</v>
      </c>
      <c r="AO823" s="606" t="s">
        <v>936</v>
      </c>
      <c r="AP823" s="606" t="s">
        <v>936</v>
      </c>
      <c r="AQ823" s="606" t="s">
        <v>936</v>
      </c>
      <c r="AR823" s="606" t="s">
        <v>936</v>
      </c>
      <c r="AS823" s="606" t="s">
        <v>936</v>
      </c>
      <c r="AT823" s="607" t="s">
        <v>936</v>
      </c>
      <c r="AU823" s="608">
        <v>59</v>
      </c>
      <c r="AV823" s="609"/>
      <c r="AW823" s="609"/>
      <c r="AX823" s="610"/>
      <c r="AY823">
        <f t="shared" si="116"/>
        <v>2</v>
      </c>
    </row>
    <row r="824" spans="1:51" ht="24.75" customHeight="1" x14ac:dyDescent="0.15">
      <c r="A824" s="638"/>
      <c r="B824" s="639"/>
      <c r="C824" s="639"/>
      <c r="D824" s="639"/>
      <c r="E824" s="639"/>
      <c r="F824" s="640"/>
      <c r="G824" s="613" t="s">
        <v>759</v>
      </c>
      <c r="H824" s="614"/>
      <c r="I824" s="614"/>
      <c r="J824" s="614"/>
      <c r="K824" s="615"/>
      <c r="L824" s="605" t="s">
        <v>893</v>
      </c>
      <c r="M824" s="606" t="s">
        <v>893</v>
      </c>
      <c r="N824" s="606" t="s">
        <v>893</v>
      </c>
      <c r="O824" s="606" t="s">
        <v>893</v>
      </c>
      <c r="P824" s="606" t="s">
        <v>893</v>
      </c>
      <c r="Q824" s="606" t="s">
        <v>893</v>
      </c>
      <c r="R824" s="606" t="s">
        <v>893</v>
      </c>
      <c r="S824" s="606" t="s">
        <v>893</v>
      </c>
      <c r="T824" s="606" t="s">
        <v>893</v>
      </c>
      <c r="U824" s="606" t="s">
        <v>893</v>
      </c>
      <c r="V824" s="606" t="s">
        <v>893</v>
      </c>
      <c r="W824" s="606" t="s">
        <v>893</v>
      </c>
      <c r="X824" s="607" t="s">
        <v>893</v>
      </c>
      <c r="Y824" s="608">
        <v>3</v>
      </c>
      <c r="Z824" s="609"/>
      <c r="AA824" s="609"/>
      <c r="AB824" s="619"/>
      <c r="AC824" s="613" t="s">
        <v>759</v>
      </c>
      <c r="AD824" s="614"/>
      <c r="AE824" s="614"/>
      <c r="AF824" s="614"/>
      <c r="AG824" s="615"/>
      <c r="AH824" s="605" t="s">
        <v>937</v>
      </c>
      <c r="AI824" s="606" t="s">
        <v>937</v>
      </c>
      <c r="AJ824" s="606" t="s">
        <v>937</v>
      </c>
      <c r="AK824" s="606" t="s">
        <v>937</v>
      </c>
      <c r="AL824" s="606" t="s">
        <v>937</v>
      </c>
      <c r="AM824" s="606" t="s">
        <v>937</v>
      </c>
      <c r="AN824" s="606" t="s">
        <v>937</v>
      </c>
      <c r="AO824" s="606" t="s">
        <v>937</v>
      </c>
      <c r="AP824" s="606" t="s">
        <v>937</v>
      </c>
      <c r="AQ824" s="606" t="s">
        <v>937</v>
      </c>
      <c r="AR824" s="606" t="s">
        <v>937</v>
      </c>
      <c r="AS824" s="606" t="s">
        <v>937</v>
      </c>
      <c r="AT824" s="607" t="s">
        <v>937</v>
      </c>
      <c r="AU824" s="608">
        <v>57</v>
      </c>
      <c r="AV824" s="609"/>
      <c r="AW824" s="609"/>
      <c r="AX824" s="610"/>
      <c r="AY824">
        <f t="shared" si="116"/>
        <v>2</v>
      </c>
    </row>
    <row r="825" spans="1:51" ht="24.75" customHeight="1" x14ac:dyDescent="0.15">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1048</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5090</v>
      </c>
      <c r="AV825" s="836"/>
      <c r="AW825" s="836"/>
      <c r="AX825" s="838"/>
      <c r="AY825">
        <f t="shared" si="116"/>
        <v>2</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3" t="s">
        <v>340</v>
      </c>
      <c r="AM839" s="274"/>
      <c r="AN839" s="274"/>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5" t="s">
        <v>244</v>
      </c>
      <c r="Q844" s="245"/>
      <c r="R844" s="245"/>
      <c r="S844" s="245"/>
      <c r="T844" s="245"/>
      <c r="U844" s="245"/>
      <c r="V844" s="245"/>
      <c r="W844" s="245"/>
      <c r="X844" s="245"/>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6">
        <v>1</v>
      </c>
      <c r="B845" s="376">
        <v>1</v>
      </c>
      <c r="C845" s="371" t="s">
        <v>985</v>
      </c>
      <c r="D845" s="369" t="s">
        <v>770</v>
      </c>
      <c r="E845" s="369" t="s">
        <v>770</v>
      </c>
      <c r="F845" s="369" t="s">
        <v>770</v>
      </c>
      <c r="G845" s="369" t="s">
        <v>770</v>
      </c>
      <c r="H845" s="369" t="s">
        <v>770</v>
      </c>
      <c r="I845" s="370" t="s">
        <v>770</v>
      </c>
      <c r="J845" s="344">
        <v>4011001046291</v>
      </c>
      <c r="K845" s="345"/>
      <c r="L845" s="345"/>
      <c r="M845" s="345"/>
      <c r="N845" s="345"/>
      <c r="O845" s="345"/>
      <c r="P845" s="346" t="s">
        <v>760</v>
      </c>
      <c r="Q845" s="346" t="s">
        <v>760</v>
      </c>
      <c r="R845" s="346" t="s">
        <v>760</v>
      </c>
      <c r="S845" s="346" t="s">
        <v>760</v>
      </c>
      <c r="T845" s="346" t="s">
        <v>760</v>
      </c>
      <c r="U845" s="346" t="s">
        <v>760</v>
      </c>
      <c r="V845" s="346" t="s">
        <v>760</v>
      </c>
      <c r="W845" s="346" t="s">
        <v>760</v>
      </c>
      <c r="X845" s="346" t="s">
        <v>760</v>
      </c>
      <c r="Y845" s="347">
        <v>83</v>
      </c>
      <c r="Z845" s="348">
        <v>82500000</v>
      </c>
      <c r="AA845" s="348">
        <v>82500000</v>
      </c>
      <c r="AB845" s="349">
        <v>82500000</v>
      </c>
      <c r="AC845" s="350" t="s">
        <v>368</v>
      </c>
      <c r="AD845" s="351"/>
      <c r="AE845" s="351"/>
      <c r="AF845" s="351"/>
      <c r="AG845" s="351"/>
      <c r="AH845" s="366">
        <v>3</v>
      </c>
      <c r="AI845" s="367">
        <v>3</v>
      </c>
      <c r="AJ845" s="367">
        <v>3</v>
      </c>
      <c r="AK845" s="367">
        <v>3</v>
      </c>
      <c r="AL845" s="354">
        <v>99.1</v>
      </c>
      <c r="AM845" s="355">
        <v>99.12</v>
      </c>
      <c r="AN845" s="355">
        <v>99.12</v>
      </c>
      <c r="AO845" s="356">
        <v>99.12</v>
      </c>
      <c r="AP845" s="357" t="s">
        <v>979</v>
      </c>
      <c r="AQ845" s="357"/>
      <c r="AR845" s="357"/>
      <c r="AS845" s="357"/>
      <c r="AT845" s="357"/>
      <c r="AU845" s="357"/>
      <c r="AV845" s="357"/>
      <c r="AW845" s="357"/>
      <c r="AX845" s="357"/>
    </row>
    <row r="846" spans="1:51" ht="30" customHeight="1" x14ac:dyDescent="0.15">
      <c r="A846" s="376">
        <v>2</v>
      </c>
      <c r="B846" s="376">
        <v>1</v>
      </c>
      <c r="C846" s="371" t="s">
        <v>770</v>
      </c>
      <c r="D846" s="372" t="s">
        <v>770</v>
      </c>
      <c r="E846" s="372" t="s">
        <v>770</v>
      </c>
      <c r="F846" s="372" t="s">
        <v>770</v>
      </c>
      <c r="G846" s="372" t="s">
        <v>770</v>
      </c>
      <c r="H846" s="372" t="s">
        <v>770</v>
      </c>
      <c r="I846" s="373" t="s">
        <v>770</v>
      </c>
      <c r="J846" s="344">
        <v>4011001046291</v>
      </c>
      <c r="K846" s="345"/>
      <c r="L846" s="345"/>
      <c r="M846" s="345"/>
      <c r="N846" s="345"/>
      <c r="O846" s="345"/>
      <c r="P846" s="346" t="s">
        <v>761</v>
      </c>
      <c r="Q846" s="346" t="s">
        <v>761</v>
      </c>
      <c r="R846" s="346" t="s">
        <v>761</v>
      </c>
      <c r="S846" s="346" t="s">
        <v>761</v>
      </c>
      <c r="T846" s="346" t="s">
        <v>761</v>
      </c>
      <c r="U846" s="346" t="s">
        <v>761</v>
      </c>
      <c r="V846" s="346" t="s">
        <v>761</v>
      </c>
      <c r="W846" s="346" t="s">
        <v>761</v>
      </c>
      <c r="X846" s="346" t="s">
        <v>761</v>
      </c>
      <c r="Y846" s="347">
        <v>50</v>
      </c>
      <c r="Z846" s="348">
        <v>49500000</v>
      </c>
      <c r="AA846" s="348">
        <v>49500000</v>
      </c>
      <c r="AB846" s="349">
        <v>49500000</v>
      </c>
      <c r="AC846" s="350" t="s">
        <v>368</v>
      </c>
      <c r="AD846" s="351"/>
      <c r="AE846" s="351"/>
      <c r="AF846" s="351"/>
      <c r="AG846" s="351"/>
      <c r="AH846" s="366">
        <v>2</v>
      </c>
      <c r="AI846" s="367">
        <v>2</v>
      </c>
      <c r="AJ846" s="367">
        <v>2</v>
      </c>
      <c r="AK846" s="367">
        <v>2</v>
      </c>
      <c r="AL846" s="354">
        <v>98.5</v>
      </c>
      <c r="AM846" s="355">
        <v>98.46</v>
      </c>
      <c r="AN846" s="355">
        <v>98.46</v>
      </c>
      <c r="AO846" s="356">
        <v>98.46</v>
      </c>
      <c r="AP846" s="357" t="s">
        <v>979</v>
      </c>
      <c r="AQ846" s="357"/>
      <c r="AR846" s="357"/>
      <c r="AS846" s="357"/>
      <c r="AT846" s="357"/>
      <c r="AU846" s="357"/>
      <c r="AV846" s="357"/>
      <c r="AW846" s="357"/>
      <c r="AX846" s="357"/>
      <c r="AY846">
        <f>COUNTA($C$846)</f>
        <v>1</v>
      </c>
    </row>
    <row r="847" spans="1:51" ht="30" customHeight="1" x14ac:dyDescent="0.15">
      <c r="A847" s="376">
        <v>3</v>
      </c>
      <c r="B847" s="376">
        <v>1</v>
      </c>
      <c r="C847" s="371" t="s">
        <v>770</v>
      </c>
      <c r="D847" s="372" t="s">
        <v>770</v>
      </c>
      <c r="E847" s="372" t="s">
        <v>770</v>
      </c>
      <c r="F847" s="372" t="s">
        <v>770</v>
      </c>
      <c r="G847" s="372" t="s">
        <v>770</v>
      </c>
      <c r="H847" s="372" t="s">
        <v>770</v>
      </c>
      <c r="I847" s="373" t="s">
        <v>770</v>
      </c>
      <c r="J847" s="344">
        <v>4011001046291</v>
      </c>
      <c r="K847" s="345"/>
      <c r="L847" s="345"/>
      <c r="M847" s="345"/>
      <c r="N847" s="345"/>
      <c r="O847" s="345"/>
      <c r="P847" s="359" t="s">
        <v>762</v>
      </c>
      <c r="Q847" s="346" t="s">
        <v>762</v>
      </c>
      <c r="R847" s="346" t="s">
        <v>762</v>
      </c>
      <c r="S847" s="346" t="s">
        <v>762</v>
      </c>
      <c r="T847" s="346" t="s">
        <v>762</v>
      </c>
      <c r="U847" s="346" t="s">
        <v>762</v>
      </c>
      <c r="V847" s="346" t="s">
        <v>762</v>
      </c>
      <c r="W847" s="346" t="s">
        <v>762</v>
      </c>
      <c r="X847" s="346" t="s">
        <v>762</v>
      </c>
      <c r="Y847" s="347">
        <v>46</v>
      </c>
      <c r="Z847" s="348">
        <v>46310000</v>
      </c>
      <c r="AA847" s="348">
        <v>46310000</v>
      </c>
      <c r="AB847" s="349">
        <v>46310000</v>
      </c>
      <c r="AC847" s="350" t="s">
        <v>368</v>
      </c>
      <c r="AD847" s="351"/>
      <c r="AE847" s="351"/>
      <c r="AF847" s="351"/>
      <c r="AG847" s="351"/>
      <c r="AH847" s="352">
        <v>2</v>
      </c>
      <c r="AI847" s="353">
        <v>2</v>
      </c>
      <c r="AJ847" s="353">
        <v>2</v>
      </c>
      <c r="AK847" s="353">
        <v>2</v>
      </c>
      <c r="AL847" s="354">
        <v>99.3</v>
      </c>
      <c r="AM847" s="355">
        <v>99.32</v>
      </c>
      <c r="AN847" s="355">
        <v>99.32</v>
      </c>
      <c r="AO847" s="356">
        <v>99.32</v>
      </c>
      <c r="AP847" s="357" t="s">
        <v>979</v>
      </c>
      <c r="AQ847" s="357"/>
      <c r="AR847" s="357"/>
      <c r="AS847" s="357"/>
      <c r="AT847" s="357"/>
      <c r="AU847" s="357"/>
      <c r="AV847" s="357"/>
      <c r="AW847" s="357"/>
      <c r="AX847" s="357"/>
      <c r="AY847">
        <f>COUNTA($C$847)</f>
        <v>1</v>
      </c>
    </row>
    <row r="848" spans="1:51" ht="30" customHeight="1" x14ac:dyDescent="0.15">
      <c r="A848" s="376">
        <v>4</v>
      </c>
      <c r="B848" s="376">
        <v>1</v>
      </c>
      <c r="C848" s="371" t="s">
        <v>770</v>
      </c>
      <c r="D848" s="372" t="s">
        <v>770</v>
      </c>
      <c r="E848" s="372" t="s">
        <v>770</v>
      </c>
      <c r="F848" s="372" t="s">
        <v>770</v>
      </c>
      <c r="G848" s="372" t="s">
        <v>770</v>
      </c>
      <c r="H848" s="372" t="s">
        <v>770</v>
      </c>
      <c r="I848" s="373" t="s">
        <v>770</v>
      </c>
      <c r="J848" s="344">
        <v>4011001046291</v>
      </c>
      <c r="K848" s="345"/>
      <c r="L848" s="345"/>
      <c r="M848" s="345"/>
      <c r="N848" s="345"/>
      <c r="O848" s="345"/>
      <c r="P848" s="359" t="s">
        <v>763</v>
      </c>
      <c r="Q848" s="346" t="s">
        <v>763</v>
      </c>
      <c r="R848" s="346" t="s">
        <v>763</v>
      </c>
      <c r="S848" s="346" t="s">
        <v>763</v>
      </c>
      <c r="T848" s="346" t="s">
        <v>763</v>
      </c>
      <c r="U848" s="346" t="s">
        <v>763</v>
      </c>
      <c r="V848" s="346" t="s">
        <v>763</v>
      </c>
      <c r="W848" s="346" t="s">
        <v>763</v>
      </c>
      <c r="X848" s="346" t="s">
        <v>763</v>
      </c>
      <c r="Y848" s="347">
        <v>28</v>
      </c>
      <c r="Z848" s="348">
        <v>28006000</v>
      </c>
      <c r="AA848" s="348">
        <v>28006000</v>
      </c>
      <c r="AB848" s="349">
        <v>28006000</v>
      </c>
      <c r="AC848" s="350" t="s">
        <v>368</v>
      </c>
      <c r="AD848" s="351"/>
      <c r="AE848" s="351"/>
      <c r="AF848" s="351"/>
      <c r="AG848" s="351"/>
      <c r="AH848" s="352">
        <v>3</v>
      </c>
      <c r="AI848" s="353">
        <v>3</v>
      </c>
      <c r="AJ848" s="353">
        <v>3</v>
      </c>
      <c r="AK848" s="353">
        <v>3</v>
      </c>
      <c r="AL848" s="354">
        <v>73.400000000000006</v>
      </c>
      <c r="AM848" s="355">
        <v>73.430000000000007</v>
      </c>
      <c r="AN848" s="355">
        <v>73.430000000000007</v>
      </c>
      <c r="AO848" s="356">
        <v>73.430000000000007</v>
      </c>
      <c r="AP848" s="357" t="s">
        <v>979</v>
      </c>
      <c r="AQ848" s="357"/>
      <c r="AR848" s="357"/>
      <c r="AS848" s="357"/>
      <c r="AT848" s="357"/>
      <c r="AU848" s="357"/>
      <c r="AV848" s="357"/>
      <c r="AW848" s="357"/>
      <c r="AX848" s="357"/>
      <c r="AY848">
        <f>COUNTA($C$848)</f>
        <v>1</v>
      </c>
    </row>
    <row r="849" spans="1:51" ht="30" customHeight="1" x14ac:dyDescent="0.15">
      <c r="A849" s="376">
        <v>5</v>
      </c>
      <c r="B849" s="376">
        <v>1</v>
      </c>
      <c r="C849" s="371" t="s">
        <v>770</v>
      </c>
      <c r="D849" s="372" t="s">
        <v>770</v>
      </c>
      <c r="E849" s="372" t="s">
        <v>770</v>
      </c>
      <c r="F849" s="372" t="s">
        <v>770</v>
      </c>
      <c r="G849" s="372" t="s">
        <v>770</v>
      </c>
      <c r="H849" s="372" t="s">
        <v>770</v>
      </c>
      <c r="I849" s="373" t="s">
        <v>770</v>
      </c>
      <c r="J849" s="344">
        <v>4011001046291</v>
      </c>
      <c r="K849" s="345"/>
      <c r="L849" s="345"/>
      <c r="M849" s="345"/>
      <c r="N849" s="345"/>
      <c r="O849" s="345"/>
      <c r="P849" s="346" t="s">
        <v>764</v>
      </c>
      <c r="Q849" s="346" t="s">
        <v>764</v>
      </c>
      <c r="R849" s="346" t="s">
        <v>764</v>
      </c>
      <c r="S849" s="346" t="s">
        <v>764</v>
      </c>
      <c r="T849" s="346" t="s">
        <v>764</v>
      </c>
      <c r="U849" s="346" t="s">
        <v>764</v>
      </c>
      <c r="V849" s="346" t="s">
        <v>764</v>
      </c>
      <c r="W849" s="346" t="s">
        <v>764</v>
      </c>
      <c r="X849" s="346" t="s">
        <v>764</v>
      </c>
      <c r="Y849" s="347">
        <v>24</v>
      </c>
      <c r="Z849" s="348">
        <v>23650000</v>
      </c>
      <c r="AA849" s="348">
        <v>23650000</v>
      </c>
      <c r="AB849" s="349">
        <v>23650000</v>
      </c>
      <c r="AC849" s="350" t="s">
        <v>368</v>
      </c>
      <c r="AD849" s="351"/>
      <c r="AE849" s="351"/>
      <c r="AF849" s="351"/>
      <c r="AG849" s="351"/>
      <c r="AH849" s="352">
        <v>1</v>
      </c>
      <c r="AI849" s="353">
        <v>1</v>
      </c>
      <c r="AJ849" s="353">
        <v>1</v>
      </c>
      <c r="AK849" s="353">
        <v>1</v>
      </c>
      <c r="AL849" s="354">
        <v>93.6</v>
      </c>
      <c r="AM849" s="355">
        <v>93.63</v>
      </c>
      <c r="AN849" s="355">
        <v>93.63</v>
      </c>
      <c r="AO849" s="356">
        <v>93.63</v>
      </c>
      <c r="AP849" s="357" t="s">
        <v>979</v>
      </c>
      <c r="AQ849" s="357"/>
      <c r="AR849" s="357"/>
      <c r="AS849" s="357"/>
      <c r="AT849" s="357"/>
      <c r="AU849" s="357"/>
      <c r="AV849" s="357"/>
      <c r="AW849" s="357"/>
      <c r="AX849" s="357"/>
      <c r="AY849">
        <f>COUNTA($C$849)</f>
        <v>1</v>
      </c>
    </row>
    <row r="850" spans="1:51" ht="30" customHeight="1" x14ac:dyDescent="0.15">
      <c r="A850" s="376">
        <v>6</v>
      </c>
      <c r="B850" s="376">
        <v>1</v>
      </c>
      <c r="C850" s="371" t="s">
        <v>770</v>
      </c>
      <c r="D850" s="372" t="s">
        <v>770</v>
      </c>
      <c r="E850" s="372" t="s">
        <v>770</v>
      </c>
      <c r="F850" s="372" t="s">
        <v>770</v>
      </c>
      <c r="G850" s="372" t="s">
        <v>770</v>
      </c>
      <c r="H850" s="372" t="s">
        <v>770</v>
      </c>
      <c r="I850" s="373" t="s">
        <v>770</v>
      </c>
      <c r="J850" s="344">
        <v>4011001046291</v>
      </c>
      <c r="K850" s="345"/>
      <c r="L850" s="345"/>
      <c r="M850" s="345"/>
      <c r="N850" s="345"/>
      <c r="O850" s="345"/>
      <c r="P850" s="346" t="s">
        <v>765</v>
      </c>
      <c r="Q850" s="346" t="s">
        <v>765</v>
      </c>
      <c r="R850" s="346" t="s">
        <v>765</v>
      </c>
      <c r="S850" s="346" t="s">
        <v>765</v>
      </c>
      <c r="T850" s="346" t="s">
        <v>765</v>
      </c>
      <c r="U850" s="346" t="s">
        <v>765</v>
      </c>
      <c r="V850" s="346" t="s">
        <v>765</v>
      </c>
      <c r="W850" s="346" t="s">
        <v>765</v>
      </c>
      <c r="X850" s="346" t="s">
        <v>765</v>
      </c>
      <c r="Y850" s="347">
        <v>21</v>
      </c>
      <c r="Z850" s="348">
        <v>21340000</v>
      </c>
      <c r="AA850" s="348">
        <v>21340000</v>
      </c>
      <c r="AB850" s="349">
        <v>21340000</v>
      </c>
      <c r="AC850" s="350" t="s">
        <v>368</v>
      </c>
      <c r="AD850" s="351"/>
      <c r="AE850" s="351"/>
      <c r="AF850" s="351"/>
      <c r="AG850" s="351"/>
      <c r="AH850" s="352">
        <v>3</v>
      </c>
      <c r="AI850" s="353">
        <v>3</v>
      </c>
      <c r="AJ850" s="353">
        <v>3</v>
      </c>
      <c r="AK850" s="353">
        <v>3</v>
      </c>
      <c r="AL850" s="354">
        <v>86</v>
      </c>
      <c r="AM850" s="355">
        <v>85.99</v>
      </c>
      <c r="AN850" s="355">
        <v>85.99</v>
      </c>
      <c r="AO850" s="356">
        <v>85.99</v>
      </c>
      <c r="AP850" s="357" t="s">
        <v>979</v>
      </c>
      <c r="AQ850" s="357"/>
      <c r="AR850" s="357"/>
      <c r="AS850" s="357"/>
      <c r="AT850" s="357"/>
      <c r="AU850" s="357"/>
      <c r="AV850" s="357"/>
      <c r="AW850" s="357"/>
      <c r="AX850" s="357"/>
      <c r="AY850">
        <f>COUNTA($C$850)</f>
        <v>1</v>
      </c>
    </row>
    <row r="851" spans="1:51" ht="30" customHeight="1" x14ac:dyDescent="0.15">
      <c r="A851" s="376">
        <v>7</v>
      </c>
      <c r="B851" s="376">
        <v>1</v>
      </c>
      <c r="C851" s="371" t="s">
        <v>770</v>
      </c>
      <c r="D851" s="372" t="s">
        <v>770</v>
      </c>
      <c r="E851" s="372" t="s">
        <v>770</v>
      </c>
      <c r="F851" s="372" t="s">
        <v>770</v>
      </c>
      <c r="G851" s="372" t="s">
        <v>770</v>
      </c>
      <c r="H851" s="372" t="s">
        <v>770</v>
      </c>
      <c r="I851" s="373" t="s">
        <v>770</v>
      </c>
      <c r="J851" s="344">
        <v>4011001046291</v>
      </c>
      <c r="K851" s="345"/>
      <c r="L851" s="345"/>
      <c r="M851" s="345"/>
      <c r="N851" s="345"/>
      <c r="O851" s="345"/>
      <c r="P851" s="346" t="s">
        <v>766</v>
      </c>
      <c r="Q851" s="346" t="s">
        <v>766</v>
      </c>
      <c r="R851" s="346" t="s">
        <v>766</v>
      </c>
      <c r="S851" s="346" t="s">
        <v>766</v>
      </c>
      <c r="T851" s="346" t="s">
        <v>766</v>
      </c>
      <c r="U851" s="346" t="s">
        <v>766</v>
      </c>
      <c r="V851" s="346" t="s">
        <v>766</v>
      </c>
      <c r="W851" s="346" t="s">
        <v>766</v>
      </c>
      <c r="X851" s="346" t="s">
        <v>766</v>
      </c>
      <c r="Y851" s="347">
        <v>17</v>
      </c>
      <c r="Z851" s="348">
        <v>17248000</v>
      </c>
      <c r="AA851" s="348">
        <v>17248000</v>
      </c>
      <c r="AB851" s="349">
        <v>17248000</v>
      </c>
      <c r="AC851" s="350" t="s">
        <v>368</v>
      </c>
      <c r="AD851" s="351"/>
      <c r="AE851" s="351"/>
      <c r="AF851" s="351"/>
      <c r="AG851" s="351"/>
      <c r="AH851" s="352">
        <v>3</v>
      </c>
      <c r="AI851" s="353">
        <v>3</v>
      </c>
      <c r="AJ851" s="353">
        <v>3</v>
      </c>
      <c r="AK851" s="353">
        <v>3</v>
      </c>
      <c r="AL851" s="354">
        <v>56.5</v>
      </c>
      <c r="AM851" s="355">
        <v>56.46</v>
      </c>
      <c r="AN851" s="355">
        <v>56.46</v>
      </c>
      <c r="AO851" s="356">
        <v>56.46</v>
      </c>
      <c r="AP851" s="357" t="s">
        <v>979</v>
      </c>
      <c r="AQ851" s="357"/>
      <c r="AR851" s="357"/>
      <c r="AS851" s="357"/>
      <c r="AT851" s="357"/>
      <c r="AU851" s="357"/>
      <c r="AV851" s="357"/>
      <c r="AW851" s="357"/>
      <c r="AX851" s="357"/>
      <c r="AY851">
        <f>COUNTA($C$851)</f>
        <v>1</v>
      </c>
    </row>
    <row r="852" spans="1:51" ht="30" customHeight="1" x14ac:dyDescent="0.15">
      <c r="A852" s="376">
        <v>8</v>
      </c>
      <c r="B852" s="376">
        <v>1</v>
      </c>
      <c r="C852" s="368" t="s">
        <v>770</v>
      </c>
      <c r="D852" s="369" t="s">
        <v>770</v>
      </c>
      <c r="E852" s="369" t="s">
        <v>770</v>
      </c>
      <c r="F852" s="369" t="s">
        <v>770</v>
      </c>
      <c r="G852" s="369" t="s">
        <v>770</v>
      </c>
      <c r="H852" s="369" t="s">
        <v>770</v>
      </c>
      <c r="I852" s="370" t="s">
        <v>770</v>
      </c>
      <c r="J852" s="344">
        <v>4011001046291</v>
      </c>
      <c r="K852" s="345"/>
      <c r="L852" s="345"/>
      <c r="M852" s="345"/>
      <c r="N852" s="345"/>
      <c r="O852" s="345"/>
      <c r="P852" s="346" t="s">
        <v>767</v>
      </c>
      <c r="Q852" s="346" t="s">
        <v>767</v>
      </c>
      <c r="R852" s="346" t="s">
        <v>767</v>
      </c>
      <c r="S852" s="346" t="s">
        <v>767</v>
      </c>
      <c r="T852" s="346" t="s">
        <v>767</v>
      </c>
      <c r="U852" s="346" t="s">
        <v>767</v>
      </c>
      <c r="V852" s="346" t="s">
        <v>767</v>
      </c>
      <c r="W852" s="346" t="s">
        <v>767</v>
      </c>
      <c r="X852" s="346" t="s">
        <v>767</v>
      </c>
      <c r="Y852" s="347">
        <v>14</v>
      </c>
      <c r="Z852" s="348">
        <v>13706000</v>
      </c>
      <c r="AA852" s="348">
        <v>13706000</v>
      </c>
      <c r="AB852" s="349">
        <v>13706000</v>
      </c>
      <c r="AC852" s="350" t="s">
        <v>368</v>
      </c>
      <c r="AD852" s="351"/>
      <c r="AE852" s="351"/>
      <c r="AF852" s="351"/>
      <c r="AG852" s="351"/>
      <c r="AH852" s="352">
        <v>3</v>
      </c>
      <c r="AI852" s="353">
        <v>3</v>
      </c>
      <c r="AJ852" s="353">
        <v>3</v>
      </c>
      <c r="AK852" s="353">
        <v>3</v>
      </c>
      <c r="AL852" s="354">
        <v>89</v>
      </c>
      <c r="AM852" s="355">
        <v>88.98</v>
      </c>
      <c r="AN852" s="355">
        <v>88.98</v>
      </c>
      <c r="AO852" s="356">
        <v>88.98</v>
      </c>
      <c r="AP852" s="357" t="s">
        <v>979</v>
      </c>
      <c r="AQ852" s="357"/>
      <c r="AR852" s="357"/>
      <c r="AS852" s="357"/>
      <c r="AT852" s="357"/>
      <c r="AU852" s="357"/>
      <c r="AV852" s="357"/>
      <c r="AW852" s="357"/>
      <c r="AX852" s="357"/>
      <c r="AY852">
        <f>COUNTA($C$852)</f>
        <v>1</v>
      </c>
    </row>
    <row r="853" spans="1:51" ht="30" customHeight="1" x14ac:dyDescent="0.15">
      <c r="A853" s="376">
        <v>9</v>
      </c>
      <c r="B853" s="376">
        <v>1</v>
      </c>
      <c r="C853" s="368" t="s">
        <v>770</v>
      </c>
      <c r="D853" s="369" t="s">
        <v>770</v>
      </c>
      <c r="E853" s="369" t="s">
        <v>770</v>
      </c>
      <c r="F853" s="369" t="s">
        <v>770</v>
      </c>
      <c r="G853" s="369" t="s">
        <v>770</v>
      </c>
      <c r="H853" s="369" t="s">
        <v>770</v>
      </c>
      <c r="I853" s="370" t="s">
        <v>770</v>
      </c>
      <c r="J853" s="344">
        <v>4011001046291</v>
      </c>
      <c r="K853" s="345"/>
      <c r="L853" s="345"/>
      <c r="M853" s="345"/>
      <c r="N853" s="345"/>
      <c r="O853" s="345"/>
      <c r="P853" s="346" t="s">
        <v>768</v>
      </c>
      <c r="Q853" s="346" t="s">
        <v>768</v>
      </c>
      <c r="R853" s="346" t="s">
        <v>768</v>
      </c>
      <c r="S853" s="346" t="s">
        <v>768</v>
      </c>
      <c r="T853" s="346" t="s">
        <v>768</v>
      </c>
      <c r="U853" s="346" t="s">
        <v>768</v>
      </c>
      <c r="V853" s="346" t="s">
        <v>768</v>
      </c>
      <c r="W853" s="346" t="s">
        <v>768</v>
      </c>
      <c r="X853" s="346" t="s">
        <v>768</v>
      </c>
      <c r="Y853" s="347">
        <v>7</v>
      </c>
      <c r="Z853" s="348">
        <v>6655000</v>
      </c>
      <c r="AA853" s="348">
        <v>6655000</v>
      </c>
      <c r="AB853" s="349">
        <v>6655000</v>
      </c>
      <c r="AC853" s="350" t="s">
        <v>368</v>
      </c>
      <c r="AD853" s="351"/>
      <c r="AE853" s="351"/>
      <c r="AF853" s="351"/>
      <c r="AG853" s="351"/>
      <c r="AH853" s="352">
        <v>2</v>
      </c>
      <c r="AI853" s="353">
        <v>2</v>
      </c>
      <c r="AJ853" s="353">
        <v>2</v>
      </c>
      <c r="AK853" s="353">
        <v>2</v>
      </c>
      <c r="AL853" s="354">
        <v>100</v>
      </c>
      <c r="AM853" s="355">
        <v>100</v>
      </c>
      <c r="AN853" s="355">
        <v>100</v>
      </c>
      <c r="AO853" s="356">
        <v>100</v>
      </c>
      <c r="AP853" s="357" t="s">
        <v>979</v>
      </c>
      <c r="AQ853" s="357"/>
      <c r="AR853" s="357"/>
      <c r="AS853" s="357"/>
      <c r="AT853" s="357"/>
      <c r="AU853" s="357"/>
      <c r="AV853" s="357"/>
      <c r="AW853" s="357"/>
      <c r="AX853" s="357"/>
      <c r="AY853">
        <f>COUNTA($C$853)</f>
        <v>1</v>
      </c>
    </row>
    <row r="854" spans="1:51" ht="30" customHeight="1" x14ac:dyDescent="0.15">
      <c r="A854" s="376">
        <v>10</v>
      </c>
      <c r="B854" s="376">
        <v>1</v>
      </c>
      <c r="C854" s="368" t="s">
        <v>770</v>
      </c>
      <c r="D854" s="369" t="s">
        <v>770</v>
      </c>
      <c r="E854" s="369" t="s">
        <v>770</v>
      </c>
      <c r="F854" s="369" t="s">
        <v>770</v>
      </c>
      <c r="G854" s="369" t="s">
        <v>770</v>
      </c>
      <c r="H854" s="369" t="s">
        <v>770</v>
      </c>
      <c r="I854" s="370" t="s">
        <v>770</v>
      </c>
      <c r="J854" s="344">
        <v>4011001046291</v>
      </c>
      <c r="K854" s="345"/>
      <c r="L854" s="345"/>
      <c r="M854" s="345"/>
      <c r="N854" s="345"/>
      <c r="O854" s="345"/>
      <c r="P854" s="346" t="s">
        <v>769</v>
      </c>
      <c r="Q854" s="346" t="s">
        <v>769</v>
      </c>
      <c r="R854" s="346" t="s">
        <v>769</v>
      </c>
      <c r="S854" s="346" t="s">
        <v>769</v>
      </c>
      <c r="T854" s="346" t="s">
        <v>769</v>
      </c>
      <c r="U854" s="346" t="s">
        <v>769</v>
      </c>
      <c r="V854" s="346" t="s">
        <v>769</v>
      </c>
      <c r="W854" s="346" t="s">
        <v>769</v>
      </c>
      <c r="X854" s="346" t="s">
        <v>769</v>
      </c>
      <c r="Y854" s="347">
        <v>5</v>
      </c>
      <c r="Z854" s="348">
        <v>5170000</v>
      </c>
      <c r="AA854" s="348">
        <v>5170000</v>
      </c>
      <c r="AB854" s="349">
        <v>5170000</v>
      </c>
      <c r="AC854" s="350" t="s">
        <v>368</v>
      </c>
      <c r="AD854" s="351"/>
      <c r="AE854" s="351"/>
      <c r="AF854" s="351"/>
      <c r="AG854" s="351"/>
      <c r="AH854" s="352">
        <v>1</v>
      </c>
      <c r="AI854" s="353">
        <v>1</v>
      </c>
      <c r="AJ854" s="353">
        <v>1</v>
      </c>
      <c r="AK854" s="353">
        <v>1</v>
      </c>
      <c r="AL854" s="354">
        <v>100</v>
      </c>
      <c r="AM854" s="355">
        <v>100</v>
      </c>
      <c r="AN854" s="355">
        <v>100</v>
      </c>
      <c r="AO854" s="356">
        <v>100</v>
      </c>
      <c r="AP854" s="357" t="s">
        <v>979</v>
      </c>
      <c r="AQ854" s="357"/>
      <c r="AR854" s="357"/>
      <c r="AS854" s="357"/>
      <c r="AT854" s="357"/>
      <c r="AU854" s="357"/>
      <c r="AV854" s="357"/>
      <c r="AW854" s="357"/>
      <c r="AX854" s="357"/>
      <c r="AY854">
        <f>COUNTA($C$854)</f>
        <v>1</v>
      </c>
    </row>
    <row r="855" spans="1:51" ht="30" customHeight="1" x14ac:dyDescent="0.15">
      <c r="A855" s="376">
        <v>11</v>
      </c>
      <c r="B855" s="376">
        <v>1</v>
      </c>
      <c r="C855" s="368" t="s">
        <v>770</v>
      </c>
      <c r="D855" s="369" t="s">
        <v>770</v>
      </c>
      <c r="E855" s="369" t="s">
        <v>770</v>
      </c>
      <c r="F855" s="369" t="s">
        <v>770</v>
      </c>
      <c r="G855" s="369" t="s">
        <v>770</v>
      </c>
      <c r="H855" s="369" t="s">
        <v>770</v>
      </c>
      <c r="I855" s="370" t="s">
        <v>770</v>
      </c>
      <c r="J855" s="344">
        <v>4011001046291</v>
      </c>
      <c r="K855" s="345"/>
      <c r="L855" s="345"/>
      <c r="M855" s="345"/>
      <c r="N855" s="345"/>
      <c r="O855" s="345"/>
      <c r="P855" s="346" t="s">
        <v>771</v>
      </c>
      <c r="Q855" s="346" t="s">
        <v>771</v>
      </c>
      <c r="R855" s="346" t="s">
        <v>771</v>
      </c>
      <c r="S855" s="346" t="s">
        <v>771</v>
      </c>
      <c r="T855" s="346" t="s">
        <v>771</v>
      </c>
      <c r="U855" s="346" t="s">
        <v>771</v>
      </c>
      <c r="V855" s="346" t="s">
        <v>771</v>
      </c>
      <c r="W855" s="346" t="s">
        <v>771</v>
      </c>
      <c r="X855" s="346" t="s">
        <v>771</v>
      </c>
      <c r="Y855" s="347">
        <v>4</v>
      </c>
      <c r="Z855" s="348">
        <v>4400000</v>
      </c>
      <c r="AA855" s="348">
        <v>4400000</v>
      </c>
      <c r="AB855" s="349">
        <v>4400000</v>
      </c>
      <c r="AC855" s="350" t="s">
        <v>368</v>
      </c>
      <c r="AD855" s="351"/>
      <c r="AE855" s="351"/>
      <c r="AF855" s="351"/>
      <c r="AG855" s="351"/>
      <c r="AH855" s="352">
        <v>1</v>
      </c>
      <c r="AI855" s="353">
        <v>1</v>
      </c>
      <c r="AJ855" s="353">
        <v>1</v>
      </c>
      <c r="AK855" s="353">
        <v>1</v>
      </c>
      <c r="AL855" s="354">
        <v>98.1</v>
      </c>
      <c r="AM855" s="355">
        <v>98.09</v>
      </c>
      <c r="AN855" s="355">
        <v>98.09</v>
      </c>
      <c r="AO855" s="356">
        <v>98.09</v>
      </c>
      <c r="AP855" s="357" t="s">
        <v>979</v>
      </c>
      <c r="AQ855" s="357"/>
      <c r="AR855" s="357"/>
      <c r="AS855" s="357"/>
      <c r="AT855" s="357"/>
      <c r="AU855" s="357"/>
      <c r="AV855" s="357"/>
      <c r="AW855" s="357"/>
      <c r="AX855" s="357"/>
      <c r="AY855">
        <f>COUNTA($C$855)</f>
        <v>1</v>
      </c>
    </row>
    <row r="856" spans="1:51" ht="30" customHeight="1" x14ac:dyDescent="0.15">
      <c r="A856" s="376">
        <v>12</v>
      </c>
      <c r="B856" s="376">
        <v>1</v>
      </c>
      <c r="C856" s="368" t="s">
        <v>770</v>
      </c>
      <c r="D856" s="369" t="s">
        <v>770</v>
      </c>
      <c r="E856" s="369" t="s">
        <v>770</v>
      </c>
      <c r="F856" s="369" t="s">
        <v>770</v>
      </c>
      <c r="G856" s="369" t="s">
        <v>770</v>
      </c>
      <c r="H856" s="369" t="s">
        <v>770</v>
      </c>
      <c r="I856" s="370" t="s">
        <v>770</v>
      </c>
      <c r="J856" s="344">
        <v>4011001046291</v>
      </c>
      <c r="K856" s="345"/>
      <c r="L856" s="345"/>
      <c r="M856" s="345"/>
      <c r="N856" s="345"/>
      <c r="O856" s="345"/>
      <c r="P856" s="346" t="s">
        <v>772</v>
      </c>
      <c r="Q856" s="346" t="s">
        <v>772</v>
      </c>
      <c r="R856" s="346" t="s">
        <v>772</v>
      </c>
      <c r="S856" s="346" t="s">
        <v>772</v>
      </c>
      <c r="T856" s="346" t="s">
        <v>772</v>
      </c>
      <c r="U856" s="346" t="s">
        <v>772</v>
      </c>
      <c r="V856" s="346" t="s">
        <v>772</v>
      </c>
      <c r="W856" s="346" t="s">
        <v>772</v>
      </c>
      <c r="X856" s="346" t="s">
        <v>772</v>
      </c>
      <c r="Y856" s="347">
        <v>0.9</v>
      </c>
      <c r="Z856" s="348">
        <v>902000</v>
      </c>
      <c r="AA856" s="348">
        <v>902000</v>
      </c>
      <c r="AB856" s="349">
        <v>902000</v>
      </c>
      <c r="AC856" s="350" t="s">
        <v>368</v>
      </c>
      <c r="AD856" s="351"/>
      <c r="AE856" s="351"/>
      <c r="AF856" s="351"/>
      <c r="AG856" s="351"/>
      <c r="AH856" s="352">
        <v>1</v>
      </c>
      <c r="AI856" s="353">
        <v>1</v>
      </c>
      <c r="AJ856" s="353">
        <v>1</v>
      </c>
      <c r="AK856" s="353">
        <v>1</v>
      </c>
      <c r="AL856" s="354">
        <v>97.2</v>
      </c>
      <c r="AM856" s="355">
        <v>97.21</v>
      </c>
      <c r="AN856" s="355">
        <v>97.21</v>
      </c>
      <c r="AO856" s="356">
        <v>97.21</v>
      </c>
      <c r="AP856" s="357" t="s">
        <v>979</v>
      </c>
      <c r="AQ856" s="357"/>
      <c r="AR856" s="357"/>
      <c r="AS856" s="357"/>
      <c r="AT856" s="357"/>
      <c r="AU856" s="357"/>
      <c r="AV856" s="357"/>
      <c r="AW856" s="357"/>
      <c r="AX856" s="357"/>
      <c r="AY856">
        <f>COUNTA($C$856)</f>
        <v>1</v>
      </c>
    </row>
    <row r="857" spans="1:51" ht="30" customHeight="1" x14ac:dyDescent="0.15">
      <c r="A857" s="376">
        <v>13</v>
      </c>
      <c r="B857" s="376">
        <v>1</v>
      </c>
      <c r="C857" s="368" t="s">
        <v>770</v>
      </c>
      <c r="D857" s="369" t="s">
        <v>770</v>
      </c>
      <c r="E857" s="369" t="s">
        <v>770</v>
      </c>
      <c r="F857" s="369" t="s">
        <v>770</v>
      </c>
      <c r="G857" s="369" t="s">
        <v>770</v>
      </c>
      <c r="H857" s="369" t="s">
        <v>770</v>
      </c>
      <c r="I857" s="370" t="s">
        <v>770</v>
      </c>
      <c r="J857" s="344">
        <v>4011001046291</v>
      </c>
      <c r="K857" s="345"/>
      <c r="L857" s="345"/>
      <c r="M857" s="345"/>
      <c r="N857" s="345"/>
      <c r="O857" s="345"/>
      <c r="P857" s="346" t="s">
        <v>773</v>
      </c>
      <c r="Q857" s="346" t="s">
        <v>773</v>
      </c>
      <c r="R857" s="346" t="s">
        <v>773</v>
      </c>
      <c r="S857" s="346" t="s">
        <v>773</v>
      </c>
      <c r="T857" s="346" t="s">
        <v>773</v>
      </c>
      <c r="U857" s="346" t="s">
        <v>773</v>
      </c>
      <c r="V857" s="346" t="s">
        <v>773</v>
      </c>
      <c r="W857" s="346" t="s">
        <v>773</v>
      </c>
      <c r="X857" s="346" t="s">
        <v>773</v>
      </c>
      <c r="Y857" s="347">
        <v>0.3</v>
      </c>
      <c r="Z857" s="348">
        <v>315700</v>
      </c>
      <c r="AA857" s="348">
        <v>315700</v>
      </c>
      <c r="AB857" s="349">
        <v>315700</v>
      </c>
      <c r="AC857" s="350" t="s">
        <v>368</v>
      </c>
      <c r="AD857" s="351"/>
      <c r="AE857" s="351"/>
      <c r="AF857" s="351"/>
      <c r="AG857" s="351"/>
      <c r="AH857" s="352">
        <v>4</v>
      </c>
      <c r="AI857" s="353">
        <v>4</v>
      </c>
      <c r="AJ857" s="353">
        <v>4</v>
      </c>
      <c r="AK857" s="353">
        <v>4</v>
      </c>
      <c r="AL857" s="354">
        <v>71.400000000000006</v>
      </c>
      <c r="AM857" s="355">
        <v>71.39</v>
      </c>
      <c r="AN857" s="355">
        <v>71.39</v>
      </c>
      <c r="AO857" s="356">
        <v>71.39</v>
      </c>
      <c r="AP857" s="357" t="s">
        <v>979</v>
      </c>
      <c r="AQ857" s="357"/>
      <c r="AR857" s="357"/>
      <c r="AS857" s="357"/>
      <c r="AT857" s="357"/>
      <c r="AU857" s="357"/>
      <c r="AV857" s="357"/>
      <c r="AW857" s="357"/>
      <c r="AX857" s="357"/>
      <c r="AY857">
        <f>COUNTA($C$857)</f>
        <v>1</v>
      </c>
    </row>
    <row r="858" spans="1:51" ht="30" customHeight="1" x14ac:dyDescent="0.15">
      <c r="A858" s="376">
        <v>14</v>
      </c>
      <c r="B858" s="376">
        <v>1</v>
      </c>
      <c r="C858" s="368" t="s">
        <v>774</v>
      </c>
      <c r="D858" s="369" t="s">
        <v>774</v>
      </c>
      <c r="E858" s="369" t="s">
        <v>774</v>
      </c>
      <c r="F858" s="369" t="s">
        <v>774</v>
      </c>
      <c r="G858" s="369" t="s">
        <v>774</v>
      </c>
      <c r="H858" s="369" t="s">
        <v>774</v>
      </c>
      <c r="I858" s="370" t="s">
        <v>774</v>
      </c>
      <c r="J858" s="344">
        <v>2011101003475</v>
      </c>
      <c r="K858" s="345"/>
      <c r="L858" s="345"/>
      <c r="M858" s="345"/>
      <c r="N858" s="345"/>
      <c r="O858" s="345"/>
      <c r="P858" s="346" t="s">
        <v>775</v>
      </c>
      <c r="Q858" s="346" t="s">
        <v>775</v>
      </c>
      <c r="R858" s="346" t="s">
        <v>775</v>
      </c>
      <c r="S858" s="346" t="s">
        <v>775</v>
      </c>
      <c r="T858" s="346" t="s">
        <v>775</v>
      </c>
      <c r="U858" s="346" t="s">
        <v>775</v>
      </c>
      <c r="V858" s="346" t="s">
        <v>775</v>
      </c>
      <c r="W858" s="346" t="s">
        <v>775</v>
      </c>
      <c r="X858" s="346" t="s">
        <v>775</v>
      </c>
      <c r="Y858" s="347">
        <v>42</v>
      </c>
      <c r="Z858" s="348">
        <v>41629500</v>
      </c>
      <c r="AA858" s="348">
        <v>41629500</v>
      </c>
      <c r="AB858" s="349">
        <v>41629500</v>
      </c>
      <c r="AC858" s="350" t="s">
        <v>368</v>
      </c>
      <c r="AD858" s="351"/>
      <c r="AE858" s="351"/>
      <c r="AF858" s="351"/>
      <c r="AG858" s="351"/>
      <c r="AH858" s="352">
        <v>1</v>
      </c>
      <c r="AI858" s="353">
        <v>1</v>
      </c>
      <c r="AJ858" s="353">
        <v>1</v>
      </c>
      <c r="AK858" s="353">
        <v>1</v>
      </c>
      <c r="AL858" s="354">
        <v>99.9</v>
      </c>
      <c r="AM858" s="355">
        <v>99.99</v>
      </c>
      <c r="AN858" s="355">
        <v>99.99</v>
      </c>
      <c r="AO858" s="356">
        <v>99.99</v>
      </c>
      <c r="AP858" s="357" t="s">
        <v>979</v>
      </c>
      <c r="AQ858" s="357"/>
      <c r="AR858" s="357"/>
      <c r="AS858" s="357"/>
      <c r="AT858" s="357"/>
      <c r="AU858" s="357"/>
      <c r="AV858" s="357"/>
      <c r="AW858" s="357"/>
      <c r="AX858" s="357"/>
      <c r="AY858">
        <f>COUNTA($C$858)</f>
        <v>1</v>
      </c>
    </row>
    <row r="859" spans="1:51" ht="30" customHeight="1" x14ac:dyDescent="0.15">
      <c r="A859" s="376">
        <v>15</v>
      </c>
      <c r="B859" s="376">
        <v>1</v>
      </c>
      <c r="C859" s="368" t="s">
        <v>774</v>
      </c>
      <c r="D859" s="369" t="s">
        <v>774</v>
      </c>
      <c r="E859" s="369" t="s">
        <v>774</v>
      </c>
      <c r="F859" s="369" t="s">
        <v>774</v>
      </c>
      <c r="G859" s="369" t="s">
        <v>774</v>
      </c>
      <c r="H859" s="369" t="s">
        <v>774</v>
      </c>
      <c r="I859" s="370" t="s">
        <v>774</v>
      </c>
      <c r="J859" s="344">
        <v>2011101003475</v>
      </c>
      <c r="K859" s="345"/>
      <c r="L859" s="345"/>
      <c r="M859" s="345"/>
      <c r="N859" s="345"/>
      <c r="O859" s="345"/>
      <c r="P859" s="346" t="s">
        <v>776</v>
      </c>
      <c r="Q859" s="346" t="s">
        <v>776</v>
      </c>
      <c r="R859" s="346" t="s">
        <v>776</v>
      </c>
      <c r="S859" s="346" t="s">
        <v>776</v>
      </c>
      <c r="T859" s="346" t="s">
        <v>776</v>
      </c>
      <c r="U859" s="346" t="s">
        <v>776</v>
      </c>
      <c r="V859" s="346" t="s">
        <v>776</v>
      </c>
      <c r="W859" s="346" t="s">
        <v>776</v>
      </c>
      <c r="X859" s="346" t="s">
        <v>776</v>
      </c>
      <c r="Y859" s="347">
        <v>16</v>
      </c>
      <c r="Z859" s="348">
        <v>16253600</v>
      </c>
      <c r="AA859" s="348">
        <v>16253600</v>
      </c>
      <c r="AB859" s="349">
        <v>16253600</v>
      </c>
      <c r="AC859" s="350" t="s">
        <v>368</v>
      </c>
      <c r="AD859" s="351"/>
      <c r="AE859" s="351"/>
      <c r="AF859" s="351"/>
      <c r="AG859" s="351"/>
      <c r="AH859" s="352">
        <v>1</v>
      </c>
      <c r="AI859" s="353">
        <v>1</v>
      </c>
      <c r="AJ859" s="353">
        <v>1</v>
      </c>
      <c r="AK859" s="353">
        <v>1</v>
      </c>
      <c r="AL859" s="354">
        <v>99.9</v>
      </c>
      <c r="AM859" s="355">
        <v>99.99</v>
      </c>
      <c r="AN859" s="355">
        <v>99.99</v>
      </c>
      <c r="AO859" s="356">
        <v>99.99</v>
      </c>
      <c r="AP859" s="357" t="s">
        <v>979</v>
      </c>
      <c r="AQ859" s="357"/>
      <c r="AR859" s="357"/>
      <c r="AS859" s="357"/>
      <c r="AT859" s="357"/>
      <c r="AU859" s="357"/>
      <c r="AV859" s="357"/>
      <c r="AW859" s="357"/>
      <c r="AX859" s="357"/>
      <c r="AY859">
        <f>COUNTA($C$859)</f>
        <v>1</v>
      </c>
    </row>
    <row r="860" spans="1:51" ht="30" customHeight="1" x14ac:dyDescent="0.15">
      <c r="A860" s="376">
        <v>16</v>
      </c>
      <c r="B860" s="376">
        <v>1</v>
      </c>
      <c r="C860" s="368" t="s">
        <v>774</v>
      </c>
      <c r="D860" s="369" t="s">
        <v>774</v>
      </c>
      <c r="E860" s="369" t="s">
        <v>774</v>
      </c>
      <c r="F860" s="369" t="s">
        <v>774</v>
      </c>
      <c r="G860" s="369" t="s">
        <v>774</v>
      </c>
      <c r="H860" s="369" t="s">
        <v>774</v>
      </c>
      <c r="I860" s="370" t="s">
        <v>774</v>
      </c>
      <c r="J860" s="344">
        <v>2011101003475</v>
      </c>
      <c r="K860" s="345"/>
      <c r="L860" s="345"/>
      <c r="M860" s="345"/>
      <c r="N860" s="345"/>
      <c r="O860" s="345"/>
      <c r="P860" s="346" t="s">
        <v>777</v>
      </c>
      <c r="Q860" s="346" t="s">
        <v>777</v>
      </c>
      <c r="R860" s="346" t="s">
        <v>777</v>
      </c>
      <c r="S860" s="346" t="s">
        <v>777</v>
      </c>
      <c r="T860" s="346" t="s">
        <v>777</v>
      </c>
      <c r="U860" s="346" t="s">
        <v>777</v>
      </c>
      <c r="V860" s="346" t="s">
        <v>777</v>
      </c>
      <c r="W860" s="346" t="s">
        <v>777</v>
      </c>
      <c r="X860" s="346" t="s">
        <v>777</v>
      </c>
      <c r="Y860" s="347">
        <v>9</v>
      </c>
      <c r="Z860" s="348">
        <v>9479800</v>
      </c>
      <c r="AA860" s="348">
        <v>9479800</v>
      </c>
      <c r="AB860" s="349">
        <v>9479800</v>
      </c>
      <c r="AC860" s="350" t="s">
        <v>368</v>
      </c>
      <c r="AD860" s="351"/>
      <c r="AE860" s="351"/>
      <c r="AF860" s="351"/>
      <c r="AG860" s="351"/>
      <c r="AH860" s="352">
        <v>2</v>
      </c>
      <c r="AI860" s="353">
        <v>2</v>
      </c>
      <c r="AJ860" s="353">
        <v>2</v>
      </c>
      <c r="AK860" s="353">
        <v>2</v>
      </c>
      <c r="AL860" s="354">
        <v>99.4</v>
      </c>
      <c r="AM860" s="355">
        <v>99.42</v>
      </c>
      <c r="AN860" s="355">
        <v>99.42</v>
      </c>
      <c r="AO860" s="356">
        <v>99.42</v>
      </c>
      <c r="AP860" s="357" t="s">
        <v>979</v>
      </c>
      <c r="AQ860" s="357"/>
      <c r="AR860" s="357"/>
      <c r="AS860" s="357"/>
      <c r="AT860" s="357"/>
      <c r="AU860" s="357"/>
      <c r="AV860" s="357"/>
      <c r="AW860" s="357"/>
      <c r="AX860" s="357"/>
      <c r="AY860">
        <f>COUNTA($C$860)</f>
        <v>1</v>
      </c>
    </row>
    <row r="861" spans="1:51" s="16" customFormat="1" ht="30" customHeight="1" x14ac:dyDescent="0.15">
      <c r="A861" s="376">
        <v>17</v>
      </c>
      <c r="B861" s="376">
        <v>1</v>
      </c>
      <c r="C861" s="368" t="s">
        <v>774</v>
      </c>
      <c r="D861" s="369" t="s">
        <v>774</v>
      </c>
      <c r="E861" s="369" t="s">
        <v>774</v>
      </c>
      <c r="F861" s="369" t="s">
        <v>774</v>
      </c>
      <c r="G861" s="369" t="s">
        <v>774</v>
      </c>
      <c r="H861" s="369" t="s">
        <v>774</v>
      </c>
      <c r="I861" s="370" t="s">
        <v>774</v>
      </c>
      <c r="J861" s="344">
        <v>2011101003475</v>
      </c>
      <c r="K861" s="345"/>
      <c r="L861" s="345"/>
      <c r="M861" s="345"/>
      <c r="N861" s="345"/>
      <c r="O861" s="345"/>
      <c r="P861" s="346" t="s">
        <v>778</v>
      </c>
      <c r="Q861" s="346" t="s">
        <v>778</v>
      </c>
      <c r="R861" s="346" t="s">
        <v>778</v>
      </c>
      <c r="S861" s="346" t="s">
        <v>778</v>
      </c>
      <c r="T861" s="346" t="s">
        <v>778</v>
      </c>
      <c r="U861" s="346" t="s">
        <v>778</v>
      </c>
      <c r="V861" s="346" t="s">
        <v>778</v>
      </c>
      <c r="W861" s="346" t="s">
        <v>778</v>
      </c>
      <c r="X861" s="346" t="s">
        <v>778</v>
      </c>
      <c r="Y861" s="347">
        <v>9</v>
      </c>
      <c r="Z861" s="348">
        <v>9036446</v>
      </c>
      <c r="AA861" s="348">
        <v>9036446</v>
      </c>
      <c r="AB861" s="349">
        <v>9036446</v>
      </c>
      <c r="AC861" s="350" t="s">
        <v>368</v>
      </c>
      <c r="AD861" s="351"/>
      <c r="AE861" s="351"/>
      <c r="AF861" s="351"/>
      <c r="AG861" s="351"/>
      <c r="AH861" s="352">
        <v>1</v>
      </c>
      <c r="AI861" s="353">
        <v>1</v>
      </c>
      <c r="AJ861" s="353">
        <v>1</v>
      </c>
      <c r="AK861" s="353">
        <v>1</v>
      </c>
      <c r="AL861" s="354">
        <v>97.2</v>
      </c>
      <c r="AM861" s="355">
        <v>97.23</v>
      </c>
      <c r="AN861" s="355">
        <v>97.23</v>
      </c>
      <c r="AO861" s="356">
        <v>97.23</v>
      </c>
      <c r="AP861" s="357" t="s">
        <v>979</v>
      </c>
      <c r="AQ861" s="357"/>
      <c r="AR861" s="357"/>
      <c r="AS861" s="357"/>
      <c r="AT861" s="357"/>
      <c r="AU861" s="357"/>
      <c r="AV861" s="357"/>
      <c r="AW861" s="357"/>
      <c r="AX861" s="357"/>
      <c r="AY861">
        <f>COUNTA($C$861)</f>
        <v>1</v>
      </c>
    </row>
    <row r="862" spans="1:51" ht="30" customHeight="1" x14ac:dyDescent="0.15">
      <c r="A862" s="376">
        <v>18</v>
      </c>
      <c r="B862" s="376">
        <v>1</v>
      </c>
      <c r="C862" s="343" t="s">
        <v>774</v>
      </c>
      <c r="D862" s="343" t="s">
        <v>774</v>
      </c>
      <c r="E862" s="343" t="s">
        <v>774</v>
      </c>
      <c r="F862" s="343" t="s">
        <v>774</v>
      </c>
      <c r="G862" s="343" t="s">
        <v>774</v>
      </c>
      <c r="H862" s="343" t="s">
        <v>774</v>
      </c>
      <c r="I862" s="343" t="s">
        <v>774</v>
      </c>
      <c r="J862" s="344">
        <v>2011101003475</v>
      </c>
      <c r="K862" s="345"/>
      <c r="L862" s="345"/>
      <c r="M862" s="345"/>
      <c r="N862" s="345"/>
      <c r="O862" s="345"/>
      <c r="P862" s="346" t="s">
        <v>779</v>
      </c>
      <c r="Q862" s="346" t="s">
        <v>779</v>
      </c>
      <c r="R862" s="346" t="s">
        <v>779</v>
      </c>
      <c r="S862" s="346" t="s">
        <v>779</v>
      </c>
      <c r="T862" s="346" t="s">
        <v>779</v>
      </c>
      <c r="U862" s="346" t="s">
        <v>779</v>
      </c>
      <c r="V862" s="346" t="s">
        <v>779</v>
      </c>
      <c r="W862" s="346" t="s">
        <v>779</v>
      </c>
      <c r="X862" s="346" t="s">
        <v>779</v>
      </c>
      <c r="Y862" s="347">
        <v>6</v>
      </c>
      <c r="Z862" s="348">
        <v>6182000</v>
      </c>
      <c r="AA862" s="348">
        <v>6182000</v>
      </c>
      <c r="AB862" s="349">
        <v>6182000</v>
      </c>
      <c r="AC862" s="350" t="s">
        <v>368</v>
      </c>
      <c r="AD862" s="351"/>
      <c r="AE862" s="351"/>
      <c r="AF862" s="351"/>
      <c r="AG862" s="351"/>
      <c r="AH862" s="352">
        <v>2</v>
      </c>
      <c r="AI862" s="353">
        <v>2</v>
      </c>
      <c r="AJ862" s="353">
        <v>2</v>
      </c>
      <c r="AK862" s="353">
        <v>2</v>
      </c>
      <c r="AL862" s="354">
        <v>95.2</v>
      </c>
      <c r="AM862" s="355">
        <v>95.19</v>
      </c>
      <c r="AN862" s="355">
        <v>95.19</v>
      </c>
      <c r="AO862" s="356">
        <v>95.19</v>
      </c>
      <c r="AP862" s="357" t="s">
        <v>979</v>
      </c>
      <c r="AQ862" s="357"/>
      <c r="AR862" s="357"/>
      <c r="AS862" s="357"/>
      <c r="AT862" s="357"/>
      <c r="AU862" s="357"/>
      <c r="AV862" s="357"/>
      <c r="AW862" s="357"/>
      <c r="AX862" s="357"/>
      <c r="AY862">
        <f>COUNTA($C$862)</f>
        <v>1</v>
      </c>
    </row>
    <row r="863" spans="1:51" ht="30" customHeight="1" x14ac:dyDescent="0.15">
      <c r="A863" s="376">
        <v>19</v>
      </c>
      <c r="B863" s="376">
        <v>1</v>
      </c>
      <c r="C863" s="343" t="s">
        <v>774</v>
      </c>
      <c r="D863" s="343" t="s">
        <v>774</v>
      </c>
      <c r="E863" s="343" t="s">
        <v>774</v>
      </c>
      <c r="F863" s="343" t="s">
        <v>774</v>
      </c>
      <c r="G863" s="343" t="s">
        <v>774</v>
      </c>
      <c r="H863" s="343" t="s">
        <v>774</v>
      </c>
      <c r="I863" s="343" t="s">
        <v>774</v>
      </c>
      <c r="J863" s="344">
        <v>2011101003475</v>
      </c>
      <c r="K863" s="345"/>
      <c r="L863" s="345"/>
      <c r="M863" s="345"/>
      <c r="N863" s="345"/>
      <c r="O863" s="345"/>
      <c r="P863" s="346" t="s">
        <v>780</v>
      </c>
      <c r="Q863" s="346" t="s">
        <v>780</v>
      </c>
      <c r="R863" s="346" t="s">
        <v>780</v>
      </c>
      <c r="S863" s="346" t="s">
        <v>780</v>
      </c>
      <c r="T863" s="346" t="s">
        <v>780</v>
      </c>
      <c r="U863" s="346" t="s">
        <v>780</v>
      </c>
      <c r="V863" s="346" t="s">
        <v>780</v>
      </c>
      <c r="W863" s="346" t="s">
        <v>780</v>
      </c>
      <c r="X863" s="346" t="s">
        <v>780</v>
      </c>
      <c r="Y863" s="347">
        <v>5</v>
      </c>
      <c r="Z863" s="348">
        <v>5127100</v>
      </c>
      <c r="AA863" s="348">
        <v>5127100</v>
      </c>
      <c r="AB863" s="349">
        <v>5127100</v>
      </c>
      <c r="AC863" s="350" t="s">
        <v>368</v>
      </c>
      <c r="AD863" s="351"/>
      <c r="AE863" s="351"/>
      <c r="AF863" s="351"/>
      <c r="AG863" s="351"/>
      <c r="AH863" s="352">
        <v>1</v>
      </c>
      <c r="AI863" s="353">
        <v>1</v>
      </c>
      <c r="AJ863" s="353">
        <v>1</v>
      </c>
      <c r="AK863" s="353">
        <v>1</v>
      </c>
      <c r="AL863" s="354">
        <v>98.1</v>
      </c>
      <c r="AM863" s="355">
        <v>98.08</v>
      </c>
      <c r="AN863" s="355">
        <v>98.08</v>
      </c>
      <c r="AO863" s="356">
        <v>98.08</v>
      </c>
      <c r="AP863" s="357" t="s">
        <v>979</v>
      </c>
      <c r="AQ863" s="357"/>
      <c r="AR863" s="357"/>
      <c r="AS863" s="357"/>
      <c r="AT863" s="357"/>
      <c r="AU863" s="357"/>
      <c r="AV863" s="357"/>
      <c r="AW863" s="357"/>
      <c r="AX863" s="357"/>
      <c r="AY863">
        <f>COUNTA($C$863)</f>
        <v>1</v>
      </c>
    </row>
    <row r="864" spans="1:51" ht="30" customHeight="1" x14ac:dyDescent="0.15">
      <c r="A864" s="376">
        <v>20</v>
      </c>
      <c r="B864" s="376">
        <v>1</v>
      </c>
      <c r="C864" s="343" t="s">
        <v>774</v>
      </c>
      <c r="D864" s="343" t="s">
        <v>774</v>
      </c>
      <c r="E864" s="343" t="s">
        <v>774</v>
      </c>
      <c r="F864" s="343" t="s">
        <v>774</v>
      </c>
      <c r="G864" s="343" t="s">
        <v>774</v>
      </c>
      <c r="H864" s="343" t="s">
        <v>774</v>
      </c>
      <c r="I864" s="343" t="s">
        <v>774</v>
      </c>
      <c r="J864" s="344">
        <v>2011101003475</v>
      </c>
      <c r="K864" s="345"/>
      <c r="L864" s="345"/>
      <c r="M864" s="345"/>
      <c r="N864" s="345"/>
      <c r="O864" s="345"/>
      <c r="P864" s="346" t="s">
        <v>781</v>
      </c>
      <c r="Q864" s="346" t="s">
        <v>781</v>
      </c>
      <c r="R864" s="346" t="s">
        <v>781</v>
      </c>
      <c r="S864" s="346" t="s">
        <v>781</v>
      </c>
      <c r="T864" s="346" t="s">
        <v>781</v>
      </c>
      <c r="U864" s="346" t="s">
        <v>781</v>
      </c>
      <c r="V864" s="346" t="s">
        <v>781</v>
      </c>
      <c r="W864" s="346" t="s">
        <v>781</v>
      </c>
      <c r="X864" s="346" t="s">
        <v>781</v>
      </c>
      <c r="Y864" s="347">
        <v>5</v>
      </c>
      <c r="Z864" s="348">
        <v>5038000</v>
      </c>
      <c r="AA864" s="348">
        <v>5038000</v>
      </c>
      <c r="AB864" s="349">
        <v>5038000</v>
      </c>
      <c r="AC864" s="350" t="s">
        <v>368</v>
      </c>
      <c r="AD864" s="351"/>
      <c r="AE864" s="351"/>
      <c r="AF864" s="351"/>
      <c r="AG864" s="351"/>
      <c r="AH864" s="352">
        <v>3</v>
      </c>
      <c r="AI864" s="353">
        <v>3</v>
      </c>
      <c r="AJ864" s="353">
        <v>3</v>
      </c>
      <c r="AK864" s="353">
        <v>3</v>
      </c>
      <c r="AL864" s="354">
        <v>57.6</v>
      </c>
      <c r="AM864" s="355">
        <v>57.61</v>
      </c>
      <c r="AN864" s="355">
        <v>57.61</v>
      </c>
      <c r="AO864" s="356">
        <v>57.61</v>
      </c>
      <c r="AP864" s="379" t="s">
        <v>979</v>
      </c>
      <c r="AQ864" s="357"/>
      <c r="AR864" s="357"/>
      <c r="AS864" s="357"/>
      <c r="AT864" s="357"/>
      <c r="AU864" s="357"/>
      <c r="AV864" s="357"/>
      <c r="AW864" s="357"/>
      <c r="AX864" s="357"/>
      <c r="AY864">
        <f>COUNTA($C$864)</f>
        <v>1</v>
      </c>
    </row>
    <row r="865" spans="1:51" ht="30" customHeight="1" x14ac:dyDescent="0.15">
      <c r="A865" s="376">
        <v>21</v>
      </c>
      <c r="B865" s="376">
        <v>1</v>
      </c>
      <c r="C865" s="343" t="s">
        <v>774</v>
      </c>
      <c r="D865" s="343" t="s">
        <v>774</v>
      </c>
      <c r="E865" s="343" t="s">
        <v>774</v>
      </c>
      <c r="F865" s="343" t="s">
        <v>774</v>
      </c>
      <c r="G865" s="343" t="s">
        <v>774</v>
      </c>
      <c r="H865" s="343" t="s">
        <v>774</v>
      </c>
      <c r="I865" s="343" t="s">
        <v>774</v>
      </c>
      <c r="J865" s="344">
        <v>2011101003475</v>
      </c>
      <c r="K865" s="345"/>
      <c r="L865" s="345"/>
      <c r="M865" s="345"/>
      <c r="N865" s="345"/>
      <c r="O865" s="345"/>
      <c r="P865" s="346" t="s">
        <v>782</v>
      </c>
      <c r="Q865" s="346" t="s">
        <v>782</v>
      </c>
      <c r="R865" s="346" t="s">
        <v>782</v>
      </c>
      <c r="S865" s="346" t="s">
        <v>782</v>
      </c>
      <c r="T865" s="346" t="s">
        <v>782</v>
      </c>
      <c r="U865" s="346" t="s">
        <v>782</v>
      </c>
      <c r="V865" s="346" t="s">
        <v>782</v>
      </c>
      <c r="W865" s="346" t="s">
        <v>782</v>
      </c>
      <c r="X865" s="346" t="s">
        <v>782</v>
      </c>
      <c r="Y865" s="347">
        <v>5</v>
      </c>
      <c r="Z865" s="348">
        <v>4933500</v>
      </c>
      <c r="AA865" s="348">
        <v>4933500</v>
      </c>
      <c r="AB865" s="349">
        <v>4933500</v>
      </c>
      <c r="AC865" s="350" t="s">
        <v>368</v>
      </c>
      <c r="AD865" s="351"/>
      <c r="AE865" s="351"/>
      <c r="AF865" s="351"/>
      <c r="AG865" s="351"/>
      <c r="AH865" s="352">
        <v>2</v>
      </c>
      <c r="AI865" s="353">
        <v>2</v>
      </c>
      <c r="AJ865" s="353">
        <v>2</v>
      </c>
      <c r="AK865" s="353">
        <v>2</v>
      </c>
      <c r="AL865" s="354">
        <v>95.4</v>
      </c>
      <c r="AM865" s="355">
        <v>95.37</v>
      </c>
      <c r="AN865" s="355">
        <v>95.37</v>
      </c>
      <c r="AO865" s="356">
        <v>95.37</v>
      </c>
      <c r="AP865" s="357" t="s">
        <v>979</v>
      </c>
      <c r="AQ865" s="357"/>
      <c r="AR865" s="357"/>
      <c r="AS865" s="357"/>
      <c r="AT865" s="357"/>
      <c r="AU865" s="357"/>
      <c r="AV865" s="357"/>
      <c r="AW865" s="357"/>
      <c r="AX865" s="357"/>
      <c r="AY865">
        <f>COUNTA($C$865)</f>
        <v>1</v>
      </c>
    </row>
    <row r="866" spans="1:51" ht="30" customHeight="1" x14ac:dyDescent="0.15">
      <c r="A866" s="376">
        <v>22</v>
      </c>
      <c r="B866" s="376">
        <v>1</v>
      </c>
      <c r="C866" s="343" t="s">
        <v>774</v>
      </c>
      <c r="D866" s="343" t="s">
        <v>774</v>
      </c>
      <c r="E866" s="343" t="s">
        <v>774</v>
      </c>
      <c r="F866" s="343" t="s">
        <v>774</v>
      </c>
      <c r="G866" s="343" t="s">
        <v>774</v>
      </c>
      <c r="H866" s="343" t="s">
        <v>774</v>
      </c>
      <c r="I866" s="343" t="s">
        <v>774</v>
      </c>
      <c r="J866" s="344">
        <v>2011101003475</v>
      </c>
      <c r="K866" s="345"/>
      <c r="L866" s="345"/>
      <c r="M866" s="345"/>
      <c r="N866" s="345"/>
      <c r="O866" s="345"/>
      <c r="P866" s="346" t="s">
        <v>783</v>
      </c>
      <c r="Q866" s="346" t="s">
        <v>783</v>
      </c>
      <c r="R866" s="346" t="s">
        <v>783</v>
      </c>
      <c r="S866" s="346" t="s">
        <v>783</v>
      </c>
      <c r="T866" s="346" t="s">
        <v>783</v>
      </c>
      <c r="U866" s="346" t="s">
        <v>783</v>
      </c>
      <c r="V866" s="346" t="s">
        <v>783</v>
      </c>
      <c r="W866" s="346" t="s">
        <v>783</v>
      </c>
      <c r="X866" s="346" t="s">
        <v>783</v>
      </c>
      <c r="Y866" s="347">
        <v>5</v>
      </c>
      <c r="Z866" s="348">
        <v>4620000</v>
      </c>
      <c r="AA866" s="348">
        <v>4620000</v>
      </c>
      <c r="AB866" s="349">
        <v>4620000</v>
      </c>
      <c r="AC866" s="350" t="s">
        <v>368</v>
      </c>
      <c r="AD866" s="351"/>
      <c r="AE866" s="351"/>
      <c r="AF866" s="351"/>
      <c r="AG866" s="351"/>
      <c r="AH866" s="352">
        <v>1</v>
      </c>
      <c r="AI866" s="353">
        <v>1</v>
      </c>
      <c r="AJ866" s="353">
        <v>1</v>
      </c>
      <c r="AK866" s="353">
        <v>1</v>
      </c>
      <c r="AL866" s="354">
        <v>67.3</v>
      </c>
      <c r="AM866" s="355">
        <v>67.319999999999993</v>
      </c>
      <c r="AN866" s="355">
        <v>67.319999999999993</v>
      </c>
      <c r="AO866" s="356">
        <v>67.319999999999993</v>
      </c>
      <c r="AP866" s="357" t="s">
        <v>979</v>
      </c>
      <c r="AQ866" s="357"/>
      <c r="AR866" s="357"/>
      <c r="AS866" s="357"/>
      <c r="AT866" s="357"/>
      <c r="AU866" s="357"/>
      <c r="AV866" s="357"/>
      <c r="AW866" s="357"/>
      <c r="AX866" s="357"/>
      <c r="AY866">
        <f>COUNTA($C$866)</f>
        <v>1</v>
      </c>
    </row>
    <row r="867" spans="1:51" ht="30" customHeight="1" x14ac:dyDescent="0.15">
      <c r="A867" s="376">
        <v>23</v>
      </c>
      <c r="B867" s="376">
        <v>1</v>
      </c>
      <c r="C867" s="343" t="s">
        <v>774</v>
      </c>
      <c r="D867" s="343" t="s">
        <v>774</v>
      </c>
      <c r="E867" s="343" t="s">
        <v>774</v>
      </c>
      <c r="F867" s="343" t="s">
        <v>774</v>
      </c>
      <c r="G867" s="343" t="s">
        <v>774</v>
      </c>
      <c r="H867" s="343" t="s">
        <v>774</v>
      </c>
      <c r="I867" s="343" t="s">
        <v>774</v>
      </c>
      <c r="J867" s="344">
        <v>2011101003475</v>
      </c>
      <c r="K867" s="345"/>
      <c r="L867" s="345"/>
      <c r="M867" s="345"/>
      <c r="N867" s="345"/>
      <c r="O867" s="345"/>
      <c r="P867" s="346" t="s">
        <v>784</v>
      </c>
      <c r="Q867" s="346" t="s">
        <v>784</v>
      </c>
      <c r="R867" s="346" t="s">
        <v>784</v>
      </c>
      <c r="S867" s="346" t="s">
        <v>784</v>
      </c>
      <c r="T867" s="346" t="s">
        <v>784</v>
      </c>
      <c r="U867" s="346" t="s">
        <v>784</v>
      </c>
      <c r="V867" s="346" t="s">
        <v>784</v>
      </c>
      <c r="W867" s="346" t="s">
        <v>784</v>
      </c>
      <c r="X867" s="346" t="s">
        <v>784</v>
      </c>
      <c r="Y867" s="347">
        <v>4</v>
      </c>
      <c r="Z867" s="348">
        <v>4233900</v>
      </c>
      <c r="AA867" s="348">
        <v>4233900</v>
      </c>
      <c r="AB867" s="349">
        <v>4233900</v>
      </c>
      <c r="AC867" s="350" t="s">
        <v>368</v>
      </c>
      <c r="AD867" s="351"/>
      <c r="AE867" s="351"/>
      <c r="AF867" s="351"/>
      <c r="AG867" s="351"/>
      <c r="AH867" s="352">
        <v>1</v>
      </c>
      <c r="AI867" s="353">
        <v>1</v>
      </c>
      <c r="AJ867" s="353">
        <v>1</v>
      </c>
      <c r="AK867" s="353">
        <v>1</v>
      </c>
      <c r="AL867" s="354">
        <v>98.8</v>
      </c>
      <c r="AM867" s="355">
        <v>98.81</v>
      </c>
      <c r="AN867" s="355">
        <v>98.81</v>
      </c>
      <c r="AO867" s="356">
        <v>98.81</v>
      </c>
      <c r="AP867" s="357" t="s">
        <v>979</v>
      </c>
      <c r="AQ867" s="357"/>
      <c r="AR867" s="357"/>
      <c r="AS867" s="357"/>
      <c r="AT867" s="357"/>
      <c r="AU867" s="357"/>
      <c r="AV867" s="357"/>
      <c r="AW867" s="357"/>
      <c r="AX867" s="357"/>
      <c r="AY867">
        <f>COUNTA($C$867)</f>
        <v>1</v>
      </c>
    </row>
    <row r="868" spans="1:51" ht="44.25" customHeight="1" x14ac:dyDescent="0.15">
      <c r="A868" s="376">
        <v>24</v>
      </c>
      <c r="B868" s="376">
        <v>1</v>
      </c>
      <c r="C868" s="343" t="s">
        <v>774</v>
      </c>
      <c r="D868" s="343" t="s">
        <v>774</v>
      </c>
      <c r="E868" s="343" t="s">
        <v>774</v>
      </c>
      <c r="F868" s="343" t="s">
        <v>774</v>
      </c>
      <c r="G868" s="343" t="s">
        <v>774</v>
      </c>
      <c r="H868" s="343" t="s">
        <v>774</v>
      </c>
      <c r="I868" s="343" t="s">
        <v>774</v>
      </c>
      <c r="J868" s="344">
        <v>2011101003475</v>
      </c>
      <c r="K868" s="345"/>
      <c r="L868" s="345"/>
      <c r="M868" s="345"/>
      <c r="N868" s="345"/>
      <c r="O868" s="345"/>
      <c r="P868" s="346" t="s">
        <v>785</v>
      </c>
      <c r="Q868" s="346" t="s">
        <v>785</v>
      </c>
      <c r="R868" s="346" t="s">
        <v>785</v>
      </c>
      <c r="S868" s="346" t="s">
        <v>785</v>
      </c>
      <c r="T868" s="346" t="s">
        <v>785</v>
      </c>
      <c r="U868" s="346" t="s">
        <v>785</v>
      </c>
      <c r="V868" s="346" t="s">
        <v>785</v>
      </c>
      <c r="W868" s="346" t="s">
        <v>785</v>
      </c>
      <c r="X868" s="346" t="s">
        <v>785</v>
      </c>
      <c r="Y868" s="347">
        <v>4</v>
      </c>
      <c r="Z868" s="348">
        <v>3564000</v>
      </c>
      <c r="AA868" s="348">
        <v>3564000</v>
      </c>
      <c r="AB868" s="349">
        <v>3564000</v>
      </c>
      <c r="AC868" s="350" t="s">
        <v>368</v>
      </c>
      <c r="AD868" s="351"/>
      <c r="AE868" s="351"/>
      <c r="AF868" s="351"/>
      <c r="AG868" s="351"/>
      <c r="AH868" s="352">
        <v>1</v>
      </c>
      <c r="AI868" s="353">
        <v>1</v>
      </c>
      <c r="AJ868" s="353">
        <v>1</v>
      </c>
      <c r="AK868" s="353">
        <v>1</v>
      </c>
      <c r="AL868" s="354">
        <v>99.8</v>
      </c>
      <c r="AM868" s="355">
        <v>99.82</v>
      </c>
      <c r="AN868" s="355">
        <v>99.82</v>
      </c>
      <c r="AO868" s="356">
        <v>99.82</v>
      </c>
      <c r="AP868" s="357" t="s">
        <v>979</v>
      </c>
      <c r="AQ868" s="357"/>
      <c r="AR868" s="357"/>
      <c r="AS868" s="357"/>
      <c r="AT868" s="357"/>
      <c r="AU868" s="357"/>
      <c r="AV868" s="357"/>
      <c r="AW868" s="357"/>
      <c r="AX868" s="357"/>
      <c r="AY868">
        <f>COUNTA($C$868)</f>
        <v>1</v>
      </c>
    </row>
    <row r="869" spans="1:51" ht="30" customHeight="1" x14ac:dyDescent="0.15">
      <c r="A869" s="376">
        <v>25</v>
      </c>
      <c r="B869" s="376">
        <v>1</v>
      </c>
      <c r="C869" s="343" t="s">
        <v>774</v>
      </c>
      <c r="D869" s="343" t="s">
        <v>774</v>
      </c>
      <c r="E869" s="343" t="s">
        <v>774</v>
      </c>
      <c r="F869" s="343" t="s">
        <v>774</v>
      </c>
      <c r="G869" s="343" t="s">
        <v>774</v>
      </c>
      <c r="H869" s="343" t="s">
        <v>774</v>
      </c>
      <c r="I869" s="343" t="s">
        <v>774</v>
      </c>
      <c r="J869" s="344">
        <v>2011101003475</v>
      </c>
      <c r="K869" s="345"/>
      <c r="L869" s="345"/>
      <c r="M869" s="345"/>
      <c r="N869" s="345"/>
      <c r="O869" s="345"/>
      <c r="P869" s="346" t="s">
        <v>786</v>
      </c>
      <c r="Q869" s="346" t="s">
        <v>786</v>
      </c>
      <c r="R869" s="346" t="s">
        <v>786</v>
      </c>
      <c r="S869" s="346" t="s">
        <v>786</v>
      </c>
      <c r="T869" s="346" t="s">
        <v>786</v>
      </c>
      <c r="U869" s="346" t="s">
        <v>786</v>
      </c>
      <c r="V869" s="346" t="s">
        <v>786</v>
      </c>
      <c r="W869" s="346" t="s">
        <v>786</v>
      </c>
      <c r="X869" s="346" t="s">
        <v>786</v>
      </c>
      <c r="Y869" s="347">
        <v>3</v>
      </c>
      <c r="Z869" s="348">
        <v>3157000</v>
      </c>
      <c r="AA869" s="348">
        <v>3157000</v>
      </c>
      <c r="AB869" s="349">
        <v>3157000</v>
      </c>
      <c r="AC869" s="350" t="s">
        <v>368</v>
      </c>
      <c r="AD869" s="351"/>
      <c r="AE869" s="351"/>
      <c r="AF869" s="351"/>
      <c r="AG869" s="351"/>
      <c r="AH869" s="352">
        <v>2</v>
      </c>
      <c r="AI869" s="353">
        <v>2</v>
      </c>
      <c r="AJ869" s="353">
        <v>2</v>
      </c>
      <c r="AK869" s="353">
        <v>2</v>
      </c>
      <c r="AL869" s="354">
        <v>99.4</v>
      </c>
      <c r="AM869" s="355">
        <v>99.39</v>
      </c>
      <c r="AN869" s="355">
        <v>99.39</v>
      </c>
      <c r="AO869" s="356">
        <v>99.39</v>
      </c>
      <c r="AP869" s="357" t="s">
        <v>979</v>
      </c>
      <c r="AQ869" s="357"/>
      <c r="AR869" s="357"/>
      <c r="AS869" s="357"/>
      <c r="AT869" s="357"/>
      <c r="AU869" s="357"/>
      <c r="AV869" s="357"/>
      <c r="AW869" s="357"/>
      <c r="AX869" s="357"/>
      <c r="AY869">
        <f>COUNTA($C$869)</f>
        <v>1</v>
      </c>
    </row>
    <row r="870" spans="1:51" ht="30" customHeight="1" x14ac:dyDescent="0.15">
      <c r="A870" s="376">
        <v>26</v>
      </c>
      <c r="B870" s="376">
        <v>1</v>
      </c>
      <c r="C870" s="343" t="s">
        <v>774</v>
      </c>
      <c r="D870" s="343" t="s">
        <v>774</v>
      </c>
      <c r="E870" s="343" t="s">
        <v>774</v>
      </c>
      <c r="F870" s="343" t="s">
        <v>774</v>
      </c>
      <c r="G870" s="343" t="s">
        <v>774</v>
      </c>
      <c r="H870" s="343" t="s">
        <v>774</v>
      </c>
      <c r="I870" s="343" t="s">
        <v>774</v>
      </c>
      <c r="J870" s="344">
        <v>2011101003475</v>
      </c>
      <c r="K870" s="345"/>
      <c r="L870" s="345"/>
      <c r="M870" s="345"/>
      <c r="N870" s="345"/>
      <c r="O870" s="345"/>
      <c r="P870" s="346" t="s">
        <v>787</v>
      </c>
      <c r="Q870" s="346" t="s">
        <v>787</v>
      </c>
      <c r="R870" s="346" t="s">
        <v>787</v>
      </c>
      <c r="S870" s="346" t="s">
        <v>787</v>
      </c>
      <c r="T870" s="346" t="s">
        <v>787</v>
      </c>
      <c r="U870" s="346" t="s">
        <v>787</v>
      </c>
      <c r="V870" s="346" t="s">
        <v>787</v>
      </c>
      <c r="W870" s="346" t="s">
        <v>787</v>
      </c>
      <c r="X870" s="346" t="s">
        <v>787</v>
      </c>
      <c r="Y870" s="347">
        <v>3</v>
      </c>
      <c r="Z870" s="348">
        <v>3085500</v>
      </c>
      <c r="AA870" s="348">
        <v>3085500</v>
      </c>
      <c r="AB870" s="349">
        <v>3085500</v>
      </c>
      <c r="AC870" s="350" t="s">
        <v>368</v>
      </c>
      <c r="AD870" s="351"/>
      <c r="AE870" s="351"/>
      <c r="AF870" s="351"/>
      <c r="AG870" s="351"/>
      <c r="AH870" s="352">
        <v>2</v>
      </c>
      <c r="AI870" s="353">
        <v>2</v>
      </c>
      <c r="AJ870" s="353">
        <v>2</v>
      </c>
      <c r="AK870" s="353">
        <v>2</v>
      </c>
      <c r="AL870" s="354">
        <v>95</v>
      </c>
      <c r="AM870" s="355">
        <v>95.02</v>
      </c>
      <c r="AN870" s="355">
        <v>95.02</v>
      </c>
      <c r="AO870" s="356">
        <v>95.02</v>
      </c>
      <c r="AP870" s="357" t="s">
        <v>979</v>
      </c>
      <c r="AQ870" s="357"/>
      <c r="AR870" s="357"/>
      <c r="AS870" s="357"/>
      <c r="AT870" s="357"/>
      <c r="AU870" s="357"/>
      <c r="AV870" s="357"/>
      <c r="AW870" s="357"/>
      <c r="AX870" s="357"/>
      <c r="AY870">
        <f>COUNTA($C$870)</f>
        <v>1</v>
      </c>
    </row>
    <row r="871" spans="1:51" ht="30" customHeight="1" x14ac:dyDescent="0.15">
      <c r="A871" s="376">
        <v>27</v>
      </c>
      <c r="B871" s="376">
        <v>1</v>
      </c>
      <c r="C871" s="343" t="s">
        <v>774</v>
      </c>
      <c r="D871" s="343" t="s">
        <v>774</v>
      </c>
      <c r="E871" s="343" t="s">
        <v>774</v>
      </c>
      <c r="F871" s="343" t="s">
        <v>774</v>
      </c>
      <c r="G871" s="343" t="s">
        <v>774</v>
      </c>
      <c r="H871" s="343" t="s">
        <v>774</v>
      </c>
      <c r="I871" s="343" t="s">
        <v>774</v>
      </c>
      <c r="J871" s="344">
        <v>2011101003475</v>
      </c>
      <c r="K871" s="345"/>
      <c r="L871" s="345"/>
      <c r="M871" s="345"/>
      <c r="N871" s="345"/>
      <c r="O871" s="345"/>
      <c r="P871" s="346" t="s">
        <v>788</v>
      </c>
      <c r="Q871" s="346" t="s">
        <v>788</v>
      </c>
      <c r="R871" s="346" t="s">
        <v>788</v>
      </c>
      <c r="S871" s="346" t="s">
        <v>788</v>
      </c>
      <c r="T871" s="346" t="s">
        <v>788</v>
      </c>
      <c r="U871" s="346" t="s">
        <v>788</v>
      </c>
      <c r="V871" s="346" t="s">
        <v>788</v>
      </c>
      <c r="W871" s="346" t="s">
        <v>788</v>
      </c>
      <c r="X871" s="346" t="s">
        <v>788</v>
      </c>
      <c r="Y871" s="347">
        <v>3</v>
      </c>
      <c r="Z871" s="348">
        <v>2937000</v>
      </c>
      <c r="AA871" s="348">
        <v>2937000</v>
      </c>
      <c r="AB871" s="349">
        <v>2937000</v>
      </c>
      <c r="AC871" s="350" t="s">
        <v>368</v>
      </c>
      <c r="AD871" s="351"/>
      <c r="AE871" s="351"/>
      <c r="AF871" s="351"/>
      <c r="AG871" s="351"/>
      <c r="AH871" s="352">
        <v>2</v>
      </c>
      <c r="AI871" s="353">
        <v>2</v>
      </c>
      <c r="AJ871" s="353">
        <v>2</v>
      </c>
      <c r="AK871" s="353">
        <v>2</v>
      </c>
      <c r="AL871" s="354">
        <v>66.8</v>
      </c>
      <c r="AM871" s="355">
        <v>66.819999999999993</v>
      </c>
      <c r="AN871" s="355">
        <v>66.819999999999993</v>
      </c>
      <c r="AO871" s="356">
        <v>66.819999999999993</v>
      </c>
      <c r="AP871" s="357" t="s">
        <v>979</v>
      </c>
      <c r="AQ871" s="357"/>
      <c r="AR871" s="357"/>
      <c r="AS871" s="357"/>
      <c r="AT871" s="357"/>
      <c r="AU871" s="357"/>
      <c r="AV871" s="357"/>
      <c r="AW871" s="357"/>
      <c r="AX871" s="357"/>
      <c r="AY871">
        <f>COUNTA($C$871)</f>
        <v>1</v>
      </c>
    </row>
    <row r="872" spans="1:51" ht="30" customHeight="1" x14ac:dyDescent="0.15">
      <c r="A872" s="376">
        <v>28</v>
      </c>
      <c r="B872" s="376">
        <v>1</v>
      </c>
      <c r="C872" s="343" t="s">
        <v>774</v>
      </c>
      <c r="D872" s="343" t="s">
        <v>774</v>
      </c>
      <c r="E872" s="343" t="s">
        <v>774</v>
      </c>
      <c r="F872" s="343" t="s">
        <v>774</v>
      </c>
      <c r="G872" s="343" t="s">
        <v>774</v>
      </c>
      <c r="H872" s="343" t="s">
        <v>774</v>
      </c>
      <c r="I872" s="343" t="s">
        <v>774</v>
      </c>
      <c r="J872" s="344">
        <v>2011101003475</v>
      </c>
      <c r="K872" s="345"/>
      <c r="L872" s="345"/>
      <c r="M872" s="345"/>
      <c r="N872" s="345"/>
      <c r="O872" s="345"/>
      <c r="P872" s="346" t="s">
        <v>789</v>
      </c>
      <c r="Q872" s="346" t="s">
        <v>789</v>
      </c>
      <c r="R872" s="346" t="s">
        <v>789</v>
      </c>
      <c r="S872" s="346" t="s">
        <v>789</v>
      </c>
      <c r="T872" s="346" t="s">
        <v>789</v>
      </c>
      <c r="U872" s="346" t="s">
        <v>789</v>
      </c>
      <c r="V872" s="346" t="s">
        <v>789</v>
      </c>
      <c r="W872" s="346" t="s">
        <v>789</v>
      </c>
      <c r="X872" s="346" t="s">
        <v>789</v>
      </c>
      <c r="Y872" s="347">
        <v>2</v>
      </c>
      <c r="Z872" s="348">
        <v>2288000</v>
      </c>
      <c r="AA872" s="348">
        <v>2288000</v>
      </c>
      <c r="AB872" s="349">
        <v>2288000</v>
      </c>
      <c r="AC872" s="350" t="s">
        <v>368</v>
      </c>
      <c r="AD872" s="351"/>
      <c r="AE872" s="351"/>
      <c r="AF872" s="351"/>
      <c r="AG872" s="351"/>
      <c r="AH872" s="352">
        <v>2</v>
      </c>
      <c r="AI872" s="353">
        <v>2</v>
      </c>
      <c r="AJ872" s="353">
        <v>2</v>
      </c>
      <c r="AK872" s="353">
        <v>2</v>
      </c>
      <c r="AL872" s="354">
        <v>98.5</v>
      </c>
      <c r="AM872" s="355">
        <v>98.48</v>
      </c>
      <c r="AN872" s="355">
        <v>98.48</v>
      </c>
      <c r="AO872" s="356">
        <v>98.48</v>
      </c>
      <c r="AP872" s="357" t="s">
        <v>979</v>
      </c>
      <c r="AQ872" s="357"/>
      <c r="AR872" s="357"/>
      <c r="AS872" s="357"/>
      <c r="AT872" s="357"/>
      <c r="AU872" s="357"/>
      <c r="AV872" s="357"/>
      <c r="AW872" s="357"/>
      <c r="AX872" s="357"/>
      <c r="AY872">
        <f>COUNTA($C$872)</f>
        <v>1</v>
      </c>
    </row>
    <row r="873" spans="1:51" ht="30" customHeight="1" x14ac:dyDescent="0.15">
      <c r="A873" s="376">
        <v>29</v>
      </c>
      <c r="B873" s="376">
        <v>1</v>
      </c>
      <c r="C873" s="343" t="s">
        <v>774</v>
      </c>
      <c r="D873" s="343" t="s">
        <v>774</v>
      </c>
      <c r="E873" s="343" t="s">
        <v>774</v>
      </c>
      <c r="F873" s="343" t="s">
        <v>774</v>
      </c>
      <c r="G873" s="343" t="s">
        <v>774</v>
      </c>
      <c r="H873" s="343" t="s">
        <v>774</v>
      </c>
      <c r="I873" s="343" t="s">
        <v>774</v>
      </c>
      <c r="J873" s="344">
        <v>2011101003475</v>
      </c>
      <c r="K873" s="345"/>
      <c r="L873" s="345"/>
      <c r="M873" s="345"/>
      <c r="N873" s="345"/>
      <c r="O873" s="345"/>
      <c r="P873" s="346" t="s">
        <v>790</v>
      </c>
      <c r="Q873" s="346" t="s">
        <v>790</v>
      </c>
      <c r="R873" s="346" t="s">
        <v>790</v>
      </c>
      <c r="S873" s="346" t="s">
        <v>790</v>
      </c>
      <c r="T873" s="346" t="s">
        <v>790</v>
      </c>
      <c r="U873" s="346" t="s">
        <v>790</v>
      </c>
      <c r="V873" s="346" t="s">
        <v>790</v>
      </c>
      <c r="W873" s="346" t="s">
        <v>790</v>
      </c>
      <c r="X873" s="346" t="s">
        <v>790</v>
      </c>
      <c r="Y873" s="347">
        <v>2</v>
      </c>
      <c r="Z873" s="348">
        <v>2231900</v>
      </c>
      <c r="AA873" s="348">
        <v>2231900</v>
      </c>
      <c r="AB873" s="349">
        <v>2231900</v>
      </c>
      <c r="AC873" s="350" t="s">
        <v>368</v>
      </c>
      <c r="AD873" s="351"/>
      <c r="AE873" s="351"/>
      <c r="AF873" s="351"/>
      <c r="AG873" s="351"/>
      <c r="AH873" s="352">
        <v>1</v>
      </c>
      <c r="AI873" s="353">
        <v>1</v>
      </c>
      <c r="AJ873" s="353">
        <v>1</v>
      </c>
      <c r="AK873" s="353">
        <v>1</v>
      </c>
      <c r="AL873" s="354">
        <v>96.2</v>
      </c>
      <c r="AM873" s="355">
        <v>96.2</v>
      </c>
      <c r="AN873" s="355">
        <v>96.2</v>
      </c>
      <c r="AO873" s="356">
        <v>96.2</v>
      </c>
      <c r="AP873" s="357" t="s">
        <v>979</v>
      </c>
      <c r="AQ873" s="357"/>
      <c r="AR873" s="357"/>
      <c r="AS873" s="357"/>
      <c r="AT873" s="357"/>
      <c r="AU873" s="357"/>
      <c r="AV873" s="357"/>
      <c r="AW873" s="357"/>
      <c r="AX873" s="357"/>
      <c r="AY873">
        <f>COUNTA($C$873)</f>
        <v>1</v>
      </c>
    </row>
    <row r="874" spans="1:51" ht="30" customHeight="1" x14ac:dyDescent="0.15">
      <c r="A874" s="376">
        <v>30</v>
      </c>
      <c r="B874" s="376">
        <v>1</v>
      </c>
      <c r="C874" s="343" t="s">
        <v>774</v>
      </c>
      <c r="D874" s="343" t="s">
        <v>774</v>
      </c>
      <c r="E874" s="343" t="s">
        <v>774</v>
      </c>
      <c r="F874" s="343" t="s">
        <v>774</v>
      </c>
      <c r="G874" s="343" t="s">
        <v>774</v>
      </c>
      <c r="H874" s="343" t="s">
        <v>774</v>
      </c>
      <c r="I874" s="343" t="s">
        <v>774</v>
      </c>
      <c r="J874" s="344">
        <v>2011101003475</v>
      </c>
      <c r="K874" s="345"/>
      <c r="L874" s="345"/>
      <c r="M874" s="345"/>
      <c r="N874" s="345"/>
      <c r="O874" s="345"/>
      <c r="P874" s="346" t="s">
        <v>782</v>
      </c>
      <c r="Q874" s="346" t="s">
        <v>782</v>
      </c>
      <c r="R874" s="346" t="s">
        <v>782</v>
      </c>
      <c r="S874" s="346" t="s">
        <v>782</v>
      </c>
      <c r="T874" s="346" t="s">
        <v>782</v>
      </c>
      <c r="U874" s="346" t="s">
        <v>782</v>
      </c>
      <c r="V874" s="346" t="s">
        <v>782</v>
      </c>
      <c r="W874" s="346" t="s">
        <v>782</v>
      </c>
      <c r="X874" s="346" t="s">
        <v>782</v>
      </c>
      <c r="Y874" s="347">
        <v>2</v>
      </c>
      <c r="Z874" s="348">
        <v>2175800</v>
      </c>
      <c r="AA874" s="348">
        <v>2175800</v>
      </c>
      <c r="AB874" s="349">
        <v>2175800</v>
      </c>
      <c r="AC874" s="350" t="s">
        <v>368</v>
      </c>
      <c r="AD874" s="351"/>
      <c r="AE874" s="351"/>
      <c r="AF874" s="351"/>
      <c r="AG874" s="351"/>
      <c r="AH874" s="352">
        <v>1</v>
      </c>
      <c r="AI874" s="353">
        <v>1</v>
      </c>
      <c r="AJ874" s="353">
        <v>1</v>
      </c>
      <c r="AK874" s="353">
        <v>1</v>
      </c>
      <c r="AL874" s="354">
        <v>98.7</v>
      </c>
      <c r="AM874" s="355">
        <v>98.7</v>
      </c>
      <c r="AN874" s="355">
        <v>98.7</v>
      </c>
      <c r="AO874" s="356">
        <v>98.7</v>
      </c>
      <c r="AP874" s="357" t="s">
        <v>979</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5" t="s">
        <v>244</v>
      </c>
      <c r="Q877" s="245"/>
      <c r="R877" s="245"/>
      <c r="S877" s="245"/>
      <c r="T877" s="245"/>
      <c r="U877" s="245"/>
      <c r="V877" s="245"/>
      <c r="W877" s="245"/>
      <c r="X877" s="245"/>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6">
        <v>1</v>
      </c>
      <c r="B878" s="376">
        <v>1</v>
      </c>
      <c r="C878" s="343" t="s">
        <v>800</v>
      </c>
      <c r="D878" s="343" t="s">
        <v>800</v>
      </c>
      <c r="E878" s="343" t="s">
        <v>800</v>
      </c>
      <c r="F878" s="343" t="s">
        <v>800</v>
      </c>
      <c r="G878" s="343" t="s">
        <v>800</v>
      </c>
      <c r="H878" s="343" t="s">
        <v>800</v>
      </c>
      <c r="I878" s="343" t="s">
        <v>800</v>
      </c>
      <c r="J878" s="344">
        <v>8020001081146</v>
      </c>
      <c r="K878" s="345"/>
      <c r="L878" s="345"/>
      <c r="M878" s="345"/>
      <c r="N878" s="345"/>
      <c r="O878" s="345"/>
      <c r="P878" s="346" t="s">
        <v>792</v>
      </c>
      <c r="Q878" s="346" t="s">
        <v>792</v>
      </c>
      <c r="R878" s="346" t="s">
        <v>792</v>
      </c>
      <c r="S878" s="346" t="s">
        <v>792</v>
      </c>
      <c r="T878" s="346" t="s">
        <v>792</v>
      </c>
      <c r="U878" s="346" t="s">
        <v>792</v>
      </c>
      <c r="V878" s="346" t="s">
        <v>792</v>
      </c>
      <c r="W878" s="346" t="s">
        <v>792</v>
      </c>
      <c r="X878" s="346" t="s">
        <v>792</v>
      </c>
      <c r="Y878" s="347">
        <v>2</v>
      </c>
      <c r="Z878" s="348">
        <v>2120800</v>
      </c>
      <c r="AA878" s="348">
        <v>2120800</v>
      </c>
      <c r="AB878" s="349">
        <v>2120800</v>
      </c>
      <c r="AC878" s="350" t="s">
        <v>370</v>
      </c>
      <c r="AD878" s="351"/>
      <c r="AE878" s="351"/>
      <c r="AF878" s="351"/>
      <c r="AG878" s="351"/>
      <c r="AH878" s="366">
        <v>3</v>
      </c>
      <c r="AI878" s="367">
        <v>3</v>
      </c>
      <c r="AJ878" s="367">
        <v>3</v>
      </c>
      <c r="AK878" s="367">
        <v>3</v>
      </c>
      <c r="AL878" s="354">
        <v>65.8</v>
      </c>
      <c r="AM878" s="355">
        <v>65.819999999999993</v>
      </c>
      <c r="AN878" s="355">
        <v>65.819999999999993</v>
      </c>
      <c r="AO878" s="356">
        <v>65.819999999999993</v>
      </c>
      <c r="AP878" s="357" t="s">
        <v>979</v>
      </c>
      <c r="AQ878" s="357"/>
      <c r="AR878" s="357"/>
      <c r="AS878" s="357"/>
      <c r="AT878" s="357"/>
      <c r="AU878" s="357"/>
      <c r="AV878" s="357"/>
      <c r="AW878" s="357"/>
      <c r="AX878" s="357"/>
      <c r="AY878">
        <f t="shared" si="118"/>
        <v>1</v>
      </c>
    </row>
    <row r="879" spans="1:51" ht="30" customHeight="1" x14ac:dyDescent="0.15">
      <c r="A879" s="376">
        <v>2</v>
      </c>
      <c r="B879" s="376">
        <v>1</v>
      </c>
      <c r="C879" s="358" t="s">
        <v>800</v>
      </c>
      <c r="D879" s="343" t="s">
        <v>800</v>
      </c>
      <c r="E879" s="343" t="s">
        <v>800</v>
      </c>
      <c r="F879" s="343" t="s">
        <v>800</v>
      </c>
      <c r="G879" s="343" t="s">
        <v>800</v>
      </c>
      <c r="H879" s="343" t="s">
        <v>800</v>
      </c>
      <c r="I879" s="343" t="s">
        <v>800</v>
      </c>
      <c r="J879" s="344">
        <v>8020001081146</v>
      </c>
      <c r="K879" s="345"/>
      <c r="L879" s="345"/>
      <c r="M879" s="345"/>
      <c r="N879" s="345"/>
      <c r="O879" s="345"/>
      <c r="P879" s="346" t="s">
        <v>792</v>
      </c>
      <c r="Q879" s="346" t="s">
        <v>792</v>
      </c>
      <c r="R879" s="346" t="s">
        <v>792</v>
      </c>
      <c r="S879" s="346" t="s">
        <v>792</v>
      </c>
      <c r="T879" s="346" t="s">
        <v>792</v>
      </c>
      <c r="U879" s="346" t="s">
        <v>792</v>
      </c>
      <c r="V879" s="346" t="s">
        <v>792</v>
      </c>
      <c r="W879" s="346" t="s">
        <v>792</v>
      </c>
      <c r="X879" s="346" t="s">
        <v>792</v>
      </c>
      <c r="Y879" s="347">
        <v>1</v>
      </c>
      <c r="Z879" s="348">
        <v>1015300</v>
      </c>
      <c r="AA879" s="348">
        <v>1015300</v>
      </c>
      <c r="AB879" s="349">
        <v>1015300</v>
      </c>
      <c r="AC879" s="350" t="s">
        <v>370</v>
      </c>
      <c r="AD879" s="351"/>
      <c r="AE879" s="351"/>
      <c r="AF879" s="351"/>
      <c r="AG879" s="351"/>
      <c r="AH879" s="366">
        <v>3</v>
      </c>
      <c r="AI879" s="367">
        <v>3</v>
      </c>
      <c r="AJ879" s="367">
        <v>3</v>
      </c>
      <c r="AK879" s="367">
        <v>3</v>
      </c>
      <c r="AL879" s="354">
        <v>64.8</v>
      </c>
      <c r="AM879" s="355">
        <v>64.790000000000006</v>
      </c>
      <c r="AN879" s="355">
        <v>64.790000000000006</v>
      </c>
      <c r="AO879" s="356">
        <v>64.790000000000006</v>
      </c>
      <c r="AP879" s="357" t="s">
        <v>979</v>
      </c>
      <c r="AQ879" s="357"/>
      <c r="AR879" s="357"/>
      <c r="AS879" s="357"/>
      <c r="AT879" s="357"/>
      <c r="AU879" s="357"/>
      <c r="AV879" s="357"/>
      <c r="AW879" s="357"/>
      <c r="AX879" s="357"/>
      <c r="AY879">
        <f>COUNTA($C$879)</f>
        <v>1</v>
      </c>
    </row>
    <row r="880" spans="1:51" ht="50.25" customHeight="1" x14ac:dyDescent="0.15">
      <c r="A880" s="376">
        <v>3</v>
      </c>
      <c r="B880" s="376">
        <v>1</v>
      </c>
      <c r="C880" s="358" t="s">
        <v>800</v>
      </c>
      <c r="D880" s="343" t="s">
        <v>800</v>
      </c>
      <c r="E880" s="343" t="s">
        <v>800</v>
      </c>
      <c r="F880" s="343" t="s">
        <v>800</v>
      </c>
      <c r="G880" s="343" t="s">
        <v>800</v>
      </c>
      <c r="H880" s="343" t="s">
        <v>800</v>
      </c>
      <c r="I880" s="343" t="s">
        <v>800</v>
      </c>
      <c r="J880" s="344">
        <v>8020001081146</v>
      </c>
      <c r="K880" s="345"/>
      <c r="L880" s="345"/>
      <c r="M880" s="345"/>
      <c r="N880" s="345"/>
      <c r="O880" s="345"/>
      <c r="P880" s="359" t="s">
        <v>793</v>
      </c>
      <c r="Q880" s="346" t="s">
        <v>793</v>
      </c>
      <c r="R880" s="346" t="s">
        <v>793</v>
      </c>
      <c r="S880" s="346" t="s">
        <v>793</v>
      </c>
      <c r="T880" s="346" t="s">
        <v>793</v>
      </c>
      <c r="U880" s="346" t="s">
        <v>793</v>
      </c>
      <c r="V880" s="346" t="s">
        <v>793</v>
      </c>
      <c r="W880" s="346" t="s">
        <v>793</v>
      </c>
      <c r="X880" s="346" t="s">
        <v>793</v>
      </c>
      <c r="Y880" s="347">
        <v>1</v>
      </c>
      <c r="Z880" s="348">
        <v>982300</v>
      </c>
      <c r="AA880" s="348">
        <v>982300</v>
      </c>
      <c r="AB880" s="349">
        <v>982300</v>
      </c>
      <c r="AC880" s="350" t="s">
        <v>370</v>
      </c>
      <c r="AD880" s="351"/>
      <c r="AE880" s="351"/>
      <c r="AF880" s="351"/>
      <c r="AG880" s="351"/>
      <c r="AH880" s="352">
        <v>3</v>
      </c>
      <c r="AI880" s="353">
        <v>3</v>
      </c>
      <c r="AJ880" s="353">
        <v>3</v>
      </c>
      <c r="AK880" s="353">
        <v>3</v>
      </c>
      <c r="AL880" s="354">
        <v>76.900000000000006</v>
      </c>
      <c r="AM880" s="355">
        <v>76.91</v>
      </c>
      <c r="AN880" s="355">
        <v>76.91</v>
      </c>
      <c r="AO880" s="356">
        <v>76.91</v>
      </c>
      <c r="AP880" s="357" t="s">
        <v>979</v>
      </c>
      <c r="AQ880" s="357"/>
      <c r="AR880" s="357"/>
      <c r="AS880" s="357"/>
      <c r="AT880" s="357"/>
      <c r="AU880" s="357"/>
      <c r="AV880" s="357"/>
      <c r="AW880" s="357"/>
      <c r="AX880" s="357"/>
      <c r="AY880">
        <f>COUNTA($C$880)</f>
        <v>1</v>
      </c>
    </row>
    <row r="881" spans="1:51" ht="30" customHeight="1" x14ac:dyDescent="0.15">
      <c r="A881" s="376">
        <v>4</v>
      </c>
      <c r="B881" s="376">
        <v>1</v>
      </c>
      <c r="C881" s="358" t="s">
        <v>800</v>
      </c>
      <c r="D881" s="343" t="s">
        <v>800</v>
      </c>
      <c r="E881" s="343" t="s">
        <v>800</v>
      </c>
      <c r="F881" s="343" t="s">
        <v>800</v>
      </c>
      <c r="G881" s="343" t="s">
        <v>800</v>
      </c>
      <c r="H881" s="343" t="s">
        <v>800</v>
      </c>
      <c r="I881" s="343" t="s">
        <v>800</v>
      </c>
      <c r="J881" s="344">
        <v>8020001081146</v>
      </c>
      <c r="K881" s="345"/>
      <c r="L881" s="345"/>
      <c r="M881" s="345"/>
      <c r="N881" s="345"/>
      <c r="O881" s="345"/>
      <c r="P881" s="359" t="s">
        <v>794</v>
      </c>
      <c r="Q881" s="346" t="s">
        <v>794</v>
      </c>
      <c r="R881" s="346" t="s">
        <v>794</v>
      </c>
      <c r="S881" s="346" t="s">
        <v>794</v>
      </c>
      <c r="T881" s="346" t="s">
        <v>794</v>
      </c>
      <c r="U881" s="346" t="s">
        <v>794</v>
      </c>
      <c r="V881" s="346" t="s">
        <v>794</v>
      </c>
      <c r="W881" s="346" t="s">
        <v>794</v>
      </c>
      <c r="X881" s="346" t="s">
        <v>794</v>
      </c>
      <c r="Y881" s="347">
        <v>1</v>
      </c>
      <c r="Z881" s="348">
        <v>972400</v>
      </c>
      <c r="AA881" s="348">
        <v>972400</v>
      </c>
      <c r="AB881" s="349">
        <v>972400</v>
      </c>
      <c r="AC881" s="350" t="s">
        <v>370</v>
      </c>
      <c r="AD881" s="351"/>
      <c r="AE881" s="351"/>
      <c r="AF881" s="351"/>
      <c r="AG881" s="351"/>
      <c r="AH881" s="352">
        <v>3</v>
      </c>
      <c r="AI881" s="353">
        <v>3</v>
      </c>
      <c r="AJ881" s="353">
        <v>3</v>
      </c>
      <c r="AK881" s="353">
        <v>3</v>
      </c>
      <c r="AL881" s="354">
        <v>85.7</v>
      </c>
      <c r="AM881" s="355">
        <v>85.74</v>
      </c>
      <c r="AN881" s="355">
        <v>85.74</v>
      </c>
      <c r="AO881" s="356">
        <v>85.74</v>
      </c>
      <c r="AP881" s="357" t="s">
        <v>979</v>
      </c>
      <c r="AQ881" s="357"/>
      <c r="AR881" s="357"/>
      <c r="AS881" s="357"/>
      <c r="AT881" s="357"/>
      <c r="AU881" s="357"/>
      <c r="AV881" s="357"/>
      <c r="AW881" s="357"/>
      <c r="AX881" s="357"/>
      <c r="AY881">
        <f>COUNTA($C$881)</f>
        <v>1</v>
      </c>
    </row>
    <row r="882" spans="1:51" ht="42.75" customHeight="1" x14ac:dyDescent="0.15">
      <c r="A882" s="376">
        <v>5</v>
      </c>
      <c r="B882" s="376">
        <v>1</v>
      </c>
      <c r="C882" s="343" t="s">
        <v>800</v>
      </c>
      <c r="D882" s="343" t="s">
        <v>800</v>
      </c>
      <c r="E882" s="343" t="s">
        <v>800</v>
      </c>
      <c r="F882" s="343" t="s">
        <v>800</v>
      </c>
      <c r="G882" s="343" t="s">
        <v>800</v>
      </c>
      <c r="H882" s="343" t="s">
        <v>800</v>
      </c>
      <c r="I882" s="343" t="s">
        <v>800</v>
      </c>
      <c r="J882" s="344">
        <v>8020001081146</v>
      </c>
      <c r="K882" s="345"/>
      <c r="L882" s="345"/>
      <c r="M882" s="345"/>
      <c r="N882" s="345"/>
      <c r="O882" s="345"/>
      <c r="P882" s="346" t="s">
        <v>795</v>
      </c>
      <c r="Q882" s="346" t="s">
        <v>795</v>
      </c>
      <c r="R882" s="346" t="s">
        <v>795</v>
      </c>
      <c r="S882" s="346" t="s">
        <v>795</v>
      </c>
      <c r="T882" s="346" t="s">
        <v>795</v>
      </c>
      <c r="U882" s="346" t="s">
        <v>795</v>
      </c>
      <c r="V882" s="346" t="s">
        <v>795</v>
      </c>
      <c r="W882" s="346" t="s">
        <v>795</v>
      </c>
      <c r="X882" s="346" t="s">
        <v>795</v>
      </c>
      <c r="Y882" s="347">
        <v>1</v>
      </c>
      <c r="Z882" s="348">
        <v>961400</v>
      </c>
      <c r="AA882" s="348">
        <v>961400</v>
      </c>
      <c r="AB882" s="349">
        <v>961400</v>
      </c>
      <c r="AC882" s="350" t="s">
        <v>370</v>
      </c>
      <c r="AD882" s="351"/>
      <c r="AE882" s="351"/>
      <c r="AF882" s="351"/>
      <c r="AG882" s="351"/>
      <c r="AH882" s="352">
        <v>3</v>
      </c>
      <c r="AI882" s="353">
        <v>3</v>
      </c>
      <c r="AJ882" s="353">
        <v>3</v>
      </c>
      <c r="AK882" s="353">
        <v>3</v>
      </c>
      <c r="AL882" s="354">
        <v>99.1</v>
      </c>
      <c r="AM882" s="355">
        <v>99.09</v>
      </c>
      <c r="AN882" s="355">
        <v>99.09</v>
      </c>
      <c r="AO882" s="356">
        <v>99.09</v>
      </c>
      <c r="AP882" s="357" t="s">
        <v>979</v>
      </c>
      <c r="AQ882" s="357"/>
      <c r="AR882" s="357"/>
      <c r="AS882" s="357"/>
      <c r="AT882" s="357"/>
      <c r="AU882" s="357"/>
      <c r="AV882" s="357"/>
      <c r="AW882" s="357"/>
      <c r="AX882" s="357"/>
      <c r="AY882">
        <f>COUNTA($C$882)</f>
        <v>1</v>
      </c>
    </row>
    <row r="883" spans="1:51" ht="45" customHeight="1" x14ac:dyDescent="0.15">
      <c r="A883" s="376">
        <v>6</v>
      </c>
      <c r="B883" s="376">
        <v>1</v>
      </c>
      <c r="C883" s="343" t="s">
        <v>800</v>
      </c>
      <c r="D883" s="343" t="s">
        <v>800</v>
      </c>
      <c r="E883" s="343" t="s">
        <v>800</v>
      </c>
      <c r="F883" s="343" t="s">
        <v>800</v>
      </c>
      <c r="G883" s="343" t="s">
        <v>800</v>
      </c>
      <c r="H883" s="343" t="s">
        <v>800</v>
      </c>
      <c r="I883" s="343" t="s">
        <v>800</v>
      </c>
      <c r="J883" s="344">
        <v>8020001081146</v>
      </c>
      <c r="K883" s="345"/>
      <c r="L883" s="345"/>
      <c r="M883" s="345"/>
      <c r="N883" s="345"/>
      <c r="O883" s="345"/>
      <c r="P883" s="346" t="s">
        <v>796</v>
      </c>
      <c r="Q883" s="346" t="s">
        <v>796</v>
      </c>
      <c r="R883" s="346" t="s">
        <v>796</v>
      </c>
      <c r="S883" s="346" t="s">
        <v>796</v>
      </c>
      <c r="T883" s="346" t="s">
        <v>796</v>
      </c>
      <c r="U883" s="346" t="s">
        <v>796</v>
      </c>
      <c r="V883" s="346" t="s">
        <v>796</v>
      </c>
      <c r="W883" s="346" t="s">
        <v>796</v>
      </c>
      <c r="X883" s="346" t="s">
        <v>796</v>
      </c>
      <c r="Y883" s="347">
        <v>0.8</v>
      </c>
      <c r="Z883" s="348">
        <v>796400</v>
      </c>
      <c r="AA883" s="348">
        <v>796400</v>
      </c>
      <c r="AB883" s="349">
        <v>796400</v>
      </c>
      <c r="AC883" s="350" t="s">
        <v>370</v>
      </c>
      <c r="AD883" s="351"/>
      <c r="AE883" s="351"/>
      <c r="AF883" s="351"/>
      <c r="AG883" s="351"/>
      <c r="AH883" s="352">
        <v>3</v>
      </c>
      <c r="AI883" s="353">
        <v>3</v>
      </c>
      <c r="AJ883" s="353">
        <v>3</v>
      </c>
      <c r="AK883" s="353">
        <v>3</v>
      </c>
      <c r="AL883" s="354">
        <v>98.9</v>
      </c>
      <c r="AM883" s="355">
        <v>98.93</v>
      </c>
      <c r="AN883" s="355">
        <v>98.93</v>
      </c>
      <c r="AO883" s="356">
        <v>98.93</v>
      </c>
      <c r="AP883" s="357" t="s">
        <v>979</v>
      </c>
      <c r="AQ883" s="357"/>
      <c r="AR883" s="357"/>
      <c r="AS883" s="357"/>
      <c r="AT883" s="357"/>
      <c r="AU883" s="357"/>
      <c r="AV883" s="357"/>
      <c r="AW883" s="357"/>
      <c r="AX883" s="357"/>
      <c r="AY883">
        <f>COUNTA($C$883)</f>
        <v>1</v>
      </c>
    </row>
    <row r="884" spans="1:51" ht="30" customHeight="1" x14ac:dyDescent="0.15">
      <c r="A884" s="376">
        <v>7</v>
      </c>
      <c r="B884" s="376">
        <v>1</v>
      </c>
      <c r="C884" s="343" t="s">
        <v>800</v>
      </c>
      <c r="D884" s="343" t="s">
        <v>800</v>
      </c>
      <c r="E884" s="343" t="s">
        <v>800</v>
      </c>
      <c r="F884" s="343" t="s">
        <v>800</v>
      </c>
      <c r="G884" s="343" t="s">
        <v>800</v>
      </c>
      <c r="H884" s="343" t="s">
        <v>800</v>
      </c>
      <c r="I884" s="343" t="s">
        <v>800</v>
      </c>
      <c r="J884" s="344">
        <v>8020001081146</v>
      </c>
      <c r="K884" s="345"/>
      <c r="L884" s="345"/>
      <c r="M884" s="345"/>
      <c r="N884" s="345"/>
      <c r="O884" s="345"/>
      <c r="P884" s="346" t="s">
        <v>797</v>
      </c>
      <c r="Q884" s="346" t="s">
        <v>797</v>
      </c>
      <c r="R884" s="346" t="s">
        <v>797</v>
      </c>
      <c r="S884" s="346" t="s">
        <v>797</v>
      </c>
      <c r="T884" s="346" t="s">
        <v>797</v>
      </c>
      <c r="U884" s="346" t="s">
        <v>797</v>
      </c>
      <c r="V884" s="346" t="s">
        <v>797</v>
      </c>
      <c r="W884" s="346" t="s">
        <v>797</v>
      </c>
      <c r="X884" s="346" t="s">
        <v>797</v>
      </c>
      <c r="Y884" s="347">
        <v>0.8</v>
      </c>
      <c r="Z884" s="348">
        <v>770000</v>
      </c>
      <c r="AA884" s="348">
        <v>770000</v>
      </c>
      <c r="AB884" s="349">
        <v>770000</v>
      </c>
      <c r="AC884" s="350" t="s">
        <v>370</v>
      </c>
      <c r="AD884" s="351"/>
      <c r="AE884" s="351"/>
      <c r="AF884" s="351"/>
      <c r="AG884" s="351"/>
      <c r="AH884" s="352">
        <v>3</v>
      </c>
      <c r="AI884" s="353">
        <v>3</v>
      </c>
      <c r="AJ884" s="353">
        <v>3</v>
      </c>
      <c r="AK884" s="353">
        <v>3</v>
      </c>
      <c r="AL884" s="354">
        <v>67.5</v>
      </c>
      <c r="AM884" s="355">
        <v>67.459999999999994</v>
      </c>
      <c r="AN884" s="355">
        <v>67.459999999999994</v>
      </c>
      <c r="AO884" s="356">
        <v>67.459999999999994</v>
      </c>
      <c r="AP884" s="357" t="s">
        <v>979</v>
      </c>
      <c r="AQ884" s="357"/>
      <c r="AR884" s="357"/>
      <c r="AS884" s="357"/>
      <c r="AT884" s="357"/>
      <c r="AU884" s="357"/>
      <c r="AV884" s="357"/>
      <c r="AW884" s="357"/>
      <c r="AX884" s="357"/>
      <c r="AY884">
        <f>COUNTA($C$884)</f>
        <v>1</v>
      </c>
    </row>
    <row r="885" spans="1:51" ht="30" customHeight="1" x14ac:dyDescent="0.15">
      <c r="A885" s="376">
        <v>8</v>
      </c>
      <c r="B885" s="376">
        <v>1</v>
      </c>
      <c r="C885" s="343" t="s">
        <v>800</v>
      </c>
      <c r="D885" s="343" t="s">
        <v>800</v>
      </c>
      <c r="E885" s="343" t="s">
        <v>800</v>
      </c>
      <c r="F885" s="343" t="s">
        <v>800</v>
      </c>
      <c r="G885" s="343" t="s">
        <v>800</v>
      </c>
      <c r="H885" s="343" t="s">
        <v>800</v>
      </c>
      <c r="I885" s="343" t="s">
        <v>800</v>
      </c>
      <c r="J885" s="344">
        <v>8020001081146</v>
      </c>
      <c r="K885" s="345"/>
      <c r="L885" s="345"/>
      <c r="M885" s="345"/>
      <c r="N885" s="345"/>
      <c r="O885" s="345"/>
      <c r="P885" s="346" t="s">
        <v>792</v>
      </c>
      <c r="Q885" s="346" t="s">
        <v>792</v>
      </c>
      <c r="R885" s="346" t="s">
        <v>792</v>
      </c>
      <c r="S885" s="346" t="s">
        <v>792</v>
      </c>
      <c r="T885" s="346" t="s">
        <v>792</v>
      </c>
      <c r="U885" s="346" t="s">
        <v>792</v>
      </c>
      <c r="V885" s="346" t="s">
        <v>792</v>
      </c>
      <c r="W885" s="346" t="s">
        <v>792</v>
      </c>
      <c r="X885" s="346" t="s">
        <v>792</v>
      </c>
      <c r="Y885" s="347">
        <v>0.8</v>
      </c>
      <c r="Z885" s="348">
        <v>755700</v>
      </c>
      <c r="AA885" s="348">
        <v>755700</v>
      </c>
      <c r="AB885" s="349">
        <v>755700</v>
      </c>
      <c r="AC885" s="350" t="s">
        <v>370</v>
      </c>
      <c r="AD885" s="351"/>
      <c r="AE885" s="351"/>
      <c r="AF885" s="351"/>
      <c r="AG885" s="351"/>
      <c r="AH885" s="352">
        <v>3</v>
      </c>
      <c r="AI885" s="353">
        <v>3</v>
      </c>
      <c r="AJ885" s="353">
        <v>3</v>
      </c>
      <c r="AK885" s="353">
        <v>3</v>
      </c>
      <c r="AL885" s="354">
        <v>97.2</v>
      </c>
      <c r="AM885" s="355">
        <v>97.2</v>
      </c>
      <c r="AN885" s="355">
        <v>97.2</v>
      </c>
      <c r="AO885" s="356">
        <v>97.2</v>
      </c>
      <c r="AP885" s="357" t="s">
        <v>979</v>
      </c>
      <c r="AQ885" s="357"/>
      <c r="AR885" s="357"/>
      <c r="AS885" s="357"/>
      <c r="AT885" s="357"/>
      <c r="AU885" s="357"/>
      <c r="AV885" s="357"/>
      <c r="AW885" s="357"/>
      <c r="AX885" s="357"/>
      <c r="AY885">
        <f>COUNTA($C$885)</f>
        <v>1</v>
      </c>
    </row>
    <row r="886" spans="1:51" ht="30" customHeight="1" x14ac:dyDescent="0.15">
      <c r="A886" s="376">
        <v>9</v>
      </c>
      <c r="B886" s="376">
        <v>1</v>
      </c>
      <c r="C886" s="343" t="s">
        <v>800</v>
      </c>
      <c r="D886" s="343" t="s">
        <v>800</v>
      </c>
      <c r="E886" s="343" t="s">
        <v>800</v>
      </c>
      <c r="F886" s="343" t="s">
        <v>800</v>
      </c>
      <c r="G886" s="343" t="s">
        <v>800</v>
      </c>
      <c r="H886" s="343" t="s">
        <v>800</v>
      </c>
      <c r="I886" s="343" t="s">
        <v>800</v>
      </c>
      <c r="J886" s="344">
        <v>8020001081146</v>
      </c>
      <c r="K886" s="345"/>
      <c r="L886" s="345"/>
      <c r="M886" s="345"/>
      <c r="N886" s="345"/>
      <c r="O886" s="345"/>
      <c r="P886" s="346" t="s">
        <v>798</v>
      </c>
      <c r="Q886" s="346" t="s">
        <v>798</v>
      </c>
      <c r="R886" s="346" t="s">
        <v>798</v>
      </c>
      <c r="S886" s="346" t="s">
        <v>798</v>
      </c>
      <c r="T886" s="346" t="s">
        <v>798</v>
      </c>
      <c r="U886" s="346" t="s">
        <v>798</v>
      </c>
      <c r="V886" s="346" t="s">
        <v>798</v>
      </c>
      <c r="W886" s="346" t="s">
        <v>798</v>
      </c>
      <c r="X886" s="346" t="s">
        <v>798</v>
      </c>
      <c r="Y886" s="347">
        <v>0.7</v>
      </c>
      <c r="Z886" s="348">
        <v>715000</v>
      </c>
      <c r="AA886" s="348">
        <v>715000</v>
      </c>
      <c r="AB886" s="349">
        <v>715000</v>
      </c>
      <c r="AC886" s="350" t="s">
        <v>370</v>
      </c>
      <c r="AD886" s="351"/>
      <c r="AE886" s="351"/>
      <c r="AF886" s="351"/>
      <c r="AG886" s="351"/>
      <c r="AH886" s="352">
        <v>3</v>
      </c>
      <c r="AI886" s="353">
        <v>3</v>
      </c>
      <c r="AJ886" s="353">
        <v>3</v>
      </c>
      <c r="AK886" s="353">
        <v>3</v>
      </c>
      <c r="AL886" s="354">
        <v>99.1</v>
      </c>
      <c r="AM886" s="355">
        <v>99.08</v>
      </c>
      <c r="AN886" s="355">
        <v>99.08</v>
      </c>
      <c r="AO886" s="356">
        <v>99.08</v>
      </c>
      <c r="AP886" s="379" t="s">
        <v>979</v>
      </c>
      <c r="AQ886" s="357"/>
      <c r="AR886" s="357"/>
      <c r="AS886" s="357"/>
      <c r="AT886" s="357"/>
      <c r="AU886" s="357"/>
      <c r="AV886" s="357"/>
      <c r="AW886" s="357"/>
      <c r="AX886" s="357"/>
      <c r="AY886">
        <f>COUNTA($C$886)</f>
        <v>1</v>
      </c>
    </row>
    <row r="887" spans="1:51" ht="47.25" customHeight="1" x14ac:dyDescent="0.15">
      <c r="A887" s="376">
        <v>10</v>
      </c>
      <c r="B887" s="376">
        <v>1</v>
      </c>
      <c r="C887" s="343" t="s">
        <v>800</v>
      </c>
      <c r="D887" s="343" t="s">
        <v>800</v>
      </c>
      <c r="E887" s="343" t="s">
        <v>800</v>
      </c>
      <c r="F887" s="343" t="s">
        <v>800</v>
      </c>
      <c r="G887" s="343" t="s">
        <v>800</v>
      </c>
      <c r="H887" s="343" t="s">
        <v>800</v>
      </c>
      <c r="I887" s="343" t="s">
        <v>800</v>
      </c>
      <c r="J887" s="344">
        <v>8020001081146</v>
      </c>
      <c r="K887" s="345"/>
      <c r="L887" s="345"/>
      <c r="M887" s="345"/>
      <c r="N887" s="345"/>
      <c r="O887" s="345"/>
      <c r="P887" s="346" t="s">
        <v>799</v>
      </c>
      <c r="Q887" s="346" t="s">
        <v>799</v>
      </c>
      <c r="R887" s="346" t="s">
        <v>799</v>
      </c>
      <c r="S887" s="346" t="s">
        <v>799</v>
      </c>
      <c r="T887" s="346" t="s">
        <v>799</v>
      </c>
      <c r="U887" s="346" t="s">
        <v>799</v>
      </c>
      <c r="V887" s="346" t="s">
        <v>799</v>
      </c>
      <c r="W887" s="346" t="s">
        <v>799</v>
      </c>
      <c r="X887" s="346" t="s">
        <v>799</v>
      </c>
      <c r="Y887" s="347">
        <v>0.7</v>
      </c>
      <c r="Z887" s="348">
        <v>708400</v>
      </c>
      <c r="AA887" s="348">
        <v>708400</v>
      </c>
      <c r="AB887" s="349">
        <v>708400</v>
      </c>
      <c r="AC887" s="350" t="s">
        <v>370</v>
      </c>
      <c r="AD887" s="351"/>
      <c r="AE887" s="351"/>
      <c r="AF887" s="351"/>
      <c r="AG887" s="351"/>
      <c r="AH887" s="352">
        <v>3</v>
      </c>
      <c r="AI887" s="353">
        <v>3</v>
      </c>
      <c r="AJ887" s="353">
        <v>3</v>
      </c>
      <c r="AK887" s="353">
        <v>3</v>
      </c>
      <c r="AL887" s="354">
        <v>100</v>
      </c>
      <c r="AM887" s="355">
        <v>100</v>
      </c>
      <c r="AN887" s="355">
        <v>100</v>
      </c>
      <c r="AO887" s="356">
        <v>100</v>
      </c>
      <c r="AP887" s="357" t="s">
        <v>979</v>
      </c>
      <c r="AQ887" s="357"/>
      <c r="AR887" s="357"/>
      <c r="AS887" s="357"/>
      <c r="AT887" s="357"/>
      <c r="AU887" s="357"/>
      <c r="AV887" s="357"/>
      <c r="AW887" s="357"/>
      <c r="AX887" s="357"/>
      <c r="AY887">
        <f>COUNTA($C$887)</f>
        <v>1</v>
      </c>
    </row>
    <row r="888" spans="1:51" ht="30" customHeight="1" x14ac:dyDescent="0.15">
      <c r="A888" s="376">
        <v>11</v>
      </c>
      <c r="B888" s="376">
        <v>1</v>
      </c>
      <c r="C888" s="343" t="s">
        <v>800</v>
      </c>
      <c r="D888" s="343" t="s">
        <v>800</v>
      </c>
      <c r="E888" s="343" t="s">
        <v>800</v>
      </c>
      <c r="F888" s="343" t="s">
        <v>800</v>
      </c>
      <c r="G888" s="343" t="s">
        <v>800</v>
      </c>
      <c r="H888" s="343" t="s">
        <v>800</v>
      </c>
      <c r="I888" s="343" t="s">
        <v>800</v>
      </c>
      <c r="J888" s="344">
        <v>8020001081146</v>
      </c>
      <c r="K888" s="345"/>
      <c r="L888" s="345"/>
      <c r="M888" s="345"/>
      <c r="N888" s="345"/>
      <c r="O888" s="345"/>
      <c r="P888" s="346" t="s">
        <v>792</v>
      </c>
      <c r="Q888" s="346" t="s">
        <v>792</v>
      </c>
      <c r="R888" s="346" t="s">
        <v>792</v>
      </c>
      <c r="S888" s="346" t="s">
        <v>792</v>
      </c>
      <c r="T888" s="346" t="s">
        <v>792</v>
      </c>
      <c r="U888" s="346" t="s">
        <v>792</v>
      </c>
      <c r="V888" s="346" t="s">
        <v>792</v>
      </c>
      <c r="W888" s="346" t="s">
        <v>792</v>
      </c>
      <c r="X888" s="346" t="s">
        <v>792</v>
      </c>
      <c r="Y888" s="347">
        <v>0.7</v>
      </c>
      <c r="Z888" s="348">
        <v>702900</v>
      </c>
      <c r="AA888" s="348">
        <v>702900</v>
      </c>
      <c r="AB888" s="349">
        <v>702900</v>
      </c>
      <c r="AC888" s="350" t="s">
        <v>370</v>
      </c>
      <c r="AD888" s="351"/>
      <c r="AE888" s="351"/>
      <c r="AF888" s="351"/>
      <c r="AG888" s="351"/>
      <c r="AH888" s="352">
        <v>3</v>
      </c>
      <c r="AI888" s="353">
        <v>3</v>
      </c>
      <c r="AJ888" s="353">
        <v>3</v>
      </c>
      <c r="AK888" s="353">
        <v>3</v>
      </c>
      <c r="AL888" s="354">
        <v>79</v>
      </c>
      <c r="AM888" s="355">
        <v>78.98</v>
      </c>
      <c r="AN888" s="355">
        <v>78.98</v>
      </c>
      <c r="AO888" s="356">
        <v>78.98</v>
      </c>
      <c r="AP888" s="357" t="s">
        <v>979</v>
      </c>
      <c r="AQ888" s="357"/>
      <c r="AR888" s="357"/>
      <c r="AS888" s="357"/>
      <c r="AT888" s="357"/>
      <c r="AU888" s="357"/>
      <c r="AV888" s="357"/>
      <c r="AW888" s="357"/>
      <c r="AX888" s="357"/>
      <c r="AY888">
        <f>COUNTA($C$888)</f>
        <v>1</v>
      </c>
    </row>
    <row r="889" spans="1:51" ht="45.75" customHeight="1" x14ac:dyDescent="0.15">
      <c r="A889" s="376">
        <v>12</v>
      </c>
      <c r="B889" s="376">
        <v>1</v>
      </c>
      <c r="C889" s="343" t="s">
        <v>800</v>
      </c>
      <c r="D889" s="343" t="s">
        <v>800</v>
      </c>
      <c r="E889" s="343" t="s">
        <v>800</v>
      </c>
      <c r="F889" s="343" t="s">
        <v>800</v>
      </c>
      <c r="G889" s="343" t="s">
        <v>800</v>
      </c>
      <c r="H889" s="343" t="s">
        <v>800</v>
      </c>
      <c r="I889" s="343" t="s">
        <v>800</v>
      </c>
      <c r="J889" s="344">
        <v>8020001081146</v>
      </c>
      <c r="K889" s="345"/>
      <c r="L889" s="345"/>
      <c r="M889" s="345"/>
      <c r="N889" s="345"/>
      <c r="O889" s="345"/>
      <c r="P889" s="346" t="s">
        <v>801</v>
      </c>
      <c r="Q889" s="346" t="s">
        <v>801</v>
      </c>
      <c r="R889" s="346" t="s">
        <v>801</v>
      </c>
      <c r="S889" s="346" t="s">
        <v>801</v>
      </c>
      <c r="T889" s="346" t="s">
        <v>801</v>
      </c>
      <c r="U889" s="346" t="s">
        <v>801</v>
      </c>
      <c r="V889" s="346" t="s">
        <v>801</v>
      </c>
      <c r="W889" s="346" t="s">
        <v>801</v>
      </c>
      <c r="X889" s="346" t="s">
        <v>801</v>
      </c>
      <c r="Y889" s="347">
        <v>0.5</v>
      </c>
      <c r="Z889" s="348">
        <v>510400</v>
      </c>
      <c r="AA889" s="348">
        <v>510400</v>
      </c>
      <c r="AB889" s="349">
        <v>510400</v>
      </c>
      <c r="AC889" s="350" t="s">
        <v>370</v>
      </c>
      <c r="AD889" s="351"/>
      <c r="AE889" s="351"/>
      <c r="AF889" s="351"/>
      <c r="AG889" s="351"/>
      <c r="AH889" s="352">
        <v>3</v>
      </c>
      <c r="AI889" s="353">
        <v>3</v>
      </c>
      <c r="AJ889" s="353">
        <v>3</v>
      </c>
      <c r="AK889" s="353">
        <v>3</v>
      </c>
      <c r="AL889" s="354">
        <v>89.9</v>
      </c>
      <c r="AM889" s="355">
        <v>89.92</v>
      </c>
      <c r="AN889" s="355">
        <v>89.92</v>
      </c>
      <c r="AO889" s="356">
        <v>89.92</v>
      </c>
      <c r="AP889" s="357" t="s">
        <v>979</v>
      </c>
      <c r="AQ889" s="357"/>
      <c r="AR889" s="357"/>
      <c r="AS889" s="357"/>
      <c r="AT889" s="357"/>
      <c r="AU889" s="357"/>
      <c r="AV889" s="357"/>
      <c r="AW889" s="357"/>
      <c r="AX889" s="357"/>
      <c r="AY889">
        <f>COUNTA($C$889)</f>
        <v>1</v>
      </c>
    </row>
    <row r="890" spans="1:51" ht="30" customHeight="1" x14ac:dyDescent="0.15">
      <c r="A890" s="376">
        <v>13</v>
      </c>
      <c r="B890" s="376">
        <v>1</v>
      </c>
      <c r="C890" s="343" t="s">
        <v>800</v>
      </c>
      <c r="D890" s="343" t="s">
        <v>800</v>
      </c>
      <c r="E890" s="343" t="s">
        <v>800</v>
      </c>
      <c r="F890" s="343" t="s">
        <v>800</v>
      </c>
      <c r="G890" s="343" t="s">
        <v>800</v>
      </c>
      <c r="H890" s="343" t="s">
        <v>800</v>
      </c>
      <c r="I890" s="343" t="s">
        <v>800</v>
      </c>
      <c r="J890" s="344">
        <v>8020001081146</v>
      </c>
      <c r="K890" s="345"/>
      <c r="L890" s="345"/>
      <c r="M890" s="345"/>
      <c r="N890" s="345"/>
      <c r="O890" s="345"/>
      <c r="P890" s="346" t="s">
        <v>792</v>
      </c>
      <c r="Q890" s="346" t="s">
        <v>792</v>
      </c>
      <c r="R890" s="346" t="s">
        <v>792</v>
      </c>
      <c r="S890" s="346" t="s">
        <v>792</v>
      </c>
      <c r="T890" s="346" t="s">
        <v>792</v>
      </c>
      <c r="U890" s="346" t="s">
        <v>792</v>
      </c>
      <c r="V890" s="346" t="s">
        <v>792</v>
      </c>
      <c r="W890" s="346" t="s">
        <v>792</v>
      </c>
      <c r="X890" s="346" t="s">
        <v>792</v>
      </c>
      <c r="Y890" s="347">
        <v>0.3</v>
      </c>
      <c r="Z890" s="348">
        <v>302500</v>
      </c>
      <c r="AA890" s="348">
        <v>302500</v>
      </c>
      <c r="AB890" s="349">
        <v>302500</v>
      </c>
      <c r="AC890" s="350" t="s">
        <v>370</v>
      </c>
      <c r="AD890" s="351"/>
      <c r="AE890" s="351"/>
      <c r="AF890" s="351"/>
      <c r="AG890" s="351"/>
      <c r="AH890" s="352">
        <v>3</v>
      </c>
      <c r="AI890" s="353">
        <v>3</v>
      </c>
      <c r="AJ890" s="353">
        <v>3</v>
      </c>
      <c r="AK890" s="353">
        <v>3</v>
      </c>
      <c r="AL890" s="354">
        <v>88.4</v>
      </c>
      <c r="AM890" s="355">
        <v>88.42</v>
      </c>
      <c r="AN890" s="355">
        <v>88.42</v>
      </c>
      <c r="AO890" s="356">
        <v>88.42</v>
      </c>
      <c r="AP890" s="357" t="s">
        <v>979</v>
      </c>
      <c r="AQ890" s="357"/>
      <c r="AR890" s="357"/>
      <c r="AS890" s="357"/>
      <c r="AT890" s="357"/>
      <c r="AU890" s="357"/>
      <c r="AV890" s="357"/>
      <c r="AW890" s="357"/>
      <c r="AX890" s="357"/>
      <c r="AY890">
        <f>COUNTA($C$890)</f>
        <v>1</v>
      </c>
    </row>
    <row r="891" spans="1:51" ht="30" customHeight="1" x14ac:dyDescent="0.15">
      <c r="A891" s="376">
        <v>14</v>
      </c>
      <c r="B891" s="376">
        <v>1</v>
      </c>
      <c r="C891" s="343" t="s">
        <v>802</v>
      </c>
      <c r="D891" s="343" t="s">
        <v>802</v>
      </c>
      <c r="E891" s="343" t="s">
        <v>802</v>
      </c>
      <c r="F891" s="343" t="s">
        <v>802</v>
      </c>
      <c r="G891" s="343" t="s">
        <v>802</v>
      </c>
      <c r="H891" s="343" t="s">
        <v>802</v>
      </c>
      <c r="I891" s="343" t="s">
        <v>802</v>
      </c>
      <c r="J891" s="344">
        <v>5013401005347</v>
      </c>
      <c r="K891" s="345"/>
      <c r="L891" s="345"/>
      <c r="M891" s="345"/>
      <c r="N891" s="345"/>
      <c r="O891" s="345"/>
      <c r="P891" s="346" t="s">
        <v>803</v>
      </c>
      <c r="Q891" s="346" t="s">
        <v>803</v>
      </c>
      <c r="R891" s="346" t="s">
        <v>803</v>
      </c>
      <c r="S891" s="346" t="s">
        <v>803</v>
      </c>
      <c r="T891" s="346" t="s">
        <v>803</v>
      </c>
      <c r="U891" s="346" t="s">
        <v>803</v>
      </c>
      <c r="V891" s="346" t="s">
        <v>803</v>
      </c>
      <c r="W891" s="346" t="s">
        <v>803</v>
      </c>
      <c r="X891" s="346" t="s">
        <v>803</v>
      </c>
      <c r="Y891" s="347">
        <v>2</v>
      </c>
      <c r="Z891" s="348">
        <v>2497000</v>
      </c>
      <c r="AA891" s="348">
        <v>2497000</v>
      </c>
      <c r="AB891" s="349">
        <v>2497000</v>
      </c>
      <c r="AC891" s="350" t="s">
        <v>370</v>
      </c>
      <c r="AD891" s="351"/>
      <c r="AE891" s="351"/>
      <c r="AF891" s="351"/>
      <c r="AG891" s="351"/>
      <c r="AH891" s="352">
        <v>3</v>
      </c>
      <c r="AI891" s="353">
        <v>3</v>
      </c>
      <c r="AJ891" s="353">
        <v>3</v>
      </c>
      <c r="AK891" s="353">
        <v>3</v>
      </c>
      <c r="AL891" s="354">
        <v>99.6</v>
      </c>
      <c r="AM891" s="355">
        <v>99.56</v>
      </c>
      <c r="AN891" s="355">
        <v>99.56</v>
      </c>
      <c r="AO891" s="356">
        <v>99.56</v>
      </c>
      <c r="AP891" s="357" t="s">
        <v>979</v>
      </c>
      <c r="AQ891" s="357"/>
      <c r="AR891" s="357"/>
      <c r="AS891" s="357"/>
      <c r="AT891" s="357"/>
      <c r="AU891" s="357"/>
      <c r="AV891" s="357"/>
      <c r="AW891" s="357"/>
      <c r="AX891" s="357"/>
      <c r="AY891">
        <f>COUNTA($C$891)</f>
        <v>1</v>
      </c>
    </row>
    <row r="892" spans="1:51" ht="30" customHeight="1" x14ac:dyDescent="0.15">
      <c r="A892" s="376">
        <v>15</v>
      </c>
      <c r="B892" s="376">
        <v>1</v>
      </c>
      <c r="C892" s="343" t="s">
        <v>802</v>
      </c>
      <c r="D892" s="343" t="s">
        <v>802</v>
      </c>
      <c r="E892" s="343" t="s">
        <v>802</v>
      </c>
      <c r="F892" s="343" t="s">
        <v>802</v>
      </c>
      <c r="G892" s="343" t="s">
        <v>802</v>
      </c>
      <c r="H892" s="343" t="s">
        <v>802</v>
      </c>
      <c r="I892" s="343" t="s">
        <v>802</v>
      </c>
      <c r="J892" s="344">
        <v>5013401005347</v>
      </c>
      <c r="K892" s="345"/>
      <c r="L892" s="345"/>
      <c r="M892" s="345"/>
      <c r="N892" s="345"/>
      <c r="O892" s="345"/>
      <c r="P892" s="346" t="s">
        <v>804</v>
      </c>
      <c r="Q892" s="346" t="s">
        <v>804</v>
      </c>
      <c r="R892" s="346" t="s">
        <v>804</v>
      </c>
      <c r="S892" s="346" t="s">
        <v>804</v>
      </c>
      <c r="T892" s="346" t="s">
        <v>804</v>
      </c>
      <c r="U892" s="346" t="s">
        <v>804</v>
      </c>
      <c r="V892" s="346" t="s">
        <v>804</v>
      </c>
      <c r="W892" s="346" t="s">
        <v>804</v>
      </c>
      <c r="X892" s="346" t="s">
        <v>804</v>
      </c>
      <c r="Y892" s="347">
        <v>2</v>
      </c>
      <c r="Z892" s="348">
        <v>1727000</v>
      </c>
      <c r="AA892" s="348">
        <v>1727000</v>
      </c>
      <c r="AB892" s="349">
        <v>1727000</v>
      </c>
      <c r="AC892" s="350" t="s">
        <v>370</v>
      </c>
      <c r="AD892" s="351"/>
      <c r="AE892" s="351"/>
      <c r="AF892" s="351"/>
      <c r="AG892" s="351"/>
      <c r="AH892" s="352">
        <v>2</v>
      </c>
      <c r="AI892" s="353">
        <v>2</v>
      </c>
      <c r="AJ892" s="353">
        <v>2</v>
      </c>
      <c r="AK892" s="353">
        <v>2</v>
      </c>
      <c r="AL892" s="354">
        <v>80.099999999999994</v>
      </c>
      <c r="AM892" s="355">
        <v>80.099999999999994</v>
      </c>
      <c r="AN892" s="355">
        <v>80.099999999999994</v>
      </c>
      <c r="AO892" s="356">
        <v>80.099999999999994</v>
      </c>
      <c r="AP892" s="357" t="s">
        <v>979</v>
      </c>
      <c r="AQ892" s="357"/>
      <c r="AR892" s="357"/>
      <c r="AS892" s="357"/>
      <c r="AT892" s="357"/>
      <c r="AU892" s="357"/>
      <c r="AV892" s="357"/>
      <c r="AW892" s="357"/>
      <c r="AX892" s="357"/>
      <c r="AY892">
        <f>COUNTA($C$892)</f>
        <v>1</v>
      </c>
    </row>
    <row r="893" spans="1:51" ht="30" customHeight="1" x14ac:dyDescent="0.15">
      <c r="A893" s="376">
        <v>16</v>
      </c>
      <c r="B893" s="376">
        <v>1</v>
      </c>
      <c r="C893" s="343" t="s">
        <v>802</v>
      </c>
      <c r="D893" s="343" t="s">
        <v>802</v>
      </c>
      <c r="E893" s="343" t="s">
        <v>802</v>
      </c>
      <c r="F893" s="343" t="s">
        <v>802</v>
      </c>
      <c r="G893" s="343" t="s">
        <v>802</v>
      </c>
      <c r="H893" s="343" t="s">
        <v>802</v>
      </c>
      <c r="I893" s="343" t="s">
        <v>802</v>
      </c>
      <c r="J893" s="344">
        <v>5013401005347</v>
      </c>
      <c r="K893" s="345"/>
      <c r="L893" s="345"/>
      <c r="M893" s="345"/>
      <c r="N893" s="345"/>
      <c r="O893" s="345"/>
      <c r="P893" s="346" t="s">
        <v>805</v>
      </c>
      <c r="Q893" s="346" t="s">
        <v>805</v>
      </c>
      <c r="R893" s="346" t="s">
        <v>805</v>
      </c>
      <c r="S893" s="346" t="s">
        <v>805</v>
      </c>
      <c r="T893" s="346" t="s">
        <v>805</v>
      </c>
      <c r="U893" s="346" t="s">
        <v>805</v>
      </c>
      <c r="V893" s="346" t="s">
        <v>805</v>
      </c>
      <c r="W893" s="346" t="s">
        <v>805</v>
      </c>
      <c r="X893" s="346" t="s">
        <v>805</v>
      </c>
      <c r="Y893" s="347">
        <v>1</v>
      </c>
      <c r="Z893" s="348">
        <v>1221000</v>
      </c>
      <c r="AA893" s="348">
        <v>1221000</v>
      </c>
      <c r="AB893" s="349">
        <v>1221000</v>
      </c>
      <c r="AC893" s="350" t="s">
        <v>370</v>
      </c>
      <c r="AD893" s="351"/>
      <c r="AE893" s="351"/>
      <c r="AF893" s="351"/>
      <c r="AG893" s="351"/>
      <c r="AH893" s="352">
        <v>2</v>
      </c>
      <c r="AI893" s="353">
        <v>2</v>
      </c>
      <c r="AJ893" s="353">
        <v>2</v>
      </c>
      <c r="AK893" s="353">
        <v>2</v>
      </c>
      <c r="AL893" s="354">
        <v>93.8</v>
      </c>
      <c r="AM893" s="355">
        <v>93.75</v>
      </c>
      <c r="AN893" s="355">
        <v>93.75</v>
      </c>
      <c r="AO893" s="356">
        <v>93.75</v>
      </c>
      <c r="AP893" s="357" t="s">
        <v>979</v>
      </c>
      <c r="AQ893" s="357"/>
      <c r="AR893" s="357"/>
      <c r="AS893" s="357"/>
      <c r="AT893" s="357"/>
      <c r="AU893" s="357"/>
      <c r="AV893" s="357"/>
      <c r="AW893" s="357"/>
      <c r="AX893" s="357"/>
      <c r="AY893">
        <f>COUNTA($C$893)</f>
        <v>1</v>
      </c>
    </row>
    <row r="894" spans="1:51" s="16" customFormat="1" ht="30" customHeight="1" x14ac:dyDescent="0.15">
      <c r="A894" s="376">
        <v>17</v>
      </c>
      <c r="B894" s="376">
        <v>1</v>
      </c>
      <c r="C894" s="343" t="s">
        <v>802</v>
      </c>
      <c r="D894" s="343" t="s">
        <v>802</v>
      </c>
      <c r="E894" s="343" t="s">
        <v>802</v>
      </c>
      <c r="F894" s="343" t="s">
        <v>802</v>
      </c>
      <c r="G894" s="343" t="s">
        <v>802</v>
      </c>
      <c r="H894" s="343" t="s">
        <v>802</v>
      </c>
      <c r="I894" s="343" t="s">
        <v>802</v>
      </c>
      <c r="J894" s="344">
        <v>5013401005347</v>
      </c>
      <c r="K894" s="345"/>
      <c r="L894" s="345"/>
      <c r="M894" s="345"/>
      <c r="N894" s="345"/>
      <c r="O894" s="345"/>
      <c r="P894" s="346" t="s">
        <v>806</v>
      </c>
      <c r="Q894" s="346" t="s">
        <v>806</v>
      </c>
      <c r="R894" s="346" t="s">
        <v>806</v>
      </c>
      <c r="S894" s="346" t="s">
        <v>806</v>
      </c>
      <c r="T894" s="346" t="s">
        <v>806</v>
      </c>
      <c r="U894" s="346" t="s">
        <v>806</v>
      </c>
      <c r="V894" s="346" t="s">
        <v>806</v>
      </c>
      <c r="W894" s="346" t="s">
        <v>806</v>
      </c>
      <c r="X894" s="346" t="s">
        <v>806</v>
      </c>
      <c r="Y894" s="347">
        <v>0.3</v>
      </c>
      <c r="Z894" s="348">
        <v>264000</v>
      </c>
      <c r="AA894" s="348">
        <v>264000</v>
      </c>
      <c r="AB894" s="349">
        <v>264000</v>
      </c>
      <c r="AC894" s="350" t="s">
        <v>370</v>
      </c>
      <c r="AD894" s="351"/>
      <c r="AE894" s="351"/>
      <c r="AF894" s="351"/>
      <c r="AG894" s="351"/>
      <c r="AH894" s="352">
        <v>3</v>
      </c>
      <c r="AI894" s="353">
        <v>3</v>
      </c>
      <c r="AJ894" s="353">
        <v>3</v>
      </c>
      <c r="AK894" s="353">
        <v>3</v>
      </c>
      <c r="AL894" s="354">
        <v>66.7</v>
      </c>
      <c r="AM894" s="355">
        <v>66.66</v>
      </c>
      <c r="AN894" s="355">
        <v>66.66</v>
      </c>
      <c r="AO894" s="356">
        <v>66.66</v>
      </c>
      <c r="AP894" s="357" t="s">
        <v>979</v>
      </c>
      <c r="AQ894" s="357"/>
      <c r="AR894" s="357"/>
      <c r="AS894" s="357"/>
      <c r="AT894" s="357"/>
      <c r="AU894" s="357"/>
      <c r="AV894" s="357"/>
      <c r="AW894" s="357"/>
      <c r="AX894" s="357"/>
      <c r="AY894">
        <f>COUNTA($C$894)</f>
        <v>1</v>
      </c>
    </row>
    <row r="895" spans="1:51" ht="30" customHeight="1" x14ac:dyDescent="0.15">
      <c r="A895" s="376">
        <v>18</v>
      </c>
      <c r="B895" s="376">
        <v>1</v>
      </c>
      <c r="C895" s="343" t="s">
        <v>774</v>
      </c>
      <c r="D895" s="343" t="s">
        <v>774</v>
      </c>
      <c r="E895" s="343" t="s">
        <v>774</v>
      </c>
      <c r="F895" s="343" t="s">
        <v>774</v>
      </c>
      <c r="G895" s="343" t="s">
        <v>774</v>
      </c>
      <c r="H895" s="343" t="s">
        <v>774</v>
      </c>
      <c r="I895" s="343" t="s">
        <v>774</v>
      </c>
      <c r="J895" s="344">
        <v>2011101003475</v>
      </c>
      <c r="K895" s="345"/>
      <c r="L895" s="345"/>
      <c r="M895" s="345"/>
      <c r="N895" s="345"/>
      <c r="O895" s="345"/>
      <c r="P895" s="346" t="s">
        <v>807</v>
      </c>
      <c r="Q895" s="346" t="s">
        <v>807</v>
      </c>
      <c r="R895" s="346" t="s">
        <v>807</v>
      </c>
      <c r="S895" s="346" t="s">
        <v>807</v>
      </c>
      <c r="T895" s="346" t="s">
        <v>807</v>
      </c>
      <c r="U895" s="346" t="s">
        <v>807</v>
      </c>
      <c r="V895" s="346" t="s">
        <v>807</v>
      </c>
      <c r="W895" s="346" t="s">
        <v>807</v>
      </c>
      <c r="X895" s="346" t="s">
        <v>807</v>
      </c>
      <c r="Y895" s="347">
        <v>0.9</v>
      </c>
      <c r="Z895" s="348">
        <v>948200</v>
      </c>
      <c r="AA895" s="348">
        <v>948200</v>
      </c>
      <c r="AB895" s="349">
        <v>948200</v>
      </c>
      <c r="AC895" s="350" t="s">
        <v>370</v>
      </c>
      <c r="AD895" s="351"/>
      <c r="AE895" s="351"/>
      <c r="AF895" s="351"/>
      <c r="AG895" s="351"/>
      <c r="AH895" s="352">
        <v>3</v>
      </c>
      <c r="AI895" s="353">
        <v>3</v>
      </c>
      <c r="AJ895" s="353">
        <v>3</v>
      </c>
      <c r="AK895" s="353">
        <v>3</v>
      </c>
      <c r="AL895" s="354">
        <v>84.5</v>
      </c>
      <c r="AM895" s="355">
        <v>84.5</v>
      </c>
      <c r="AN895" s="355">
        <v>84.5</v>
      </c>
      <c r="AO895" s="356">
        <v>84.5</v>
      </c>
      <c r="AP895" s="357" t="s">
        <v>979</v>
      </c>
      <c r="AQ895" s="357"/>
      <c r="AR895" s="357"/>
      <c r="AS895" s="357"/>
      <c r="AT895" s="357"/>
      <c r="AU895" s="357"/>
      <c r="AV895" s="357"/>
      <c r="AW895" s="357"/>
      <c r="AX895" s="357"/>
      <c r="AY895">
        <f>COUNTA($C$895)</f>
        <v>1</v>
      </c>
    </row>
    <row r="896" spans="1:51" ht="30" customHeight="1" x14ac:dyDescent="0.15">
      <c r="A896" s="376">
        <v>19</v>
      </c>
      <c r="B896" s="376">
        <v>1</v>
      </c>
      <c r="C896" s="343" t="s">
        <v>774</v>
      </c>
      <c r="D896" s="343" t="s">
        <v>774</v>
      </c>
      <c r="E896" s="343" t="s">
        <v>774</v>
      </c>
      <c r="F896" s="343" t="s">
        <v>774</v>
      </c>
      <c r="G896" s="343" t="s">
        <v>774</v>
      </c>
      <c r="H896" s="343" t="s">
        <v>774</v>
      </c>
      <c r="I896" s="343" t="s">
        <v>774</v>
      </c>
      <c r="J896" s="344">
        <v>2011101003475</v>
      </c>
      <c r="K896" s="345"/>
      <c r="L896" s="345"/>
      <c r="M896" s="345"/>
      <c r="N896" s="345"/>
      <c r="O896" s="345"/>
      <c r="P896" s="346" t="s">
        <v>808</v>
      </c>
      <c r="Q896" s="346" t="s">
        <v>808</v>
      </c>
      <c r="R896" s="346" t="s">
        <v>808</v>
      </c>
      <c r="S896" s="346" t="s">
        <v>808</v>
      </c>
      <c r="T896" s="346" t="s">
        <v>808</v>
      </c>
      <c r="U896" s="346" t="s">
        <v>808</v>
      </c>
      <c r="V896" s="346" t="s">
        <v>808</v>
      </c>
      <c r="W896" s="346" t="s">
        <v>808</v>
      </c>
      <c r="X896" s="346" t="s">
        <v>808</v>
      </c>
      <c r="Y896" s="347">
        <v>0.9</v>
      </c>
      <c r="Z896" s="348">
        <v>902000</v>
      </c>
      <c r="AA896" s="348">
        <v>902000</v>
      </c>
      <c r="AB896" s="349">
        <v>902000</v>
      </c>
      <c r="AC896" s="350" t="s">
        <v>370</v>
      </c>
      <c r="AD896" s="351"/>
      <c r="AE896" s="351"/>
      <c r="AF896" s="351"/>
      <c r="AG896" s="351"/>
      <c r="AH896" s="352">
        <v>3</v>
      </c>
      <c r="AI896" s="353">
        <v>3</v>
      </c>
      <c r="AJ896" s="353">
        <v>3</v>
      </c>
      <c r="AK896" s="353">
        <v>3</v>
      </c>
      <c r="AL896" s="354">
        <v>60</v>
      </c>
      <c r="AM896" s="355">
        <v>60.01</v>
      </c>
      <c r="AN896" s="355">
        <v>60.01</v>
      </c>
      <c r="AO896" s="356">
        <v>60.01</v>
      </c>
      <c r="AP896" s="357" t="s">
        <v>979</v>
      </c>
      <c r="AQ896" s="357"/>
      <c r="AR896" s="357"/>
      <c r="AS896" s="357"/>
      <c r="AT896" s="357"/>
      <c r="AU896" s="357"/>
      <c r="AV896" s="357"/>
      <c r="AW896" s="357"/>
      <c r="AX896" s="357"/>
      <c r="AY896">
        <f>COUNTA($C$896)</f>
        <v>1</v>
      </c>
    </row>
    <row r="897" spans="1:51" ht="30" customHeight="1" x14ac:dyDescent="0.15">
      <c r="A897" s="376">
        <v>20</v>
      </c>
      <c r="B897" s="376">
        <v>1</v>
      </c>
      <c r="C897" s="343" t="s">
        <v>774</v>
      </c>
      <c r="D897" s="343" t="s">
        <v>774</v>
      </c>
      <c r="E897" s="343" t="s">
        <v>774</v>
      </c>
      <c r="F897" s="343" t="s">
        <v>774</v>
      </c>
      <c r="G897" s="343" t="s">
        <v>774</v>
      </c>
      <c r="H897" s="343" t="s">
        <v>774</v>
      </c>
      <c r="I897" s="343" t="s">
        <v>774</v>
      </c>
      <c r="J897" s="344">
        <v>2011101003475</v>
      </c>
      <c r="K897" s="345"/>
      <c r="L897" s="345"/>
      <c r="M897" s="345"/>
      <c r="N897" s="345"/>
      <c r="O897" s="345"/>
      <c r="P897" s="346" t="s">
        <v>792</v>
      </c>
      <c r="Q897" s="346" t="s">
        <v>792</v>
      </c>
      <c r="R897" s="346" t="s">
        <v>792</v>
      </c>
      <c r="S897" s="346" t="s">
        <v>792</v>
      </c>
      <c r="T897" s="346" t="s">
        <v>792</v>
      </c>
      <c r="U897" s="346" t="s">
        <v>792</v>
      </c>
      <c r="V897" s="346" t="s">
        <v>792</v>
      </c>
      <c r="W897" s="346" t="s">
        <v>792</v>
      </c>
      <c r="X897" s="346" t="s">
        <v>792</v>
      </c>
      <c r="Y897" s="347">
        <v>0.8</v>
      </c>
      <c r="Z897" s="348">
        <v>836000</v>
      </c>
      <c r="AA897" s="348">
        <v>836000</v>
      </c>
      <c r="AB897" s="349">
        <v>836000</v>
      </c>
      <c r="AC897" s="350" t="s">
        <v>370</v>
      </c>
      <c r="AD897" s="351"/>
      <c r="AE897" s="351"/>
      <c r="AF897" s="351"/>
      <c r="AG897" s="351"/>
      <c r="AH897" s="352">
        <v>2</v>
      </c>
      <c r="AI897" s="353">
        <v>2</v>
      </c>
      <c r="AJ897" s="353">
        <v>2</v>
      </c>
      <c r="AK897" s="353">
        <v>2</v>
      </c>
      <c r="AL897" s="354">
        <v>57.5</v>
      </c>
      <c r="AM897" s="355">
        <v>57.48</v>
      </c>
      <c r="AN897" s="355">
        <v>57.48</v>
      </c>
      <c r="AO897" s="356">
        <v>57.48</v>
      </c>
      <c r="AP897" s="357" t="s">
        <v>979</v>
      </c>
      <c r="AQ897" s="357"/>
      <c r="AR897" s="357"/>
      <c r="AS897" s="357"/>
      <c r="AT897" s="357"/>
      <c r="AU897" s="357"/>
      <c r="AV897" s="357"/>
      <c r="AW897" s="357"/>
      <c r="AX897" s="357"/>
      <c r="AY897">
        <f>COUNTA($C$897)</f>
        <v>1</v>
      </c>
    </row>
    <row r="898" spans="1:51" ht="30" customHeight="1" x14ac:dyDescent="0.15">
      <c r="A898" s="376">
        <v>21</v>
      </c>
      <c r="B898" s="376">
        <v>1</v>
      </c>
      <c r="C898" s="343" t="s">
        <v>774</v>
      </c>
      <c r="D898" s="343" t="s">
        <v>774</v>
      </c>
      <c r="E898" s="343" t="s">
        <v>774</v>
      </c>
      <c r="F898" s="343" t="s">
        <v>774</v>
      </c>
      <c r="G898" s="343" t="s">
        <v>774</v>
      </c>
      <c r="H898" s="343" t="s">
        <v>774</v>
      </c>
      <c r="I898" s="343" t="s">
        <v>774</v>
      </c>
      <c r="J898" s="344">
        <v>2011101003475</v>
      </c>
      <c r="K898" s="345"/>
      <c r="L898" s="345"/>
      <c r="M898" s="345"/>
      <c r="N898" s="345"/>
      <c r="O898" s="345"/>
      <c r="P898" s="346" t="s">
        <v>809</v>
      </c>
      <c r="Q898" s="346" t="s">
        <v>809</v>
      </c>
      <c r="R898" s="346" t="s">
        <v>809</v>
      </c>
      <c r="S898" s="346" t="s">
        <v>809</v>
      </c>
      <c r="T898" s="346" t="s">
        <v>809</v>
      </c>
      <c r="U898" s="346" t="s">
        <v>809</v>
      </c>
      <c r="V898" s="346" t="s">
        <v>809</v>
      </c>
      <c r="W898" s="346" t="s">
        <v>809</v>
      </c>
      <c r="X898" s="346" t="s">
        <v>809</v>
      </c>
      <c r="Y898" s="347">
        <v>0.7</v>
      </c>
      <c r="Z898" s="348">
        <v>680350</v>
      </c>
      <c r="AA898" s="348">
        <v>680350</v>
      </c>
      <c r="AB898" s="349">
        <v>680350</v>
      </c>
      <c r="AC898" s="350" t="s">
        <v>370</v>
      </c>
      <c r="AD898" s="351"/>
      <c r="AE898" s="351"/>
      <c r="AF898" s="351"/>
      <c r="AG898" s="351"/>
      <c r="AH898" s="352">
        <v>3</v>
      </c>
      <c r="AI898" s="353">
        <v>3</v>
      </c>
      <c r="AJ898" s="353">
        <v>3</v>
      </c>
      <c r="AK898" s="353">
        <v>3</v>
      </c>
      <c r="AL898" s="354">
        <v>57.7</v>
      </c>
      <c r="AM898" s="355">
        <v>57.66</v>
      </c>
      <c r="AN898" s="355">
        <v>57.66</v>
      </c>
      <c r="AO898" s="356">
        <v>57.66</v>
      </c>
      <c r="AP898" s="357" t="s">
        <v>979</v>
      </c>
      <c r="AQ898" s="357"/>
      <c r="AR898" s="357"/>
      <c r="AS898" s="357"/>
      <c r="AT898" s="357"/>
      <c r="AU898" s="357"/>
      <c r="AV898" s="357"/>
      <c r="AW898" s="357"/>
      <c r="AX898" s="357"/>
      <c r="AY898">
        <f>COUNTA($C$898)</f>
        <v>1</v>
      </c>
    </row>
    <row r="899" spans="1:51" ht="30" customHeight="1" x14ac:dyDescent="0.15">
      <c r="A899" s="376">
        <v>22</v>
      </c>
      <c r="B899" s="376">
        <v>1</v>
      </c>
      <c r="C899" s="343" t="s">
        <v>774</v>
      </c>
      <c r="D899" s="343" t="s">
        <v>774</v>
      </c>
      <c r="E899" s="343" t="s">
        <v>774</v>
      </c>
      <c r="F899" s="343" t="s">
        <v>774</v>
      </c>
      <c r="G899" s="343" t="s">
        <v>774</v>
      </c>
      <c r="H899" s="343" t="s">
        <v>774</v>
      </c>
      <c r="I899" s="343" t="s">
        <v>774</v>
      </c>
      <c r="J899" s="344">
        <v>2011101003475</v>
      </c>
      <c r="K899" s="345"/>
      <c r="L899" s="345"/>
      <c r="M899" s="345"/>
      <c r="N899" s="345"/>
      <c r="O899" s="345"/>
      <c r="P899" s="346" t="s">
        <v>792</v>
      </c>
      <c r="Q899" s="346" t="s">
        <v>792</v>
      </c>
      <c r="R899" s="346" t="s">
        <v>792</v>
      </c>
      <c r="S899" s="346" t="s">
        <v>792</v>
      </c>
      <c r="T899" s="346" t="s">
        <v>792</v>
      </c>
      <c r="U899" s="346" t="s">
        <v>792</v>
      </c>
      <c r="V899" s="346" t="s">
        <v>792</v>
      </c>
      <c r="W899" s="346" t="s">
        <v>792</v>
      </c>
      <c r="X899" s="346" t="s">
        <v>792</v>
      </c>
      <c r="Y899" s="347">
        <v>0.4</v>
      </c>
      <c r="Z899" s="348">
        <v>418000</v>
      </c>
      <c r="AA899" s="348">
        <v>418000</v>
      </c>
      <c r="AB899" s="349">
        <v>418000</v>
      </c>
      <c r="AC899" s="350" t="s">
        <v>370</v>
      </c>
      <c r="AD899" s="351"/>
      <c r="AE899" s="351"/>
      <c r="AF899" s="351"/>
      <c r="AG899" s="351"/>
      <c r="AH899" s="352">
        <v>3</v>
      </c>
      <c r="AI899" s="353">
        <v>3</v>
      </c>
      <c r="AJ899" s="353">
        <v>3</v>
      </c>
      <c r="AK899" s="353">
        <v>3</v>
      </c>
      <c r="AL899" s="354">
        <v>100</v>
      </c>
      <c r="AM899" s="355">
        <v>100</v>
      </c>
      <c r="AN899" s="355">
        <v>100</v>
      </c>
      <c r="AO899" s="356">
        <v>100</v>
      </c>
      <c r="AP899" s="357" t="s">
        <v>979</v>
      </c>
      <c r="AQ899" s="357"/>
      <c r="AR899" s="357"/>
      <c r="AS899" s="357"/>
      <c r="AT899" s="357"/>
      <c r="AU899" s="357"/>
      <c r="AV899" s="357"/>
      <c r="AW899" s="357"/>
      <c r="AX899" s="357"/>
      <c r="AY899">
        <f>COUNTA($C$899)</f>
        <v>1</v>
      </c>
    </row>
    <row r="900" spans="1:51" ht="30" customHeight="1" x14ac:dyDescent="0.15">
      <c r="A900" s="376">
        <v>23</v>
      </c>
      <c r="B900" s="376">
        <v>1</v>
      </c>
      <c r="C900" s="343" t="s">
        <v>774</v>
      </c>
      <c r="D900" s="343" t="s">
        <v>774</v>
      </c>
      <c r="E900" s="343" t="s">
        <v>774</v>
      </c>
      <c r="F900" s="343" t="s">
        <v>774</v>
      </c>
      <c r="G900" s="343" t="s">
        <v>774</v>
      </c>
      <c r="H900" s="343" t="s">
        <v>774</v>
      </c>
      <c r="I900" s="343" t="s">
        <v>774</v>
      </c>
      <c r="J900" s="344">
        <v>2011101003475</v>
      </c>
      <c r="K900" s="345"/>
      <c r="L900" s="345"/>
      <c r="M900" s="345"/>
      <c r="N900" s="345"/>
      <c r="O900" s="345"/>
      <c r="P900" s="346" t="s">
        <v>810</v>
      </c>
      <c r="Q900" s="346" t="s">
        <v>810</v>
      </c>
      <c r="R900" s="346" t="s">
        <v>810</v>
      </c>
      <c r="S900" s="346" t="s">
        <v>810</v>
      </c>
      <c r="T900" s="346" t="s">
        <v>810</v>
      </c>
      <c r="U900" s="346" t="s">
        <v>810</v>
      </c>
      <c r="V900" s="346" t="s">
        <v>810</v>
      </c>
      <c r="W900" s="346" t="s">
        <v>810</v>
      </c>
      <c r="X900" s="346" t="s">
        <v>810</v>
      </c>
      <c r="Y900" s="347">
        <v>0.4</v>
      </c>
      <c r="Z900" s="348">
        <v>412500</v>
      </c>
      <c r="AA900" s="348">
        <v>412500</v>
      </c>
      <c r="AB900" s="349">
        <v>412500</v>
      </c>
      <c r="AC900" s="350" t="s">
        <v>370</v>
      </c>
      <c r="AD900" s="351"/>
      <c r="AE900" s="351"/>
      <c r="AF900" s="351"/>
      <c r="AG900" s="351"/>
      <c r="AH900" s="352">
        <v>3</v>
      </c>
      <c r="AI900" s="353">
        <v>3</v>
      </c>
      <c r="AJ900" s="353">
        <v>3</v>
      </c>
      <c r="AK900" s="353">
        <v>3</v>
      </c>
      <c r="AL900" s="354">
        <v>98.4</v>
      </c>
      <c r="AM900" s="355">
        <v>98.42</v>
      </c>
      <c r="AN900" s="355">
        <v>98.42</v>
      </c>
      <c r="AO900" s="356">
        <v>98.42</v>
      </c>
      <c r="AP900" s="357" t="s">
        <v>979</v>
      </c>
      <c r="AQ900" s="357"/>
      <c r="AR900" s="357"/>
      <c r="AS900" s="357"/>
      <c r="AT900" s="357"/>
      <c r="AU900" s="357"/>
      <c r="AV900" s="357"/>
      <c r="AW900" s="357"/>
      <c r="AX900" s="357"/>
      <c r="AY900">
        <f>COUNTA($C$900)</f>
        <v>1</v>
      </c>
    </row>
    <row r="901" spans="1:51" ht="30" customHeight="1" x14ac:dyDescent="0.15">
      <c r="A901" s="376">
        <v>24</v>
      </c>
      <c r="B901" s="376">
        <v>1</v>
      </c>
      <c r="C901" s="343" t="s">
        <v>811</v>
      </c>
      <c r="D901" s="343" t="s">
        <v>811</v>
      </c>
      <c r="E901" s="343" t="s">
        <v>811</v>
      </c>
      <c r="F901" s="343" t="s">
        <v>811</v>
      </c>
      <c r="G901" s="343" t="s">
        <v>811</v>
      </c>
      <c r="H901" s="343" t="s">
        <v>811</v>
      </c>
      <c r="I901" s="343" t="s">
        <v>811</v>
      </c>
      <c r="J901" s="344">
        <v>4420001005910</v>
      </c>
      <c r="K901" s="345"/>
      <c r="L901" s="345"/>
      <c r="M901" s="345"/>
      <c r="N901" s="345"/>
      <c r="O901" s="345"/>
      <c r="P901" s="346" t="s">
        <v>812</v>
      </c>
      <c r="Q901" s="346" t="s">
        <v>812</v>
      </c>
      <c r="R901" s="346" t="s">
        <v>812</v>
      </c>
      <c r="S901" s="346" t="s">
        <v>812</v>
      </c>
      <c r="T901" s="346" t="s">
        <v>812</v>
      </c>
      <c r="U901" s="346" t="s">
        <v>812</v>
      </c>
      <c r="V901" s="346" t="s">
        <v>812</v>
      </c>
      <c r="W901" s="346" t="s">
        <v>812</v>
      </c>
      <c r="X901" s="346" t="s">
        <v>812</v>
      </c>
      <c r="Y901" s="347">
        <v>0.7</v>
      </c>
      <c r="Z901" s="348">
        <v>743600</v>
      </c>
      <c r="AA901" s="348">
        <v>743600</v>
      </c>
      <c r="AB901" s="349">
        <v>743600</v>
      </c>
      <c r="AC901" s="350" t="s">
        <v>370</v>
      </c>
      <c r="AD901" s="351"/>
      <c r="AE901" s="351"/>
      <c r="AF901" s="351"/>
      <c r="AG901" s="351"/>
      <c r="AH901" s="352">
        <v>2</v>
      </c>
      <c r="AI901" s="353"/>
      <c r="AJ901" s="353"/>
      <c r="AK901" s="353"/>
      <c r="AL901" s="354">
        <v>100</v>
      </c>
      <c r="AM901" s="355"/>
      <c r="AN901" s="355"/>
      <c r="AO901" s="356"/>
      <c r="AP901" s="357" t="s">
        <v>979</v>
      </c>
      <c r="AQ901" s="357"/>
      <c r="AR901" s="357"/>
      <c r="AS901" s="357"/>
      <c r="AT901" s="357"/>
      <c r="AU901" s="357"/>
      <c r="AV901" s="357"/>
      <c r="AW901" s="357"/>
      <c r="AX901" s="357"/>
      <c r="AY901">
        <f>COUNTA($C$901)</f>
        <v>1</v>
      </c>
    </row>
    <row r="902" spans="1:51" ht="30" customHeight="1" x14ac:dyDescent="0.15">
      <c r="A902" s="376">
        <v>25</v>
      </c>
      <c r="B902" s="376">
        <v>1</v>
      </c>
      <c r="C902" s="343" t="s">
        <v>811</v>
      </c>
      <c r="D902" s="343" t="s">
        <v>811</v>
      </c>
      <c r="E902" s="343" t="s">
        <v>811</v>
      </c>
      <c r="F902" s="343" t="s">
        <v>811</v>
      </c>
      <c r="G902" s="343" t="s">
        <v>811</v>
      </c>
      <c r="H902" s="343" t="s">
        <v>811</v>
      </c>
      <c r="I902" s="343" t="s">
        <v>811</v>
      </c>
      <c r="J902" s="344">
        <v>4420001005910</v>
      </c>
      <c r="K902" s="345"/>
      <c r="L902" s="345"/>
      <c r="M902" s="345"/>
      <c r="N902" s="345"/>
      <c r="O902" s="345"/>
      <c r="P902" s="346" t="s">
        <v>812</v>
      </c>
      <c r="Q902" s="346" t="s">
        <v>812</v>
      </c>
      <c r="R902" s="346" t="s">
        <v>812</v>
      </c>
      <c r="S902" s="346" t="s">
        <v>812</v>
      </c>
      <c r="T902" s="346" t="s">
        <v>812</v>
      </c>
      <c r="U902" s="346" t="s">
        <v>812</v>
      </c>
      <c r="V902" s="346" t="s">
        <v>812</v>
      </c>
      <c r="W902" s="346" t="s">
        <v>812</v>
      </c>
      <c r="X902" s="346" t="s">
        <v>812</v>
      </c>
      <c r="Y902" s="347">
        <v>0.7</v>
      </c>
      <c r="Z902" s="348">
        <v>650650</v>
      </c>
      <c r="AA902" s="348">
        <v>650650</v>
      </c>
      <c r="AB902" s="349">
        <v>650650</v>
      </c>
      <c r="AC902" s="350" t="s">
        <v>370</v>
      </c>
      <c r="AD902" s="351"/>
      <c r="AE902" s="351"/>
      <c r="AF902" s="351"/>
      <c r="AG902" s="351"/>
      <c r="AH902" s="352">
        <v>2</v>
      </c>
      <c r="AI902" s="353"/>
      <c r="AJ902" s="353"/>
      <c r="AK902" s="353"/>
      <c r="AL902" s="354">
        <v>100</v>
      </c>
      <c r="AM902" s="355"/>
      <c r="AN902" s="355"/>
      <c r="AO902" s="356"/>
      <c r="AP902" s="357" t="s">
        <v>979</v>
      </c>
      <c r="AQ902" s="357"/>
      <c r="AR902" s="357"/>
      <c r="AS902" s="357"/>
      <c r="AT902" s="357"/>
      <c r="AU902" s="357"/>
      <c r="AV902" s="357"/>
      <c r="AW902" s="357"/>
      <c r="AX902" s="357"/>
      <c r="AY902">
        <f>COUNTA($C$902)</f>
        <v>1</v>
      </c>
    </row>
    <row r="903" spans="1:51" ht="30" customHeight="1" x14ac:dyDescent="0.15">
      <c r="A903" s="376">
        <v>26</v>
      </c>
      <c r="B903" s="376">
        <v>1</v>
      </c>
      <c r="C903" s="343" t="s">
        <v>811</v>
      </c>
      <c r="D903" s="343" t="s">
        <v>811</v>
      </c>
      <c r="E903" s="343" t="s">
        <v>811</v>
      </c>
      <c r="F903" s="343" t="s">
        <v>811</v>
      </c>
      <c r="G903" s="343" t="s">
        <v>811</v>
      </c>
      <c r="H903" s="343" t="s">
        <v>811</v>
      </c>
      <c r="I903" s="343" t="s">
        <v>811</v>
      </c>
      <c r="J903" s="344">
        <v>4420001005910</v>
      </c>
      <c r="K903" s="345"/>
      <c r="L903" s="345"/>
      <c r="M903" s="345"/>
      <c r="N903" s="345"/>
      <c r="O903" s="345"/>
      <c r="P903" s="346" t="s">
        <v>812</v>
      </c>
      <c r="Q903" s="346" t="s">
        <v>812</v>
      </c>
      <c r="R903" s="346" t="s">
        <v>812</v>
      </c>
      <c r="S903" s="346" t="s">
        <v>812</v>
      </c>
      <c r="T903" s="346" t="s">
        <v>812</v>
      </c>
      <c r="U903" s="346" t="s">
        <v>812</v>
      </c>
      <c r="V903" s="346" t="s">
        <v>812</v>
      </c>
      <c r="W903" s="346" t="s">
        <v>812</v>
      </c>
      <c r="X903" s="346" t="s">
        <v>812</v>
      </c>
      <c r="Y903" s="347">
        <v>0.7</v>
      </c>
      <c r="Z903" s="348">
        <v>650650</v>
      </c>
      <c r="AA903" s="348">
        <v>650650</v>
      </c>
      <c r="AB903" s="349">
        <v>650650</v>
      </c>
      <c r="AC903" s="350" t="s">
        <v>370</v>
      </c>
      <c r="AD903" s="351"/>
      <c r="AE903" s="351"/>
      <c r="AF903" s="351"/>
      <c r="AG903" s="351"/>
      <c r="AH903" s="352">
        <v>2</v>
      </c>
      <c r="AI903" s="353"/>
      <c r="AJ903" s="353"/>
      <c r="AK903" s="353"/>
      <c r="AL903" s="354">
        <v>100</v>
      </c>
      <c r="AM903" s="355"/>
      <c r="AN903" s="355"/>
      <c r="AO903" s="356"/>
      <c r="AP903" s="357" t="s">
        <v>979</v>
      </c>
      <c r="AQ903" s="357"/>
      <c r="AR903" s="357"/>
      <c r="AS903" s="357"/>
      <c r="AT903" s="357"/>
      <c r="AU903" s="357"/>
      <c r="AV903" s="357"/>
      <c r="AW903" s="357"/>
      <c r="AX903" s="357"/>
      <c r="AY903">
        <f>COUNTA($C$903)</f>
        <v>1</v>
      </c>
    </row>
    <row r="904" spans="1:51" ht="30" customHeight="1" x14ac:dyDescent="0.15">
      <c r="A904" s="376">
        <v>27</v>
      </c>
      <c r="B904" s="376">
        <v>1</v>
      </c>
      <c r="C904" s="343" t="s">
        <v>813</v>
      </c>
      <c r="D904" s="343" t="s">
        <v>813</v>
      </c>
      <c r="E904" s="343" t="s">
        <v>813</v>
      </c>
      <c r="F904" s="343" t="s">
        <v>813</v>
      </c>
      <c r="G904" s="343" t="s">
        <v>813</v>
      </c>
      <c r="H904" s="343" t="s">
        <v>813</v>
      </c>
      <c r="I904" s="343" t="s">
        <v>813</v>
      </c>
      <c r="J904" s="344">
        <v>9010901027306</v>
      </c>
      <c r="K904" s="345"/>
      <c r="L904" s="345"/>
      <c r="M904" s="345"/>
      <c r="N904" s="345"/>
      <c r="O904" s="345"/>
      <c r="P904" s="346" t="s">
        <v>792</v>
      </c>
      <c r="Q904" s="346" t="s">
        <v>792</v>
      </c>
      <c r="R904" s="346" t="s">
        <v>792</v>
      </c>
      <c r="S904" s="346" t="s">
        <v>792</v>
      </c>
      <c r="T904" s="346" t="s">
        <v>792</v>
      </c>
      <c r="U904" s="346" t="s">
        <v>792</v>
      </c>
      <c r="V904" s="346" t="s">
        <v>792</v>
      </c>
      <c r="W904" s="346" t="s">
        <v>792</v>
      </c>
      <c r="X904" s="346" t="s">
        <v>792</v>
      </c>
      <c r="Y904" s="347">
        <v>1</v>
      </c>
      <c r="Z904" s="348">
        <v>1042800</v>
      </c>
      <c r="AA904" s="348">
        <v>1042800</v>
      </c>
      <c r="AB904" s="349">
        <v>1042800</v>
      </c>
      <c r="AC904" s="350" t="s">
        <v>370</v>
      </c>
      <c r="AD904" s="351"/>
      <c r="AE904" s="351"/>
      <c r="AF904" s="351"/>
      <c r="AG904" s="351"/>
      <c r="AH904" s="352">
        <v>3</v>
      </c>
      <c r="AI904" s="353"/>
      <c r="AJ904" s="353"/>
      <c r="AK904" s="353"/>
      <c r="AL904" s="354">
        <v>65.3</v>
      </c>
      <c r="AM904" s="355">
        <v>65.31</v>
      </c>
      <c r="AN904" s="355">
        <v>65.31</v>
      </c>
      <c r="AO904" s="356">
        <v>65.31</v>
      </c>
      <c r="AP904" s="357" t="s">
        <v>979</v>
      </c>
      <c r="AQ904" s="357"/>
      <c r="AR904" s="357"/>
      <c r="AS904" s="357"/>
      <c r="AT904" s="357"/>
      <c r="AU904" s="357"/>
      <c r="AV904" s="357"/>
      <c r="AW904" s="357"/>
      <c r="AX904" s="357"/>
      <c r="AY904">
        <f>COUNTA($C$904)</f>
        <v>1</v>
      </c>
    </row>
    <row r="905" spans="1:51" ht="30" customHeight="1" x14ac:dyDescent="0.15">
      <c r="A905" s="376">
        <v>28</v>
      </c>
      <c r="B905" s="376">
        <v>1</v>
      </c>
      <c r="C905" s="343" t="s">
        <v>813</v>
      </c>
      <c r="D905" s="343" t="s">
        <v>813</v>
      </c>
      <c r="E905" s="343" t="s">
        <v>813</v>
      </c>
      <c r="F905" s="343" t="s">
        <v>813</v>
      </c>
      <c r="G905" s="343" t="s">
        <v>813</v>
      </c>
      <c r="H905" s="343" t="s">
        <v>813</v>
      </c>
      <c r="I905" s="343" t="s">
        <v>813</v>
      </c>
      <c r="J905" s="344">
        <v>9010901027306</v>
      </c>
      <c r="K905" s="345"/>
      <c r="L905" s="345"/>
      <c r="M905" s="345"/>
      <c r="N905" s="345"/>
      <c r="O905" s="345"/>
      <c r="P905" s="346" t="s">
        <v>814</v>
      </c>
      <c r="Q905" s="346" t="s">
        <v>814</v>
      </c>
      <c r="R905" s="346" t="s">
        <v>814</v>
      </c>
      <c r="S905" s="346" t="s">
        <v>814</v>
      </c>
      <c r="T905" s="346" t="s">
        <v>814</v>
      </c>
      <c r="U905" s="346" t="s">
        <v>814</v>
      </c>
      <c r="V905" s="346" t="s">
        <v>814</v>
      </c>
      <c r="W905" s="346" t="s">
        <v>814</v>
      </c>
      <c r="X905" s="346" t="s">
        <v>814</v>
      </c>
      <c r="Y905" s="347">
        <v>0.9</v>
      </c>
      <c r="Z905" s="348">
        <v>869000</v>
      </c>
      <c r="AA905" s="348">
        <v>869000</v>
      </c>
      <c r="AB905" s="349">
        <v>869000</v>
      </c>
      <c r="AC905" s="350" t="s">
        <v>370</v>
      </c>
      <c r="AD905" s="351"/>
      <c r="AE905" s="351"/>
      <c r="AF905" s="351"/>
      <c r="AG905" s="351"/>
      <c r="AH905" s="352">
        <v>3</v>
      </c>
      <c r="AI905" s="353"/>
      <c r="AJ905" s="353"/>
      <c r="AK905" s="353"/>
      <c r="AL905" s="354">
        <v>100</v>
      </c>
      <c r="AM905" s="355">
        <v>100</v>
      </c>
      <c r="AN905" s="355">
        <v>100</v>
      </c>
      <c r="AO905" s="356">
        <v>100</v>
      </c>
      <c r="AP905" s="357" t="s">
        <v>979</v>
      </c>
      <c r="AQ905" s="357"/>
      <c r="AR905" s="357"/>
      <c r="AS905" s="357"/>
      <c r="AT905" s="357"/>
      <c r="AU905" s="357"/>
      <c r="AV905" s="357"/>
      <c r="AW905" s="357"/>
      <c r="AX905" s="357"/>
      <c r="AY905">
        <f>COUNTA($C$905)</f>
        <v>1</v>
      </c>
    </row>
    <row r="906" spans="1:51" ht="30" customHeight="1" x14ac:dyDescent="0.15">
      <c r="A906" s="376">
        <v>29</v>
      </c>
      <c r="B906" s="376">
        <v>1</v>
      </c>
      <c r="C906" s="343" t="s">
        <v>815</v>
      </c>
      <c r="D906" s="343" t="s">
        <v>815</v>
      </c>
      <c r="E906" s="343" t="s">
        <v>815</v>
      </c>
      <c r="F906" s="343" t="s">
        <v>815</v>
      </c>
      <c r="G906" s="343" t="s">
        <v>815</v>
      </c>
      <c r="H906" s="343" t="s">
        <v>815</v>
      </c>
      <c r="I906" s="343" t="s">
        <v>815</v>
      </c>
      <c r="J906" s="344">
        <v>5240001006711</v>
      </c>
      <c r="K906" s="345"/>
      <c r="L906" s="345"/>
      <c r="M906" s="345"/>
      <c r="N906" s="345"/>
      <c r="O906" s="345"/>
      <c r="P906" s="346" t="s">
        <v>816</v>
      </c>
      <c r="Q906" s="346" t="s">
        <v>816</v>
      </c>
      <c r="R906" s="346" t="s">
        <v>816</v>
      </c>
      <c r="S906" s="346" t="s">
        <v>816</v>
      </c>
      <c r="T906" s="346" t="s">
        <v>816</v>
      </c>
      <c r="U906" s="346" t="s">
        <v>816</v>
      </c>
      <c r="V906" s="346" t="s">
        <v>816</v>
      </c>
      <c r="W906" s="346" t="s">
        <v>816</v>
      </c>
      <c r="X906" s="346" t="s">
        <v>816</v>
      </c>
      <c r="Y906" s="347">
        <v>0.2</v>
      </c>
      <c r="Z906" s="348">
        <v>198000</v>
      </c>
      <c r="AA906" s="348">
        <v>198000</v>
      </c>
      <c r="AB906" s="349">
        <v>198000</v>
      </c>
      <c r="AC906" s="350" t="s">
        <v>370</v>
      </c>
      <c r="AD906" s="351"/>
      <c r="AE906" s="351"/>
      <c r="AF906" s="351"/>
      <c r="AG906" s="351"/>
      <c r="AH906" s="352">
        <v>2</v>
      </c>
      <c r="AI906" s="353"/>
      <c r="AJ906" s="353"/>
      <c r="AK906" s="353"/>
      <c r="AL906" s="354">
        <v>86.1</v>
      </c>
      <c r="AM906" s="355">
        <v>86.12</v>
      </c>
      <c r="AN906" s="355">
        <v>86.12</v>
      </c>
      <c r="AO906" s="356">
        <v>86.12</v>
      </c>
      <c r="AP906" s="357" t="s">
        <v>979</v>
      </c>
      <c r="AQ906" s="357"/>
      <c r="AR906" s="357"/>
      <c r="AS906" s="357"/>
      <c r="AT906" s="357"/>
      <c r="AU906" s="357"/>
      <c r="AV906" s="357"/>
      <c r="AW906" s="357"/>
      <c r="AX906" s="357"/>
      <c r="AY906">
        <f>COUNTA($C$906)</f>
        <v>1</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5" t="s">
        <v>244</v>
      </c>
      <c r="Q910" s="245"/>
      <c r="R910" s="245"/>
      <c r="S910" s="245"/>
      <c r="T910" s="245"/>
      <c r="U910" s="245"/>
      <c r="V910" s="245"/>
      <c r="W910" s="245"/>
      <c r="X910" s="245"/>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6">
        <v>1</v>
      </c>
      <c r="B911" s="376">
        <v>1</v>
      </c>
      <c r="C911" s="343" t="s">
        <v>828</v>
      </c>
      <c r="D911" s="343" t="s">
        <v>828</v>
      </c>
      <c r="E911" s="343" t="s">
        <v>828</v>
      </c>
      <c r="F911" s="343" t="s">
        <v>828</v>
      </c>
      <c r="G911" s="343" t="s">
        <v>828</v>
      </c>
      <c r="H911" s="343" t="s">
        <v>828</v>
      </c>
      <c r="I911" s="343" t="s">
        <v>828</v>
      </c>
      <c r="J911" s="344">
        <v>8010401050387</v>
      </c>
      <c r="K911" s="345"/>
      <c r="L911" s="345"/>
      <c r="M911" s="345"/>
      <c r="N911" s="345"/>
      <c r="O911" s="345"/>
      <c r="P911" s="346" t="s">
        <v>818</v>
      </c>
      <c r="Q911" s="346" t="s">
        <v>818</v>
      </c>
      <c r="R911" s="346" t="s">
        <v>818</v>
      </c>
      <c r="S911" s="346" t="s">
        <v>818</v>
      </c>
      <c r="T911" s="346" t="s">
        <v>818</v>
      </c>
      <c r="U911" s="346" t="s">
        <v>818</v>
      </c>
      <c r="V911" s="346" t="s">
        <v>818</v>
      </c>
      <c r="W911" s="346" t="s">
        <v>818</v>
      </c>
      <c r="X911" s="346" t="s">
        <v>818</v>
      </c>
      <c r="Y911" s="347">
        <v>161</v>
      </c>
      <c r="Z911" s="348">
        <v>161390900</v>
      </c>
      <c r="AA911" s="348">
        <v>161390900</v>
      </c>
      <c r="AB911" s="349">
        <v>161390900</v>
      </c>
      <c r="AC911" s="350" t="s">
        <v>373</v>
      </c>
      <c r="AD911" s="351"/>
      <c r="AE911" s="351"/>
      <c r="AF911" s="351"/>
      <c r="AG911" s="351"/>
      <c r="AH911" s="366" t="s">
        <v>980</v>
      </c>
      <c r="AI911" s="367">
        <v>1</v>
      </c>
      <c r="AJ911" s="367">
        <v>1</v>
      </c>
      <c r="AK911" s="367">
        <v>1</v>
      </c>
      <c r="AL911" s="354">
        <v>99.99</v>
      </c>
      <c r="AM911" s="355">
        <v>99.99</v>
      </c>
      <c r="AN911" s="355">
        <v>99.99</v>
      </c>
      <c r="AO911" s="356">
        <v>99.99</v>
      </c>
      <c r="AP911" s="357" t="s">
        <v>979</v>
      </c>
      <c r="AQ911" s="357"/>
      <c r="AR911" s="357"/>
      <c r="AS911" s="357"/>
      <c r="AT911" s="357"/>
      <c r="AU911" s="357"/>
      <c r="AV911" s="357"/>
      <c r="AW911" s="357"/>
      <c r="AX911" s="357"/>
      <c r="AY911">
        <f t="shared" si="119"/>
        <v>1</v>
      </c>
    </row>
    <row r="912" spans="1:51" ht="30" customHeight="1" x14ac:dyDescent="0.15">
      <c r="A912" s="376">
        <v>2</v>
      </c>
      <c r="B912" s="376">
        <v>1</v>
      </c>
      <c r="C912" s="343" t="s">
        <v>828</v>
      </c>
      <c r="D912" s="343" t="s">
        <v>828</v>
      </c>
      <c r="E912" s="343" t="s">
        <v>828</v>
      </c>
      <c r="F912" s="343" t="s">
        <v>828</v>
      </c>
      <c r="G912" s="343" t="s">
        <v>828</v>
      </c>
      <c r="H912" s="343" t="s">
        <v>828</v>
      </c>
      <c r="I912" s="343" t="s">
        <v>828</v>
      </c>
      <c r="J912" s="344">
        <v>8010401050387</v>
      </c>
      <c r="K912" s="345"/>
      <c r="L912" s="345"/>
      <c r="M912" s="345"/>
      <c r="N912" s="345"/>
      <c r="O912" s="345"/>
      <c r="P912" s="346" t="s">
        <v>819</v>
      </c>
      <c r="Q912" s="346" t="s">
        <v>819</v>
      </c>
      <c r="R912" s="346" t="s">
        <v>819</v>
      </c>
      <c r="S912" s="346" t="s">
        <v>819</v>
      </c>
      <c r="T912" s="346" t="s">
        <v>819</v>
      </c>
      <c r="U912" s="346" t="s">
        <v>819</v>
      </c>
      <c r="V912" s="346" t="s">
        <v>819</v>
      </c>
      <c r="W912" s="346" t="s">
        <v>819</v>
      </c>
      <c r="X912" s="346" t="s">
        <v>819</v>
      </c>
      <c r="Y912" s="347">
        <v>121</v>
      </c>
      <c r="Z912" s="348">
        <v>121451000</v>
      </c>
      <c r="AA912" s="348">
        <v>121451000</v>
      </c>
      <c r="AB912" s="349">
        <v>121451000</v>
      </c>
      <c r="AC912" s="350" t="s">
        <v>373</v>
      </c>
      <c r="AD912" s="351"/>
      <c r="AE912" s="351"/>
      <c r="AF912" s="351"/>
      <c r="AG912" s="351"/>
      <c r="AH912" s="366" t="s">
        <v>980</v>
      </c>
      <c r="AI912" s="367">
        <v>1</v>
      </c>
      <c r="AJ912" s="367">
        <v>1</v>
      </c>
      <c r="AK912" s="367">
        <v>1</v>
      </c>
      <c r="AL912" s="354">
        <v>99.84</v>
      </c>
      <c r="AM912" s="355">
        <v>99.84</v>
      </c>
      <c r="AN912" s="355">
        <v>99.84</v>
      </c>
      <c r="AO912" s="356">
        <v>99.84</v>
      </c>
      <c r="AP912" s="357" t="s">
        <v>979</v>
      </c>
      <c r="AQ912" s="357"/>
      <c r="AR912" s="357"/>
      <c r="AS912" s="357"/>
      <c r="AT912" s="357"/>
      <c r="AU912" s="357"/>
      <c r="AV912" s="357"/>
      <c r="AW912" s="357"/>
      <c r="AX912" s="357"/>
      <c r="AY912">
        <f>COUNTA($C$912)</f>
        <v>1</v>
      </c>
    </row>
    <row r="913" spans="1:51" ht="30" customHeight="1" x14ac:dyDescent="0.15">
      <c r="A913" s="376">
        <v>3</v>
      </c>
      <c r="B913" s="376">
        <v>1</v>
      </c>
      <c r="C913" s="358" t="s">
        <v>828</v>
      </c>
      <c r="D913" s="343" t="s">
        <v>828</v>
      </c>
      <c r="E913" s="343" t="s">
        <v>828</v>
      </c>
      <c r="F913" s="343" t="s">
        <v>828</v>
      </c>
      <c r="G913" s="343" t="s">
        <v>828</v>
      </c>
      <c r="H913" s="343" t="s">
        <v>828</v>
      </c>
      <c r="I913" s="343" t="s">
        <v>828</v>
      </c>
      <c r="J913" s="344">
        <v>8010401050387</v>
      </c>
      <c r="K913" s="345"/>
      <c r="L913" s="345"/>
      <c r="M913" s="345"/>
      <c r="N913" s="345"/>
      <c r="O913" s="345"/>
      <c r="P913" s="359" t="s">
        <v>820</v>
      </c>
      <c r="Q913" s="346" t="s">
        <v>820</v>
      </c>
      <c r="R913" s="346" t="s">
        <v>820</v>
      </c>
      <c r="S913" s="346" t="s">
        <v>820</v>
      </c>
      <c r="T913" s="346" t="s">
        <v>820</v>
      </c>
      <c r="U913" s="346" t="s">
        <v>820</v>
      </c>
      <c r="V913" s="346" t="s">
        <v>820</v>
      </c>
      <c r="W913" s="346" t="s">
        <v>820</v>
      </c>
      <c r="X913" s="346" t="s">
        <v>820</v>
      </c>
      <c r="Y913" s="347">
        <v>112</v>
      </c>
      <c r="Z913" s="348">
        <v>111540000</v>
      </c>
      <c r="AA913" s="348">
        <v>111540000</v>
      </c>
      <c r="AB913" s="349">
        <v>111540000</v>
      </c>
      <c r="AC913" s="350" t="s">
        <v>373</v>
      </c>
      <c r="AD913" s="351"/>
      <c r="AE913" s="351"/>
      <c r="AF913" s="351"/>
      <c r="AG913" s="351"/>
      <c r="AH913" s="366" t="s">
        <v>980</v>
      </c>
      <c r="AI913" s="367">
        <v>1</v>
      </c>
      <c r="AJ913" s="367">
        <v>1</v>
      </c>
      <c r="AK913" s="367">
        <v>1</v>
      </c>
      <c r="AL913" s="354">
        <v>99.98</v>
      </c>
      <c r="AM913" s="355">
        <v>99.98</v>
      </c>
      <c r="AN913" s="355">
        <v>99.98</v>
      </c>
      <c r="AO913" s="356">
        <v>99.98</v>
      </c>
      <c r="AP913" s="357" t="s">
        <v>979</v>
      </c>
      <c r="AQ913" s="357"/>
      <c r="AR913" s="357"/>
      <c r="AS913" s="357"/>
      <c r="AT913" s="357"/>
      <c r="AU913" s="357"/>
      <c r="AV913" s="357"/>
      <c r="AW913" s="357"/>
      <c r="AX913" s="357"/>
      <c r="AY913">
        <f>COUNTA($C$913)</f>
        <v>1</v>
      </c>
    </row>
    <row r="914" spans="1:51" ht="30" customHeight="1" x14ac:dyDescent="0.15">
      <c r="A914" s="376">
        <v>4</v>
      </c>
      <c r="B914" s="376">
        <v>1</v>
      </c>
      <c r="C914" s="358" t="s">
        <v>828</v>
      </c>
      <c r="D914" s="343" t="s">
        <v>828</v>
      </c>
      <c r="E914" s="343" t="s">
        <v>828</v>
      </c>
      <c r="F914" s="343" t="s">
        <v>828</v>
      </c>
      <c r="G914" s="343" t="s">
        <v>828</v>
      </c>
      <c r="H914" s="343" t="s">
        <v>828</v>
      </c>
      <c r="I914" s="343" t="s">
        <v>828</v>
      </c>
      <c r="J914" s="344">
        <v>8010401050387</v>
      </c>
      <c r="K914" s="345"/>
      <c r="L914" s="345"/>
      <c r="M914" s="345"/>
      <c r="N914" s="345"/>
      <c r="O914" s="345"/>
      <c r="P914" s="359" t="s">
        <v>821</v>
      </c>
      <c r="Q914" s="346" t="s">
        <v>821</v>
      </c>
      <c r="R914" s="346" t="s">
        <v>821</v>
      </c>
      <c r="S914" s="346" t="s">
        <v>821</v>
      </c>
      <c r="T914" s="346" t="s">
        <v>821</v>
      </c>
      <c r="U914" s="346" t="s">
        <v>821</v>
      </c>
      <c r="V914" s="346" t="s">
        <v>821</v>
      </c>
      <c r="W914" s="346" t="s">
        <v>821</v>
      </c>
      <c r="X914" s="346" t="s">
        <v>821</v>
      </c>
      <c r="Y914" s="347">
        <v>74</v>
      </c>
      <c r="Z914" s="348">
        <v>74030000</v>
      </c>
      <c r="AA914" s="348">
        <v>74030000</v>
      </c>
      <c r="AB914" s="349">
        <v>74030000</v>
      </c>
      <c r="AC914" s="350" t="s">
        <v>373</v>
      </c>
      <c r="AD914" s="351"/>
      <c r="AE914" s="351"/>
      <c r="AF914" s="351"/>
      <c r="AG914" s="351"/>
      <c r="AH914" s="366" t="s">
        <v>980</v>
      </c>
      <c r="AI914" s="367">
        <v>1</v>
      </c>
      <c r="AJ914" s="367">
        <v>1</v>
      </c>
      <c r="AK914" s="367">
        <v>1</v>
      </c>
      <c r="AL914" s="354">
        <v>99.91</v>
      </c>
      <c r="AM914" s="355">
        <v>99.91</v>
      </c>
      <c r="AN914" s="355">
        <v>99.91</v>
      </c>
      <c r="AO914" s="356">
        <v>99.91</v>
      </c>
      <c r="AP914" s="357" t="s">
        <v>979</v>
      </c>
      <c r="AQ914" s="357"/>
      <c r="AR914" s="357"/>
      <c r="AS914" s="357"/>
      <c r="AT914" s="357"/>
      <c r="AU914" s="357"/>
      <c r="AV914" s="357"/>
      <c r="AW914" s="357"/>
      <c r="AX914" s="357"/>
      <c r="AY914">
        <f>COUNTA($C$914)</f>
        <v>1</v>
      </c>
    </row>
    <row r="915" spans="1:51" ht="30" customHeight="1" x14ac:dyDescent="0.15">
      <c r="A915" s="376">
        <v>5</v>
      </c>
      <c r="B915" s="376">
        <v>1</v>
      </c>
      <c r="C915" s="343" t="s">
        <v>828</v>
      </c>
      <c r="D915" s="343" t="s">
        <v>828</v>
      </c>
      <c r="E915" s="343" t="s">
        <v>828</v>
      </c>
      <c r="F915" s="343" t="s">
        <v>828</v>
      </c>
      <c r="G915" s="343" t="s">
        <v>828</v>
      </c>
      <c r="H915" s="343" t="s">
        <v>828</v>
      </c>
      <c r="I915" s="343" t="s">
        <v>828</v>
      </c>
      <c r="J915" s="344">
        <v>8010401050387</v>
      </c>
      <c r="K915" s="345"/>
      <c r="L915" s="345"/>
      <c r="M915" s="345"/>
      <c r="N915" s="345"/>
      <c r="O915" s="345"/>
      <c r="P915" s="346" t="s">
        <v>822</v>
      </c>
      <c r="Q915" s="346" t="s">
        <v>822</v>
      </c>
      <c r="R915" s="346" t="s">
        <v>822</v>
      </c>
      <c r="S915" s="346" t="s">
        <v>822</v>
      </c>
      <c r="T915" s="346" t="s">
        <v>822</v>
      </c>
      <c r="U915" s="346" t="s">
        <v>822</v>
      </c>
      <c r="V915" s="346" t="s">
        <v>822</v>
      </c>
      <c r="W915" s="346" t="s">
        <v>822</v>
      </c>
      <c r="X915" s="346" t="s">
        <v>822</v>
      </c>
      <c r="Y915" s="347">
        <v>41</v>
      </c>
      <c r="Z915" s="348">
        <v>41030000</v>
      </c>
      <c r="AA915" s="348">
        <v>41030000</v>
      </c>
      <c r="AB915" s="349">
        <v>41030000</v>
      </c>
      <c r="AC915" s="350" t="s">
        <v>373</v>
      </c>
      <c r="AD915" s="351"/>
      <c r="AE915" s="351"/>
      <c r="AF915" s="351"/>
      <c r="AG915" s="351"/>
      <c r="AH915" s="366" t="s">
        <v>980</v>
      </c>
      <c r="AI915" s="367">
        <v>1</v>
      </c>
      <c r="AJ915" s="367">
        <v>1</v>
      </c>
      <c r="AK915" s="367">
        <v>1</v>
      </c>
      <c r="AL915" s="354">
        <v>99.59</v>
      </c>
      <c r="AM915" s="355">
        <v>99.59</v>
      </c>
      <c r="AN915" s="355">
        <v>99.59</v>
      </c>
      <c r="AO915" s="356">
        <v>99.59</v>
      </c>
      <c r="AP915" s="357" t="s">
        <v>979</v>
      </c>
      <c r="AQ915" s="357"/>
      <c r="AR915" s="357"/>
      <c r="AS915" s="357"/>
      <c r="AT915" s="357"/>
      <c r="AU915" s="357"/>
      <c r="AV915" s="357"/>
      <c r="AW915" s="357"/>
      <c r="AX915" s="357"/>
      <c r="AY915">
        <f>COUNTA($C$915)</f>
        <v>1</v>
      </c>
    </row>
    <row r="916" spans="1:51" ht="30" customHeight="1" x14ac:dyDescent="0.15">
      <c r="A916" s="376">
        <v>6</v>
      </c>
      <c r="B916" s="376">
        <v>1</v>
      </c>
      <c r="C916" s="343" t="s">
        <v>828</v>
      </c>
      <c r="D916" s="343" t="s">
        <v>828</v>
      </c>
      <c r="E916" s="343" t="s">
        <v>828</v>
      </c>
      <c r="F916" s="343" t="s">
        <v>828</v>
      </c>
      <c r="G916" s="343" t="s">
        <v>828</v>
      </c>
      <c r="H916" s="343" t="s">
        <v>828</v>
      </c>
      <c r="I916" s="343" t="s">
        <v>828</v>
      </c>
      <c r="J916" s="344">
        <v>8010401050387</v>
      </c>
      <c r="K916" s="345"/>
      <c r="L916" s="345"/>
      <c r="M916" s="345"/>
      <c r="N916" s="345"/>
      <c r="O916" s="345"/>
      <c r="P916" s="346" t="s">
        <v>823</v>
      </c>
      <c r="Q916" s="346" t="s">
        <v>823</v>
      </c>
      <c r="R916" s="346" t="s">
        <v>823</v>
      </c>
      <c r="S916" s="346" t="s">
        <v>823</v>
      </c>
      <c r="T916" s="346" t="s">
        <v>823</v>
      </c>
      <c r="U916" s="346" t="s">
        <v>823</v>
      </c>
      <c r="V916" s="346" t="s">
        <v>823</v>
      </c>
      <c r="W916" s="346" t="s">
        <v>823</v>
      </c>
      <c r="X916" s="346" t="s">
        <v>823</v>
      </c>
      <c r="Y916" s="347">
        <v>34</v>
      </c>
      <c r="Z916" s="348">
        <v>34419000</v>
      </c>
      <c r="AA916" s="348">
        <v>34419000</v>
      </c>
      <c r="AB916" s="349">
        <v>34419000</v>
      </c>
      <c r="AC916" s="350" t="s">
        <v>373</v>
      </c>
      <c r="AD916" s="351"/>
      <c r="AE916" s="351"/>
      <c r="AF916" s="351"/>
      <c r="AG916" s="351"/>
      <c r="AH916" s="366" t="s">
        <v>980</v>
      </c>
      <c r="AI916" s="367">
        <v>1</v>
      </c>
      <c r="AJ916" s="367">
        <v>1</v>
      </c>
      <c r="AK916" s="367">
        <v>1</v>
      </c>
      <c r="AL916" s="354">
        <v>99.97</v>
      </c>
      <c r="AM916" s="355">
        <v>99.97</v>
      </c>
      <c r="AN916" s="355">
        <v>99.97</v>
      </c>
      <c r="AO916" s="356">
        <v>99.97</v>
      </c>
      <c r="AP916" s="357" t="s">
        <v>979</v>
      </c>
      <c r="AQ916" s="357"/>
      <c r="AR916" s="357"/>
      <c r="AS916" s="357"/>
      <c r="AT916" s="357"/>
      <c r="AU916" s="357"/>
      <c r="AV916" s="357"/>
      <c r="AW916" s="357"/>
      <c r="AX916" s="357"/>
      <c r="AY916">
        <f>COUNTA($C$916)</f>
        <v>1</v>
      </c>
    </row>
    <row r="917" spans="1:51" ht="30" customHeight="1" x14ac:dyDescent="0.15">
      <c r="A917" s="376">
        <v>7</v>
      </c>
      <c r="B917" s="376">
        <v>1</v>
      </c>
      <c r="C917" s="343" t="s">
        <v>828</v>
      </c>
      <c r="D917" s="343" t="s">
        <v>828</v>
      </c>
      <c r="E917" s="343" t="s">
        <v>828</v>
      </c>
      <c r="F917" s="343" t="s">
        <v>828</v>
      </c>
      <c r="G917" s="343" t="s">
        <v>828</v>
      </c>
      <c r="H917" s="343" t="s">
        <v>828</v>
      </c>
      <c r="I917" s="343" t="s">
        <v>828</v>
      </c>
      <c r="J917" s="344">
        <v>8010401050387</v>
      </c>
      <c r="K917" s="345"/>
      <c r="L917" s="345"/>
      <c r="M917" s="345"/>
      <c r="N917" s="345"/>
      <c r="O917" s="345"/>
      <c r="P917" s="346" t="s">
        <v>824</v>
      </c>
      <c r="Q917" s="346" t="s">
        <v>824</v>
      </c>
      <c r="R917" s="346" t="s">
        <v>824</v>
      </c>
      <c r="S917" s="346" t="s">
        <v>824</v>
      </c>
      <c r="T917" s="346" t="s">
        <v>824</v>
      </c>
      <c r="U917" s="346" t="s">
        <v>824</v>
      </c>
      <c r="V917" s="346" t="s">
        <v>824</v>
      </c>
      <c r="W917" s="346" t="s">
        <v>824</v>
      </c>
      <c r="X917" s="346" t="s">
        <v>824</v>
      </c>
      <c r="Y917" s="347">
        <v>25</v>
      </c>
      <c r="Z917" s="348">
        <v>24577300</v>
      </c>
      <c r="AA917" s="348">
        <v>24577300</v>
      </c>
      <c r="AB917" s="349">
        <v>24577300</v>
      </c>
      <c r="AC917" s="350" t="s">
        <v>373</v>
      </c>
      <c r="AD917" s="351"/>
      <c r="AE917" s="351"/>
      <c r="AF917" s="351"/>
      <c r="AG917" s="351"/>
      <c r="AH917" s="366" t="s">
        <v>980</v>
      </c>
      <c r="AI917" s="367">
        <v>1</v>
      </c>
      <c r="AJ917" s="367">
        <v>1</v>
      </c>
      <c r="AK917" s="367">
        <v>1</v>
      </c>
      <c r="AL917" s="354">
        <v>98.34</v>
      </c>
      <c r="AM917" s="355">
        <v>98.34</v>
      </c>
      <c r="AN917" s="355">
        <v>98.34</v>
      </c>
      <c r="AO917" s="356">
        <v>98.34</v>
      </c>
      <c r="AP917" s="357" t="s">
        <v>979</v>
      </c>
      <c r="AQ917" s="357"/>
      <c r="AR917" s="357"/>
      <c r="AS917" s="357"/>
      <c r="AT917" s="357"/>
      <c r="AU917" s="357"/>
      <c r="AV917" s="357"/>
      <c r="AW917" s="357"/>
      <c r="AX917" s="357"/>
      <c r="AY917">
        <f>COUNTA($C$917)</f>
        <v>1</v>
      </c>
    </row>
    <row r="918" spans="1:51" ht="30" customHeight="1" x14ac:dyDescent="0.15">
      <c r="A918" s="376">
        <v>8</v>
      </c>
      <c r="B918" s="376">
        <v>1</v>
      </c>
      <c r="C918" s="343" t="s">
        <v>828</v>
      </c>
      <c r="D918" s="343" t="s">
        <v>828</v>
      </c>
      <c r="E918" s="343" t="s">
        <v>828</v>
      </c>
      <c r="F918" s="343" t="s">
        <v>828</v>
      </c>
      <c r="G918" s="343" t="s">
        <v>828</v>
      </c>
      <c r="H918" s="343" t="s">
        <v>828</v>
      </c>
      <c r="I918" s="343" t="s">
        <v>828</v>
      </c>
      <c r="J918" s="344">
        <v>8010401050387</v>
      </c>
      <c r="K918" s="345"/>
      <c r="L918" s="345"/>
      <c r="M918" s="345"/>
      <c r="N918" s="345"/>
      <c r="O918" s="345"/>
      <c r="P918" s="346" t="s">
        <v>825</v>
      </c>
      <c r="Q918" s="346" t="s">
        <v>825</v>
      </c>
      <c r="R918" s="346" t="s">
        <v>825</v>
      </c>
      <c r="S918" s="346" t="s">
        <v>825</v>
      </c>
      <c r="T918" s="346" t="s">
        <v>825</v>
      </c>
      <c r="U918" s="346" t="s">
        <v>825</v>
      </c>
      <c r="V918" s="346" t="s">
        <v>825</v>
      </c>
      <c r="W918" s="346" t="s">
        <v>825</v>
      </c>
      <c r="X918" s="346" t="s">
        <v>825</v>
      </c>
      <c r="Y918" s="347">
        <v>21</v>
      </c>
      <c r="Z918" s="348">
        <v>21065000</v>
      </c>
      <c r="AA918" s="348">
        <v>21065000</v>
      </c>
      <c r="AB918" s="349">
        <v>21065000</v>
      </c>
      <c r="AC918" s="350" t="s">
        <v>373</v>
      </c>
      <c r="AD918" s="351"/>
      <c r="AE918" s="351"/>
      <c r="AF918" s="351"/>
      <c r="AG918" s="351"/>
      <c r="AH918" s="366" t="s">
        <v>980</v>
      </c>
      <c r="AI918" s="367">
        <v>1</v>
      </c>
      <c r="AJ918" s="367">
        <v>1</v>
      </c>
      <c r="AK918" s="367">
        <v>1</v>
      </c>
      <c r="AL918" s="354">
        <v>99.97</v>
      </c>
      <c r="AM918" s="355">
        <v>99.97</v>
      </c>
      <c r="AN918" s="355">
        <v>99.97</v>
      </c>
      <c r="AO918" s="356">
        <v>99.97</v>
      </c>
      <c r="AP918" s="357" t="s">
        <v>979</v>
      </c>
      <c r="AQ918" s="357"/>
      <c r="AR918" s="357"/>
      <c r="AS918" s="357"/>
      <c r="AT918" s="357"/>
      <c r="AU918" s="357"/>
      <c r="AV918" s="357"/>
      <c r="AW918" s="357"/>
      <c r="AX918" s="357"/>
      <c r="AY918">
        <f>COUNTA($C$918)</f>
        <v>1</v>
      </c>
    </row>
    <row r="919" spans="1:51" ht="30" customHeight="1" x14ac:dyDescent="0.15">
      <c r="A919" s="376">
        <v>9</v>
      </c>
      <c r="B919" s="376">
        <v>1</v>
      </c>
      <c r="C919" s="343" t="s">
        <v>828</v>
      </c>
      <c r="D919" s="343" t="s">
        <v>828</v>
      </c>
      <c r="E919" s="343" t="s">
        <v>828</v>
      </c>
      <c r="F919" s="343" t="s">
        <v>828</v>
      </c>
      <c r="G919" s="343" t="s">
        <v>828</v>
      </c>
      <c r="H919" s="343" t="s">
        <v>828</v>
      </c>
      <c r="I919" s="343" t="s">
        <v>828</v>
      </c>
      <c r="J919" s="344">
        <v>8010401050387</v>
      </c>
      <c r="K919" s="345"/>
      <c r="L919" s="345"/>
      <c r="M919" s="345"/>
      <c r="N919" s="345"/>
      <c r="O919" s="345"/>
      <c r="P919" s="346" t="s">
        <v>826</v>
      </c>
      <c r="Q919" s="346" t="s">
        <v>826</v>
      </c>
      <c r="R919" s="346" t="s">
        <v>826</v>
      </c>
      <c r="S919" s="346" t="s">
        <v>826</v>
      </c>
      <c r="T919" s="346" t="s">
        <v>826</v>
      </c>
      <c r="U919" s="346" t="s">
        <v>826</v>
      </c>
      <c r="V919" s="346" t="s">
        <v>826</v>
      </c>
      <c r="W919" s="346" t="s">
        <v>826</v>
      </c>
      <c r="X919" s="346" t="s">
        <v>826</v>
      </c>
      <c r="Y919" s="347">
        <v>18</v>
      </c>
      <c r="Z919" s="348">
        <v>17856300</v>
      </c>
      <c r="AA919" s="348">
        <v>17856300</v>
      </c>
      <c r="AB919" s="349">
        <v>17856300</v>
      </c>
      <c r="AC919" s="350" t="s">
        <v>373</v>
      </c>
      <c r="AD919" s="351"/>
      <c r="AE919" s="351"/>
      <c r="AF919" s="351"/>
      <c r="AG919" s="351"/>
      <c r="AH919" s="366" t="s">
        <v>980</v>
      </c>
      <c r="AI919" s="367">
        <v>1</v>
      </c>
      <c r="AJ919" s="367">
        <v>1</v>
      </c>
      <c r="AK919" s="367">
        <v>1</v>
      </c>
      <c r="AL919" s="354">
        <v>99.61</v>
      </c>
      <c r="AM919" s="355">
        <v>99.61</v>
      </c>
      <c r="AN919" s="355">
        <v>99.61</v>
      </c>
      <c r="AO919" s="356">
        <v>99.61</v>
      </c>
      <c r="AP919" s="357" t="s">
        <v>979</v>
      </c>
      <c r="AQ919" s="357"/>
      <c r="AR919" s="357"/>
      <c r="AS919" s="357"/>
      <c r="AT919" s="357"/>
      <c r="AU919" s="357"/>
      <c r="AV919" s="357"/>
      <c r="AW919" s="357"/>
      <c r="AX919" s="357"/>
      <c r="AY919">
        <f>COUNTA($C$919)</f>
        <v>1</v>
      </c>
    </row>
    <row r="920" spans="1:51" ht="51" customHeight="1" x14ac:dyDescent="0.15">
      <c r="A920" s="376">
        <v>10</v>
      </c>
      <c r="B920" s="376">
        <v>1</v>
      </c>
      <c r="C920" s="343" t="s">
        <v>828</v>
      </c>
      <c r="D920" s="343" t="s">
        <v>828</v>
      </c>
      <c r="E920" s="343" t="s">
        <v>828</v>
      </c>
      <c r="F920" s="343" t="s">
        <v>828</v>
      </c>
      <c r="G920" s="343" t="s">
        <v>828</v>
      </c>
      <c r="H920" s="343" t="s">
        <v>828</v>
      </c>
      <c r="I920" s="343" t="s">
        <v>828</v>
      </c>
      <c r="J920" s="344">
        <v>8010401050387</v>
      </c>
      <c r="K920" s="345"/>
      <c r="L920" s="345"/>
      <c r="M920" s="345"/>
      <c r="N920" s="345"/>
      <c r="O920" s="345"/>
      <c r="P920" s="346" t="s">
        <v>827</v>
      </c>
      <c r="Q920" s="346" t="s">
        <v>827</v>
      </c>
      <c r="R920" s="346" t="s">
        <v>827</v>
      </c>
      <c r="S920" s="346" t="s">
        <v>827</v>
      </c>
      <c r="T920" s="346" t="s">
        <v>827</v>
      </c>
      <c r="U920" s="346" t="s">
        <v>827</v>
      </c>
      <c r="V920" s="346" t="s">
        <v>827</v>
      </c>
      <c r="W920" s="346" t="s">
        <v>827</v>
      </c>
      <c r="X920" s="346" t="s">
        <v>827</v>
      </c>
      <c r="Y920" s="347">
        <v>17</v>
      </c>
      <c r="Z920" s="348">
        <v>17270000</v>
      </c>
      <c r="AA920" s="348">
        <v>17270000</v>
      </c>
      <c r="AB920" s="349">
        <v>17270000</v>
      </c>
      <c r="AC920" s="350" t="s">
        <v>373</v>
      </c>
      <c r="AD920" s="351"/>
      <c r="AE920" s="351"/>
      <c r="AF920" s="351"/>
      <c r="AG920" s="351"/>
      <c r="AH920" s="366" t="s">
        <v>980</v>
      </c>
      <c r="AI920" s="367">
        <v>1</v>
      </c>
      <c r="AJ920" s="367">
        <v>1</v>
      </c>
      <c r="AK920" s="367">
        <v>1</v>
      </c>
      <c r="AL920" s="354">
        <v>99.92</v>
      </c>
      <c r="AM920" s="355">
        <v>99.92</v>
      </c>
      <c r="AN920" s="355">
        <v>99.92</v>
      </c>
      <c r="AO920" s="356">
        <v>99.92</v>
      </c>
      <c r="AP920" s="357" t="s">
        <v>979</v>
      </c>
      <c r="AQ920" s="357"/>
      <c r="AR920" s="357"/>
      <c r="AS920" s="357"/>
      <c r="AT920" s="357"/>
      <c r="AU920" s="357"/>
      <c r="AV920" s="357"/>
      <c r="AW920" s="357"/>
      <c r="AX920" s="357"/>
      <c r="AY920">
        <f>COUNTA($C$920)</f>
        <v>1</v>
      </c>
    </row>
    <row r="921" spans="1:51" ht="30" customHeight="1" x14ac:dyDescent="0.15">
      <c r="A921" s="376">
        <v>11</v>
      </c>
      <c r="B921" s="376">
        <v>1</v>
      </c>
      <c r="C921" s="343" t="s">
        <v>828</v>
      </c>
      <c r="D921" s="343" t="s">
        <v>828</v>
      </c>
      <c r="E921" s="343" t="s">
        <v>828</v>
      </c>
      <c r="F921" s="343" t="s">
        <v>828</v>
      </c>
      <c r="G921" s="343" t="s">
        <v>828</v>
      </c>
      <c r="H921" s="343" t="s">
        <v>828</v>
      </c>
      <c r="I921" s="343" t="s">
        <v>828</v>
      </c>
      <c r="J921" s="344">
        <v>8010401050387</v>
      </c>
      <c r="K921" s="345"/>
      <c r="L921" s="345"/>
      <c r="M921" s="345"/>
      <c r="N921" s="345"/>
      <c r="O921" s="345"/>
      <c r="P921" s="346" t="s">
        <v>829</v>
      </c>
      <c r="Q921" s="346" t="s">
        <v>829</v>
      </c>
      <c r="R921" s="346" t="s">
        <v>829</v>
      </c>
      <c r="S921" s="346" t="s">
        <v>829</v>
      </c>
      <c r="T921" s="346" t="s">
        <v>829</v>
      </c>
      <c r="U921" s="346" t="s">
        <v>829</v>
      </c>
      <c r="V921" s="346" t="s">
        <v>829</v>
      </c>
      <c r="W921" s="346" t="s">
        <v>829</v>
      </c>
      <c r="X921" s="346" t="s">
        <v>829</v>
      </c>
      <c r="Y921" s="347">
        <v>17</v>
      </c>
      <c r="Z921" s="348">
        <v>17270000</v>
      </c>
      <c r="AA921" s="348">
        <v>17270000</v>
      </c>
      <c r="AB921" s="349">
        <v>17270000</v>
      </c>
      <c r="AC921" s="350" t="s">
        <v>373</v>
      </c>
      <c r="AD921" s="351"/>
      <c r="AE921" s="351"/>
      <c r="AF921" s="351"/>
      <c r="AG921" s="351"/>
      <c r="AH921" s="366" t="s">
        <v>980</v>
      </c>
      <c r="AI921" s="367">
        <v>1</v>
      </c>
      <c r="AJ921" s="367">
        <v>1</v>
      </c>
      <c r="AK921" s="367">
        <v>1</v>
      </c>
      <c r="AL921" s="354">
        <v>99.96</v>
      </c>
      <c r="AM921" s="355">
        <v>99.96</v>
      </c>
      <c r="AN921" s="355">
        <v>99.96</v>
      </c>
      <c r="AO921" s="356">
        <v>99.96</v>
      </c>
      <c r="AP921" s="357" t="s">
        <v>979</v>
      </c>
      <c r="AQ921" s="357"/>
      <c r="AR921" s="357"/>
      <c r="AS921" s="357"/>
      <c r="AT921" s="357"/>
      <c r="AU921" s="357"/>
      <c r="AV921" s="357"/>
      <c r="AW921" s="357"/>
      <c r="AX921" s="357"/>
      <c r="AY921">
        <f>COUNTA($C$921)</f>
        <v>1</v>
      </c>
    </row>
    <row r="922" spans="1:51" ht="30" customHeight="1" x14ac:dyDescent="0.15">
      <c r="A922" s="376">
        <v>12</v>
      </c>
      <c r="B922" s="376">
        <v>1</v>
      </c>
      <c r="C922" s="343" t="s">
        <v>828</v>
      </c>
      <c r="D922" s="343" t="s">
        <v>828</v>
      </c>
      <c r="E922" s="343" t="s">
        <v>828</v>
      </c>
      <c r="F922" s="343" t="s">
        <v>828</v>
      </c>
      <c r="G922" s="343" t="s">
        <v>828</v>
      </c>
      <c r="H922" s="343" t="s">
        <v>828</v>
      </c>
      <c r="I922" s="343" t="s">
        <v>828</v>
      </c>
      <c r="J922" s="344">
        <v>8010401050387</v>
      </c>
      <c r="K922" s="345"/>
      <c r="L922" s="345"/>
      <c r="M922" s="345"/>
      <c r="N922" s="345"/>
      <c r="O922" s="345"/>
      <c r="P922" s="346" t="s">
        <v>830</v>
      </c>
      <c r="Q922" s="346" t="s">
        <v>830</v>
      </c>
      <c r="R922" s="346" t="s">
        <v>830</v>
      </c>
      <c r="S922" s="346" t="s">
        <v>830</v>
      </c>
      <c r="T922" s="346" t="s">
        <v>830</v>
      </c>
      <c r="U922" s="346" t="s">
        <v>830</v>
      </c>
      <c r="V922" s="346" t="s">
        <v>830</v>
      </c>
      <c r="W922" s="346" t="s">
        <v>830</v>
      </c>
      <c r="X922" s="346" t="s">
        <v>830</v>
      </c>
      <c r="Y922" s="347">
        <v>14</v>
      </c>
      <c r="Z922" s="348">
        <v>14080000</v>
      </c>
      <c r="AA922" s="348">
        <v>14080000</v>
      </c>
      <c r="AB922" s="349">
        <v>14080000</v>
      </c>
      <c r="AC922" s="350" t="s">
        <v>373</v>
      </c>
      <c r="AD922" s="351"/>
      <c r="AE922" s="351"/>
      <c r="AF922" s="351"/>
      <c r="AG922" s="351"/>
      <c r="AH922" s="366" t="s">
        <v>980</v>
      </c>
      <c r="AI922" s="367">
        <v>1</v>
      </c>
      <c r="AJ922" s="367">
        <v>1</v>
      </c>
      <c r="AK922" s="367">
        <v>1</v>
      </c>
      <c r="AL922" s="354">
        <v>97.19</v>
      </c>
      <c r="AM922" s="355">
        <v>97.19</v>
      </c>
      <c r="AN922" s="355">
        <v>97.19</v>
      </c>
      <c r="AO922" s="356">
        <v>97.19</v>
      </c>
      <c r="AP922" s="357" t="s">
        <v>979</v>
      </c>
      <c r="AQ922" s="357"/>
      <c r="AR922" s="357"/>
      <c r="AS922" s="357"/>
      <c r="AT922" s="357"/>
      <c r="AU922" s="357"/>
      <c r="AV922" s="357"/>
      <c r="AW922" s="357"/>
      <c r="AX922" s="357"/>
      <c r="AY922">
        <f>COUNTA($C$922)</f>
        <v>1</v>
      </c>
    </row>
    <row r="923" spans="1:51" ht="30" customHeight="1" x14ac:dyDescent="0.15">
      <c r="A923" s="376">
        <v>13</v>
      </c>
      <c r="B923" s="376">
        <v>1</v>
      </c>
      <c r="C923" s="343" t="s">
        <v>828</v>
      </c>
      <c r="D923" s="343" t="s">
        <v>828</v>
      </c>
      <c r="E923" s="343" t="s">
        <v>828</v>
      </c>
      <c r="F923" s="343" t="s">
        <v>828</v>
      </c>
      <c r="G923" s="343" t="s">
        <v>828</v>
      </c>
      <c r="H923" s="343" t="s">
        <v>828</v>
      </c>
      <c r="I923" s="343" t="s">
        <v>828</v>
      </c>
      <c r="J923" s="344">
        <v>8010401050387</v>
      </c>
      <c r="K923" s="345"/>
      <c r="L923" s="345"/>
      <c r="M923" s="345"/>
      <c r="N923" s="345"/>
      <c r="O923" s="345"/>
      <c r="P923" s="346" t="s">
        <v>831</v>
      </c>
      <c r="Q923" s="346" t="s">
        <v>831</v>
      </c>
      <c r="R923" s="346" t="s">
        <v>831</v>
      </c>
      <c r="S923" s="346" t="s">
        <v>831</v>
      </c>
      <c r="T923" s="346" t="s">
        <v>831</v>
      </c>
      <c r="U923" s="346" t="s">
        <v>831</v>
      </c>
      <c r="V923" s="346" t="s">
        <v>831</v>
      </c>
      <c r="W923" s="346" t="s">
        <v>831</v>
      </c>
      <c r="X923" s="346" t="s">
        <v>831</v>
      </c>
      <c r="Y923" s="347">
        <v>8</v>
      </c>
      <c r="Z923" s="348">
        <v>8448000</v>
      </c>
      <c r="AA923" s="348">
        <v>8448000</v>
      </c>
      <c r="AB923" s="349">
        <v>8448000</v>
      </c>
      <c r="AC923" s="350" t="s">
        <v>373</v>
      </c>
      <c r="AD923" s="351"/>
      <c r="AE923" s="351"/>
      <c r="AF923" s="351"/>
      <c r="AG923" s="351"/>
      <c r="AH923" s="366" t="s">
        <v>980</v>
      </c>
      <c r="AI923" s="367">
        <v>1</v>
      </c>
      <c r="AJ923" s="367">
        <v>1</v>
      </c>
      <c r="AK923" s="367">
        <v>1</v>
      </c>
      <c r="AL923" s="354">
        <v>99.87</v>
      </c>
      <c r="AM923" s="355">
        <v>99.87</v>
      </c>
      <c r="AN923" s="355">
        <v>99.87</v>
      </c>
      <c r="AO923" s="356">
        <v>99.87</v>
      </c>
      <c r="AP923" s="357" t="s">
        <v>979</v>
      </c>
      <c r="AQ923" s="357"/>
      <c r="AR923" s="357"/>
      <c r="AS923" s="357"/>
      <c r="AT923" s="357"/>
      <c r="AU923" s="357"/>
      <c r="AV923" s="357"/>
      <c r="AW923" s="357"/>
      <c r="AX923" s="357"/>
      <c r="AY923">
        <f>COUNTA($C$923)</f>
        <v>1</v>
      </c>
    </row>
    <row r="924" spans="1:51" ht="30" customHeight="1" x14ac:dyDescent="0.15">
      <c r="A924" s="376">
        <v>14</v>
      </c>
      <c r="B924" s="376">
        <v>1</v>
      </c>
      <c r="C924" s="343" t="s">
        <v>828</v>
      </c>
      <c r="D924" s="343" t="s">
        <v>828</v>
      </c>
      <c r="E924" s="343" t="s">
        <v>828</v>
      </c>
      <c r="F924" s="343" t="s">
        <v>828</v>
      </c>
      <c r="G924" s="343" t="s">
        <v>828</v>
      </c>
      <c r="H924" s="343" t="s">
        <v>828</v>
      </c>
      <c r="I924" s="343" t="s">
        <v>828</v>
      </c>
      <c r="J924" s="344">
        <v>8010401050387</v>
      </c>
      <c r="K924" s="345"/>
      <c r="L924" s="345"/>
      <c r="M924" s="345"/>
      <c r="N924" s="345"/>
      <c r="O924" s="345"/>
      <c r="P924" s="346" t="s">
        <v>832</v>
      </c>
      <c r="Q924" s="346" t="s">
        <v>832</v>
      </c>
      <c r="R924" s="346" t="s">
        <v>832</v>
      </c>
      <c r="S924" s="346" t="s">
        <v>832</v>
      </c>
      <c r="T924" s="346" t="s">
        <v>832</v>
      </c>
      <c r="U924" s="346" t="s">
        <v>832</v>
      </c>
      <c r="V924" s="346" t="s">
        <v>832</v>
      </c>
      <c r="W924" s="346" t="s">
        <v>832</v>
      </c>
      <c r="X924" s="346" t="s">
        <v>832</v>
      </c>
      <c r="Y924" s="347">
        <v>4</v>
      </c>
      <c r="Z924" s="348">
        <v>4334000</v>
      </c>
      <c r="AA924" s="348">
        <v>4334000</v>
      </c>
      <c r="AB924" s="349">
        <v>4334000</v>
      </c>
      <c r="AC924" s="350" t="s">
        <v>373</v>
      </c>
      <c r="AD924" s="351"/>
      <c r="AE924" s="351"/>
      <c r="AF924" s="351"/>
      <c r="AG924" s="351"/>
      <c r="AH924" s="366" t="s">
        <v>980</v>
      </c>
      <c r="AI924" s="367">
        <v>1</v>
      </c>
      <c r="AJ924" s="367">
        <v>1</v>
      </c>
      <c r="AK924" s="367">
        <v>1</v>
      </c>
      <c r="AL924" s="354">
        <v>99.57</v>
      </c>
      <c r="AM924" s="355">
        <v>99.57</v>
      </c>
      <c r="AN924" s="355">
        <v>99.57</v>
      </c>
      <c r="AO924" s="356">
        <v>99.57</v>
      </c>
      <c r="AP924" s="357" t="s">
        <v>979</v>
      </c>
      <c r="AQ924" s="357"/>
      <c r="AR924" s="357"/>
      <c r="AS924" s="357"/>
      <c r="AT924" s="357"/>
      <c r="AU924" s="357"/>
      <c r="AV924" s="357"/>
      <c r="AW924" s="357"/>
      <c r="AX924" s="357"/>
      <c r="AY924">
        <f>COUNTA($C$924)</f>
        <v>1</v>
      </c>
    </row>
    <row r="925" spans="1:51" ht="72" customHeight="1" x14ac:dyDescent="0.15">
      <c r="A925" s="376">
        <v>15</v>
      </c>
      <c r="B925" s="376">
        <v>1</v>
      </c>
      <c r="C925" s="343" t="s">
        <v>828</v>
      </c>
      <c r="D925" s="343" t="s">
        <v>828</v>
      </c>
      <c r="E925" s="343" t="s">
        <v>828</v>
      </c>
      <c r="F925" s="343" t="s">
        <v>828</v>
      </c>
      <c r="G925" s="343" t="s">
        <v>828</v>
      </c>
      <c r="H925" s="343" t="s">
        <v>828</v>
      </c>
      <c r="I925" s="343" t="s">
        <v>828</v>
      </c>
      <c r="J925" s="344">
        <v>8010401050387</v>
      </c>
      <c r="K925" s="345"/>
      <c r="L925" s="345"/>
      <c r="M925" s="345"/>
      <c r="N925" s="345"/>
      <c r="O925" s="345"/>
      <c r="P925" s="346" t="s">
        <v>833</v>
      </c>
      <c r="Q925" s="346" t="s">
        <v>833</v>
      </c>
      <c r="R925" s="346" t="s">
        <v>833</v>
      </c>
      <c r="S925" s="346" t="s">
        <v>833</v>
      </c>
      <c r="T925" s="346" t="s">
        <v>833</v>
      </c>
      <c r="U925" s="346" t="s">
        <v>833</v>
      </c>
      <c r="V925" s="346" t="s">
        <v>833</v>
      </c>
      <c r="W925" s="346" t="s">
        <v>833</v>
      </c>
      <c r="X925" s="346" t="s">
        <v>833</v>
      </c>
      <c r="Y925" s="347">
        <v>4</v>
      </c>
      <c r="Z925" s="348">
        <v>4323000</v>
      </c>
      <c r="AA925" s="348">
        <v>4323000</v>
      </c>
      <c r="AB925" s="349">
        <v>4323000</v>
      </c>
      <c r="AC925" s="350" t="s">
        <v>373</v>
      </c>
      <c r="AD925" s="351"/>
      <c r="AE925" s="351"/>
      <c r="AF925" s="351"/>
      <c r="AG925" s="351"/>
      <c r="AH925" s="366" t="s">
        <v>980</v>
      </c>
      <c r="AI925" s="367">
        <v>1</v>
      </c>
      <c r="AJ925" s="367">
        <v>1</v>
      </c>
      <c r="AK925" s="367">
        <v>1</v>
      </c>
      <c r="AL925" s="354">
        <v>99.82</v>
      </c>
      <c r="AM925" s="355">
        <v>99.82</v>
      </c>
      <c r="AN925" s="355">
        <v>99.82</v>
      </c>
      <c r="AO925" s="356">
        <v>99.82</v>
      </c>
      <c r="AP925" s="357" t="s">
        <v>979</v>
      </c>
      <c r="AQ925" s="357"/>
      <c r="AR925" s="357"/>
      <c r="AS925" s="357"/>
      <c r="AT925" s="357"/>
      <c r="AU925" s="357"/>
      <c r="AV925" s="357"/>
      <c r="AW925" s="357"/>
      <c r="AX925" s="357"/>
      <c r="AY925">
        <f>COUNTA($C$925)</f>
        <v>1</v>
      </c>
    </row>
    <row r="926" spans="1:51" ht="30" customHeight="1" x14ac:dyDescent="0.15">
      <c r="A926" s="376">
        <v>16</v>
      </c>
      <c r="B926" s="376">
        <v>1</v>
      </c>
      <c r="C926" s="343" t="s">
        <v>828</v>
      </c>
      <c r="D926" s="343" t="s">
        <v>828</v>
      </c>
      <c r="E926" s="343" t="s">
        <v>828</v>
      </c>
      <c r="F926" s="343" t="s">
        <v>828</v>
      </c>
      <c r="G926" s="343" t="s">
        <v>828</v>
      </c>
      <c r="H926" s="343" t="s">
        <v>828</v>
      </c>
      <c r="I926" s="343" t="s">
        <v>828</v>
      </c>
      <c r="J926" s="344">
        <v>8010401050387</v>
      </c>
      <c r="K926" s="345"/>
      <c r="L926" s="345"/>
      <c r="M926" s="345"/>
      <c r="N926" s="345"/>
      <c r="O926" s="345"/>
      <c r="P926" s="346" t="s">
        <v>834</v>
      </c>
      <c r="Q926" s="346" t="s">
        <v>834</v>
      </c>
      <c r="R926" s="346" t="s">
        <v>834</v>
      </c>
      <c r="S926" s="346" t="s">
        <v>834</v>
      </c>
      <c r="T926" s="346" t="s">
        <v>834</v>
      </c>
      <c r="U926" s="346" t="s">
        <v>834</v>
      </c>
      <c r="V926" s="346" t="s">
        <v>834</v>
      </c>
      <c r="W926" s="346" t="s">
        <v>834</v>
      </c>
      <c r="X926" s="346" t="s">
        <v>834</v>
      </c>
      <c r="Y926" s="347">
        <v>2</v>
      </c>
      <c r="Z926" s="348">
        <v>2094400</v>
      </c>
      <c r="AA926" s="348">
        <v>2094400</v>
      </c>
      <c r="AB926" s="349">
        <v>2094400</v>
      </c>
      <c r="AC926" s="350" t="s">
        <v>373</v>
      </c>
      <c r="AD926" s="351"/>
      <c r="AE926" s="351"/>
      <c r="AF926" s="351"/>
      <c r="AG926" s="351"/>
      <c r="AH926" s="366" t="s">
        <v>980</v>
      </c>
      <c r="AI926" s="367">
        <v>1</v>
      </c>
      <c r="AJ926" s="367">
        <v>1</v>
      </c>
      <c r="AK926" s="367">
        <v>1</v>
      </c>
      <c r="AL926" s="354">
        <v>100</v>
      </c>
      <c r="AM926" s="355">
        <v>100</v>
      </c>
      <c r="AN926" s="355">
        <v>100</v>
      </c>
      <c r="AO926" s="356">
        <v>100</v>
      </c>
      <c r="AP926" s="357" t="s">
        <v>979</v>
      </c>
      <c r="AQ926" s="357"/>
      <c r="AR926" s="357"/>
      <c r="AS926" s="357"/>
      <c r="AT926" s="357"/>
      <c r="AU926" s="357"/>
      <c r="AV926" s="357"/>
      <c r="AW926" s="357"/>
      <c r="AX926" s="357"/>
      <c r="AY926">
        <f>COUNTA($C$926)</f>
        <v>1</v>
      </c>
    </row>
    <row r="927" spans="1:51" s="16" customFormat="1" ht="30" customHeight="1" x14ac:dyDescent="0.15">
      <c r="A927" s="376">
        <v>17</v>
      </c>
      <c r="B927" s="376">
        <v>1</v>
      </c>
      <c r="C927" s="343" t="s">
        <v>828</v>
      </c>
      <c r="D927" s="343" t="s">
        <v>828</v>
      </c>
      <c r="E927" s="343" t="s">
        <v>828</v>
      </c>
      <c r="F927" s="343" t="s">
        <v>828</v>
      </c>
      <c r="G927" s="343" t="s">
        <v>828</v>
      </c>
      <c r="H927" s="343" t="s">
        <v>828</v>
      </c>
      <c r="I927" s="343" t="s">
        <v>828</v>
      </c>
      <c r="J927" s="344">
        <v>8010401050387</v>
      </c>
      <c r="K927" s="345"/>
      <c r="L927" s="345"/>
      <c r="M927" s="345"/>
      <c r="N927" s="345"/>
      <c r="O927" s="345"/>
      <c r="P927" s="346" t="s">
        <v>835</v>
      </c>
      <c r="Q927" s="346" t="s">
        <v>835</v>
      </c>
      <c r="R927" s="346" t="s">
        <v>835</v>
      </c>
      <c r="S927" s="346" t="s">
        <v>835</v>
      </c>
      <c r="T927" s="346" t="s">
        <v>835</v>
      </c>
      <c r="U927" s="346" t="s">
        <v>835</v>
      </c>
      <c r="V927" s="346" t="s">
        <v>835</v>
      </c>
      <c r="W927" s="346" t="s">
        <v>835</v>
      </c>
      <c r="X927" s="346" t="s">
        <v>835</v>
      </c>
      <c r="Y927" s="347">
        <v>2</v>
      </c>
      <c r="Z927" s="348">
        <v>1991000</v>
      </c>
      <c r="AA927" s="348">
        <v>1991000</v>
      </c>
      <c r="AB927" s="349">
        <v>1991000</v>
      </c>
      <c r="AC927" s="350" t="s">
        <v>373</v>
      </c>
      <c r="AD927" s="351"/>
      <c r="AE927" s="351"/>
      <c r="AF927" s="351"/>
      <c r="AG927" s="351"/>
      <c r="AH927" s="366" t="s">
        <v>980</v>
      </c>
      <c r="AI927" s="367">
        <v>1</v>
      </c>
      <c r="AJ927" s="367">
        <v>1</v>
      </c>
      <c r="AK927" s="367">
        <v>1</v>
      </c>
      <c r="AL927" s="354">
        <v>99.61</v>
      </c>
      <c r="AM927" s="355">
        <v>99.61</v>
      </c>
      <c r="AN927" s="355">
        <v>99.61</v>
      </c>
      <c r="AO927" s="356">
        <v>99.61</v>
      </c>
      <c r="AP927" s="357" t="s">
        <v>979</v>
      </c>
      <c r="AQ927" s="357"/>
      <c r="AR927" s="357"/>
      <c r="AS927" s="357"/>
      <c r="AT927" s="357"/>
      <c r="AU927" s="357"/>
      <c r="AV927" s="357"/>
      <c r="AW927" s="357"/>
      <c r="AX927" s="357"/>
      <c r="AY927">
        <f>COUNTA($C$927)</f>
        <v>1</v>
      </c>
    </row>
    <row r="928" spans="1:51" ht="30" customHeight="1" x14ac:dyDescent="0.15">
      <c r="A928" s="376">
        <v>18</v>
      </c>
      <c r="B928" s="376">
        <v>1</v>
      </c>
      <c r="C928" s="343" t="s">
        <v>828</v>
      </c>
      <c r="D928" s="343" t="s">
        <v>828</v>
      </c>
      <c r="E928" s="343" t="s">
        <v>828</v>
      </c>
      <c r="F928" s="343" t="s">
        <v>828</v>
      </c>
      <c r="G928" s="343" t="s">
        <v>828</v>
      </c>
      <c r="H928" s="343" t="s">
        <v>828</v>
      </c>
      <c r="I928" s="343" t="s">
        <v>828</v>
      </c>
      <c r="J928" s="344">
        <v>8010401050387</v>
      </c>
      <c r="K928" s="345"/>
      <c r="L928" s="345"/>
      <c r="M928" s="345"/>
      <c r="N928" s="345"/>
      <c r="O928" s="345"/>
      <c r="P928" s="346" t="s">
        <v>836</v>
      </c>
      <c r="Q928" s="346" t="s">
        <v>836</v>
      </c>
      <c r="R928" s="346" t="s">
        <v>836</v>
      </c>
      <c r="S928" s="346" t="s">
        <v>836</v>
      </c>
      <c r="T928" s="346" t="s">
        <v>836</v>
      </c>
      <c r="U928" s="346" t="s">
        <v>836</v>
      </c>
      <c r="V928" s="346" t="s">
        <v>836</v>
      </c>
      <c r="W928" s="346" t="s">
        <v>836</v>
      </c>
      <c r="X928" s="346" t="s">
        <v>836</v>
      </c>
      <c r="Y928" s="347">
        <v>2</v>
      </c>
      <c r="Z928" s="348">
        <v>1958000</v>
      </c>
      <c r="AA928" s="348">
        <v>1958000</v>
      </c>
      <c r="AB928" s="349">
        <v>1958000</v>
      </c>
      <c r="AC928" s="350" t="s">
        <v>373</v>
      </c>
      <c r="AD928" s="351"/>
      <c r="AE928" s="351"/>
      <c r="AF928" s="351"/>
      <c r="AG928" s="351"/>
      <c r="AH928" s="366" t="s">
        <v>980</v>
      </c>
      <c r="AI928" s="367">
        <v>1</v>
      </c>
      <c r="AJ928" s="367">
        <v>1</v>
      </c>
      <c r="AK928" s="367">
        <v>1</v>
      </c>
      <c r="AL928" s="354">
        <v>99.49</v>
      </c>
      <c r="AM928" s="355">
        <v>99.49</v>
      </c>
      <c r="AN928" s="355">
        <v>99.49</v>
      </c>
      <c r="AO928" s="356">
        <v>99.49</v>
      </c>
      <c r="AP928" s="357" t="s">
        <v>979</v>
      </c>
      <c r="AQ928" s="357"/>
      <c r="AR928" s="357"/>
      <c r="AS928" s="357"/>
      <c r="AT928" s="357"/>
      <c r="AU928" s="357"/>
      <c r="AV928" s="357"/>
      <c r="AW928" s="357"/>
      <c r="AX928" s="357"/>
      <c r="AY928">
        <f>COUNTA($C$928)</f>
        <v>1</v>
      </c>
    </row>
    <row r="929" spans="1:51" ht="47.25" customHeight="1" x14ac:dyDescent="0.15">
      <c r="A929" s="376">
        <v>19</v>
      </c>
      <c r="B929" s="376">
        <v>1</v>
      </c>
      <c r="C929" s="343" t="s">
        <v>828</v>
      </c>
      <c r="D929" s="343" t="s">
        <v>828</v>
      </c>
      <c r="E929" s="343" t="s">
        <v>828</v>
      </c>
      <c r="F929" s="343" t="s">
        <v>828</v>
      </c>
      <c r="G929" s="343" t="s">
        <v>828</v>
      </c>
      <c r="H929" s="343" t="s">
        <v>828</v>
      </c>
      <c r="I929" s="343" t="s">
        <v>828</v>
      </c>
      <c r="J929" s="344">
        <v>8010401050387</v>
      </c>
      <c r="K929" s="345"/>
      <c r="L929" s="345"/>
      <c r="M929" s="345"/>
      <c r="N929" s="345"/>
      <c r="O929" s="345"/>
      <c r="P929" s="346" t="s">
        <v>837</v>
      </c>
      <c r="Q929" s="346" t="s">
        <v>837</v>
      </c>
      <c r="R929" s="346" t="s">
        <v>837</v>
      </c>
      <c r="S929" s="346" t="s">
        <v>837</v>
      </c>
      <c r="T929" s="346" t="s">
        <v>837</v>
      </c>
      <c r="U929" s="346" t="s">
        <v>837</v>
      </c>
      <c r="V929" s="346" t="s">
        <v>837</v>
      </c>
      <c r="W929" s="346" t="s">
        <v>837</v>
      </c>
      <c r="X929" s="346" t="s">
        <v>837</v>
      </c>
      <c r="Y929" s="347">
        <v>2</v>
      </c>
      <c r="Z929" s="348">
        <v>1662100</v>
      </c>
      <c r="AA929" s="348">
        <v>1662100</v>
      </c>
      <c r="AB929" s="349">
        <v>1662100</v>
      </c>
      <c r="AC929" s="350" t="s">
        <v>373</v>
      </c>
      <c r="AD929" s="351"/>
      <c r="AE929" s="351"/>
      <c r="AF929" s="351"/>
      <c r="AG929" s="351"/>
      <c r="AH929" s="366" t="s">
        <v>980</v>
      </c>
      <c r="AI929" s="367">
        <v>1</v>
      </c>
      <c r="AJ929" s="367">
        <v>1</v>
      </c>
      <c r="AK929" s="367">
        <v>1</v>
      </c>
      <c r="AL929" s="354">
        <v>99.93</v>
      </c>
      <c r="AM929" s="355">
        <v>99.93</v>
      </c>
      <c r="AN929" s="355">
        <v>99.93</v>
      </c>
      <c r="AO929" s="356">
        <v>99.93</v>
      </c>
      <c r="AP929" s="357" t="s">
        <v>979</v>
      </c>
      <c r="AQ929" s="357"/>
      <c r="AR929" s="357"/>
      <c r="AS929" s="357"/>
      <c r="AT929" s="357"/>
      <c r="AU929" s="357"/>
      <c r="AV929" s="357"/>
      <c r="AW929" s="357"/>
      <c r="AX929" s="357"/>
      <c r="AY929">
        <f>COUNTA($C$929)</f>
        <v>1</v>
      </c>
    </row>
    <row r="930" spans="1:51" ht="30" customHeight="1" x14ac:dyDescent="0.15">
      <c r="A930" s="376">
        <v>20</v>
      </c>
      <c r="B930" s="376">
        <v>1</v>
      </c>
      <c r="C930" s="343" t="s">
        <v>828</v>
      </c>
      <c r="D930" s="343" t="s">
        <v>828</v>
      </c>
      <c r="E930" s="343" t="s">
        <v>828</v>
      </c>
      <c r="F930" s="343" t="s">
        <v>828</v>
      </c>
      <c r="G930" s="343" t="s">
        <v>828</v>
      </c>
      <c r="H930" s="343" t="s">
        <v>828</v>
      </c>
      <c r="I930" s="343" t="s">
        <v>828</v>
      </c>
      <c r="J930" s="344">
        <v>8010401050387</v>
      </c>
      <c r="K930" s="345"/>
      <c r="L930" s="345"/>
      <c r="M930" s="345"/>
      <c r="N930" s="345"/>
      <c r="O930" s="345"/>
      <c r="P930" s="346" t="s">
        <v>838</v>
      </c>
      <c r="Q930" s="346" t="s">
        <v>838</v>
      </c>
      <c r="R930" s="346" t="s">
        <v>838</v>
      </c>
      <c r="S930" s="346" t="s">
        <v>838</v>
      </c>
      <c r="T930" s="346" t="s">
        <v>838</v>
      </c>
      <c r="U930" s="346" t="s">
        <v>838</v>
      </c>
      <c r="V930" s="346" t="s">
        <v>838</v>
      </c>
      <c r="W930" s="346" t="s">
        <v>838</v>
      </c>
      <c r="X930" s="346" t="s">
        <v>838</v>
      </c>
      <c r="Y930" s="347">
        <v>1</v>
      </c>
      <c r="Z930" s="348">
        <v>1380500</v>
      </c>
      <c r="AA930" s="348">
        <v>1380500</v>
      </c>
      <c r="AB930" s="349">
        <v>1380500</v>
      </c>
      <c r="AC930" s="350" t="s">
        <v>373</v>
      </c>
      <c r="AD930" s="351"/>
      <c r="AE930" s="351"/>
      <c r="AF930" s="351"/>
      <c r="AG930" s="351"/>
      <c r="AH930" s="366" t="s">
        <v>980</v>
      </c>
      <c r="AI930" s="367">
        <v>1</v>
      </c>
      <c r="AJ930" s="367">
        <v>1</v>
      </c>
      <c r="AK930" s="367">
        <v>1</v>
      </c>
      <c r="AL930" s="354">
        <v>99.87</v>
      </c>
      <c r="AM930" s="355">
        <v>99.87</v>
      </c>
      <c r="AN930" s="355">
        <v>99.87</v>
      </c>
      <c r="AO930" s="356">
        <v>99.87</v>
      </c>
      <c r="AP930" s="357" t="s">
        <v>979</v>
      </c>
      <c r="AQ930" s="357"/>
      <c r="AR930" s="357"/>
      <c r="AS930" s="357"/>
      <c r="AT930" s="357"/>
      <c r="AU930" s="357"/>
      <c r="AV930" s="357"/>
      <c r="AW930" s="357"/>
      <c r="AX930" s="357"/>
      <c r="AY930">
        <f>COUNTA($C$930)</f>
        <v>1</v>
      </c>
    </row>
    <row r="931" spans="1:51" ht="30" customHeight="1" x14ac:dyDescent="0.15">
      <c r="A931" s="376">
        <v>21</v>
      </c>
      <c r="B931" s="376">
        <v>1</v>
      </c>
      <c r="C931" s="343" t="s">
        <v>828</v>
      </c>
      <c r="D931" s="343" t="s">
        <v>828</v>
      </c>
      <c r="E931" s="343" t="s">
        <v>828</v>
      </c>
      <c r="F931" s="343" t="s">
        <v>828</v>
      </c>
      <c r="G931" s="343" t="s">
        <v>828</v>
      </c>
      <c r="H931" s="343" t="s">
        <v>828</v>
      </c>
      <c r="I931" s="343" t="s">
        <v>828</v>
      </c>
      <c r="J931" s="344">
        <v>8010401050387</v>
      </c>
      <c r="K931" s="345"/>
      <c r="L931" s="345"/>
      <c r="M931" s="345"/>
      <c r="N931" s="345"/>
      <c r="O931" s="345"/>
      <c r="P931" s="346" t="s">
        <v>839</v>
      </c>
      <c r="Q931" s="346" t="s">
        <v>839</v>
      </c>
      <c r="R931" s="346" t="s">
        <v>839</v>
      </c>
      <c r="S931" s="346" t="s">
        <v>839</v>
      </c>
      <c r="T931" s="346" t="s">
        <v>839</v>
      </c>
      <c r="U931" s="346" t="s">
        <v>839</v>
      </c>
      <c r="V931" s="346" t="s">
        <v>839</v>
      </c>
      <c r="W931" s="346" t="s">
        <v>839</v>
      </c>
      <c r="X931" s="346" t="s">
        <v>839</v>
      </c>
      <c r="Y931" s="347">
        <v>1</v>
      </c>
      <c r="Z931" s="348">
        <v>1074700</v>
      </c>
      <c r="AA931" s="348">
        <v>1074700</v>
      </c>
      <c r="AB931" s="349">
        <v>1074700</v>
      </c>
      <c r="AC931" s="350" t="s">
        <v>373</v>
      </c>
      <c r="AD931" s="351"/>
      <c r="AE931" s="351"/>
      <c r="AF931" s="351"/>
      <c r="AG931" s="351"/>
      <c r="AH931" s="366" t="s">
        <v>980</v>
      </c>
      <c r="AI931" s="367">
        <v>1</v>
      </c>
      <c r="AJ931" s="367">
        <v>1</v>
      </c>
      <c r="AK931" s="367">
        <v>1</v>
      </c>
      <c r="AL931" s="354">
        <v>99.9</v>
      </c>
      <c r="AM931" s="355">
        <v>99.9</v>
      </c>
      <c r="AN931" s="355">
        <v>99.9</v>
      </c>
      <c r="AO931" s="356">
        <v>99.9</v>
      </c>
      <c r="AP931" s="357" t="s">
        <v>979</v>
      </c>
      <c r="AQ931" s="357"/>
      <c r="AR931" s="357"/>
      <c r="AS931" s="357"/>
      <c r="AT931" s="357"/>
      <c r="AU931" s="357"/>
      <c r="AV931" s="357"/>
      <c r="AW931" s="357"/>
      <c r="AX931" s="357"/>
      <c r="AY931">
        <f>COUNTA($C$931)</f>
        <v>1</v>
      </c>
    </row>
    <row r="932" spans="1:51" ht="30" customHeight="1" x14ac:dyDescent="0.15">
      <c r="A932" s="376">
        <v>22</v>
      </c>
      <c r="B932" s="376">
        <v>1</v>
      </c>
      <c r="C932" s="343" t="s">
        <v>828</v>
      </c>
      <c r="D932" s="343" t="s">
        <v>828</v>
      </c>
      <c r="E932" s="343" t="s">
        <v>828</v>
      </c>
      <c r="F932" s="343" t="s">
        <v>828</v>
      </c>
      <c r="G932" s="343" t="s">
        <v>828</v>
      </c>
      <c r="H932" s="343" t="s">
        <v>828</v>
      </c>
      <c r="I932" s="343" t="s">
        <v>828</v>
      </c>
      <c r="J932" s="344">
        <v>8010401050387</v>
      </c>
      <c r="K932" s="345"/>
      <c r="L932" s="345"/>
      <c r="M932" s="345"/>
      <c r="N932" s="345"/>
      <c r="O932" s="345"/>
      <c r="P932" s="346" t="s">
        <v>840</v>
      </c>
      <c r="Q932" s="346" t="s">
        <v>840</v>
      </c>
      <c r="R932" s="346" t="s">
        <v>840</v>
      </c>
      <c r="S932" s="346" t="s">
        <v>840</v>
      </c>
      <c r="T932" s="346" t="s">
        <v>840</v>
      </c>
      <c r="U932" s="346" t="s">
        <v>840</v>
      </c>
      <c r="V932" s="346" t="s">
        <v>840</v>
      </c>
      <c r="W932" s="346" t="s">
        <v>840</v>
      </c>
      <c r="X932" s="346" t="s">
        <v>840</v>
      </c>
      <c r="Y932" s="347">
        <v>1</v>
      </c>
      <c r="Z932" s="348">
        <v>1070300</v>
      </c>
      <c r="AA932" s="348">
        <v>1070300</v>
      </c>
      <c r="AB932" s="349">
        <v>1070300</v>
      </c>
      <c r="AC932" s="350" t="s">
        <v>373</v>
      </c>
      <c r="AD932" s="351"/>
      <c r="AE932" s="351"/>
      <c r="AF932" s="351"/>
      <c r="AG932" s="351"/>
      <c r="AH932" s="366" t="s">
        <v>980</v>
      </c>
      <c r="AI932" s="367">
        <v>1</v>
      </c>
      <c r="AJ932" s="367">
        <v>1</v>
      </c>
      <c r="AK932" s="367">
        <v>1</v>
      </c>
      <c r="AL932" s="354">
        <v>99.89</v>
      </c>
      <c r="AM932" s="355">
        <v>99.89</v>
      </c>
      <c r="AN932" s="355">
        <v>99.89</v>
      </c>
      <c r="AO932" s="356">
        <v>99.89</v>
      </c>
      <c r="AP932" s="357" t="s">
        <v>979</v>
      </c>
      <c r="AQ932" s="357"/>
      <c r="AR932" s="357"/>
      <c r="AS932" s="357"/>
      <c r="AT932" s="357"/>
      <c r="AU932" s="357"/>
      <c r="AV932" s="357"/>
      <c r="AW932" s="357"/>
      <c r="AX932" s="357"/>
      <c r="AY932">
        <f>COUNTA($C$932)</f>
        <v>1</v>
      </c>
    </row>
    <row r="933" spans="1:51" ht="43.5" customHeight="1" x14ac:dyDescent="0.15">
      <c r="A933" s="376">
        <v>23</v>
      </c>
      <c r="B933" s="376">
        <v>1</v>
      </c>
      <c r="C933" s="343" t="s">
        <v>828</v>
      </c>
      <c r="D933" s="343" t="s">
        <v>828</v>
      </c>
      <c r="E933" s="343" t="s">
        <v>828</v>
      </c>
      <c r="F933" s="343" t="s">
        <v>828</v>
      </c>
      <c r="G933" s="343" t="s">
        <v>828</v>
      </c>
      <c r="H933" s="343" t="s">
        <v>828</v>
      </c>
      <c r="I933" s="343" t="s">
        <v>828</v>
      </c>
      <c r="J933" s="344">
        <v>8010401050387</v>
      </c>
      <c r="K933" s="345"/>
      <c r="L933" s="345"/>
      <c r="M933" s="345"/>
      <c r="N933" s="345"/>
      <c r="O933" s="345"/>
      <c r="P933" s="346" t="s">
        <v>841</v>
      </c>
      <c r="Q933" s="346" t="s">
        <v>841</v>
      </c>
      <c r="R933" s="346" t="s">
        <v>841</v>
      </c>
      <c r="S933" s="346" t="s">
        <v>841</v>
      </c>
      <c r="T933" s="346" t="s">
        <v>841</v>
      </c>
      <c r="U933" s="346" t="s">
        <v>841</v>
      </c>
      <c r="V933" s="346" t="s">
        <v>841</v>
      </c>
      <c r="W933" s="346" t="s">
        <v>841</v>
      </c>
      <c r="X933" s="346" t="s">
        <v>841</v>
      </c>
      <c r="Y933" s="347">
        <v>1</v>
      </c>
      <c r="Z933" s="348">
        <v>1067000</v>
      </c>
      <c r="AA933" s="348">
        <v>1067000</v>
      </c>
      <c r="AB933" s="349">
        <v>1067000</v>
      </c>
      <c r="AC933" s="350" t="s">
        <v>373</v>
      </c>
      <c r="AD933" s="351"/>
      <c r="AE933" s="351"/>
      <c r="AF933" s="351"/>
      <c r="AG933" s="351"/>
      <c r="AH933" s="366" t="s">
        <v>980</v>
      </c>
      <c r="AI933" s="367">
        <v>1</v>
      </c>
      <c r="AJ933" s="367">
        <v>1</v>
      </c>
      <c r="AK933" s="367">
        <v>1</v>
      </c>
      <c r="AL933" s="354">
        <v>99.38</v>
      </c>
      <c r="AM933" s="355">
        <v>99.38</v>
      </c>
      <c r="AN933" s="355">
        <v>99.38</v>
      </c>
      <c r="AO933" s="356">
        <v>99.38</v>
      </c>
      <c r="AP933" s="357" t="s">
        <v>979</v>
      </c>
      <c r="AQ933" s="357"/>
      <c r="AR933" s="357"/>
      <c r="AS933" s="357"/>
      <c r="AT933" s="357"/>
      <c r="AU933" s="357"/>
      <c r="AV933" s="357"/>
      <c r="AW933" s="357"/>
      <c r="AX933" s="357"/>
      <c r="AY933">
        <f>COUNTA($C$933)</f>
        <v>1</v>
      </c>
    </row>
    <row r="934" spans="1:51" ht="30" customHeight="1" x14ac:dyDescent="0.15">
      <c r="A934" s="376">
        <v>24</v>
      </c>
      <c r="B934" s="376">
        <v>1</v>
      </c>
      <c r="C934" s="343" t="s">
        <v>828</v>
      </c>
      <c r="D934" s="343" t="s">
        <v>828</v>
      </c>
      <c r="E934" s="343" t="s">
        <v>828</v>
      </c>
      <c r="F934" s="343" t="s">
        <v>828</v>
      </c>
      <c r="G934" s="343" t="s">
        <v>828</v>
      </c>
      <c r="H934" s="343" t="s">
        <v>828</v>
      </c>
      <c r="I934" s="343" t="s">
        <v>828</v>
      </c>
      <c r="J934" s="344">
        <v>8010401050387</v>
      </c>
      <c r="K934" s="345"/>
      <c r="L934" s="345"/>
      <c r="M934" s="345"/>
      <c r="N934" s="345"/>
      <c r="O934" s="345"/>
      <c r="P934" s="346" t="s">
        <v>842</v>
      </c>
      <c r="Q934" s="346" t="s">
        <v>842</v>
      </c>
      <c r="R934" s="346" t="s">
        <v>842</v>
      </c>
      <c r="S934" s="346" t="s">
        <v>842</v>
      </c>
      <c r="T934" s="346" t="s">
        <v>842</v>
      </c>
      <c r="U934" s="346" t="s">
        <v>842</v>
      </c>
      <c r="V934" s="346" t="s">
        <v>842</v>
      </c>
      <c r="W934" s="346" t="s">
        <v>842</v>
      </c>
      <c r="X934" s="346" t="s">
        <v>842</v>
      </c>
      <c r="Y934" s="347">
        <v>0.5</v>
      </c>
      <c r="Z934" s="348">
        <v>512600</v>
      </c>
      <c r="AA934" s="348">
        <v>512600</v>
      </c>
      <c r="AB934" s="349">
        <v>512600</v>
      </c>
      <c r="AC934" s="350" t="s">
        <v>373</v>
      </c>
      <c r="AD934" s="351"/>
      <c r="AE934" s="351"/>
      <c r="AF934" s="351"/>
      <c r="AG934" s="351"/>
      <c r="AH934" s="366" t="s">
        <v>980</v>
      </c>
      <c r="AI934" s="367">
        <v>1</v>
      </c>
      <c r="AJ934" s="367">
        <v>1</v>
      </c>
      <c r="AK934" s="367">
        <v>1</v>
      </c>
      <c r="AL934" s="354">
        <v>100</v>
      </c>
      <c r="AM934" s="355">
        <v>100</v>
      </c>
      <c r="AN934" s="355">
        <v>100</v>
      </c>
      <c r="AO934" s="356">
        <v>100</v>
      </c>
      <c r="AP934" s="357" t="s">
        <v>979</v>
      </c>
      <c r="AQ934" s="357"/>
      <c r="AR934" s="357"/>
      <c r="AS934" s="357"/>
      <c r="AT934" s="357"/>
      <c r="AU934" s="357"/>
      <c r="AV934" s="357"/>
      <c r="AW934" s="357"/>
      <c r="AX934" s="357"/>
      <c r="AY934">
        <f>COUNTA($C$934)</f>
        <v>1</v>
      </c>
    </row>
    <row r="935" spans="1:51" ht="30" customHeight="1" x14ac:dyDescent="0.15">
      <c r="A935" s="376">
        <v>25</v>
      </c>
      <c r="B935" s="376">
        <v>1</v>
      </c>
      <c r="C935" s="343" t="s">
        <v>843</v>
      </c>
      <c r="D935" s="343"/>
      <c r="E935" s="343"/>
      <c r="F935" s="343"/>
      <c r="G935" s="343"/>
      <c r="H935" s="343"/>
      <c r="I935" s="343"/>
      <c r="J935" s="344">
        <v>2010001098064</v>
      </c>
      <c r="K935" s="345"/>
      <c r="L935" s="345"/>
      <c r="M935" s="345"/>
      <c r="N935" s="345"/>
      <c r="O935" s="345"/>
      <c r="P935" s="346" t="s">
        <v>844</v>
      </c>
      <c r="Q935" s="346"/>
      <c r="R935" s="346"/>
      <c r="S935" s="346"/>
      <c r="T935" s="346"/>
      <c r="U935" s="346"/>
      <c r="V935" s="346"/>
      <c r="W935" s="346"/>
      <c r="X935" s="346"/>
      <c r="Y935" s="347">
        <v>428</v>
      </c>
      <c r="Z935" s="348">
        <v>428450000</v>
      </c>
      <c r="AA935" s="348">
        <v>428450000</v>
      </c>
      <c r="AB935" s="349">
        <v>428450000</v>
      </c>
      <c r="AC935" s="350" t="s">
        <v>373</v>
      </c>
      <c r="AD935" s="351"/>
      <c r="AE935" s="351"/>
      <c r="AF935" s="351"/>
      <c r="AG935" s="351"/>
      <c r="AH935" s="366" t="s">
        <v>980</v>
      </c>
      <c r="AI935" s="367">
        <v>1</v>
      </c>
      <c r="AJ935" s="367">
        <v>1</v>
      </c>
      <c r="AK935" s="367">
        <v>1</v>
      </c>
      <c r="AL935" s="354">
        <v>99.97</v>
      </c>
      <c r="AM935" s="355">
        <v>99.97</v>
      </c>
      <c r="AN935" s="355">
        <v>99.97</v>
      </c>
      <c r="AO935" s="356">
        <v>99.97</v>
      </c>
      <c r="AP935" s="357" t="s">
        <v>979</v>
      </c>
      <c r="AQ935" s="357"/>
      <c r="AR935" s="357"/>
      <c r="AS935" s="357"/>
      <c r="AT935" s="357"/>
      <c r="AU935" s="357"/>
      <c r="AV935" s="357"/>
      <c r="AW935" s="357"/>
      <c r="AX935" s="357"/>
      <c r="AY935">
        <f>COUNTA($C$935)</f>
        <v>1</v>
      </c>
    </row>
    <row r="936" spans="1:51" ht="30" customHeight="1" x14ac:dyDescent="0.15">
      <c r="A936" s="376">
        <v>26</v>
      </c>
      <c r="B936" s="376">
        <v>1</v>
      </c>
      <c r="C936" s="368" t="s">
        <v>845</v>
      </c>
      <c r="D936" s="369" t="s">
        <v>845</v>
      </c>
      <c r="E936" s="369" t="s">
        <v>845</v>
      </c>
      <c r="F936" s="369" t="s">
        <v>845</v>
      </c>
      <c r="G936" s="369" t="s">
        <v>845</v>
      </c>
      <c r="H936" s="369" t="s">
        <v>845</v>
      </c>
      <c r="I936" s="370" t="s">
        <v>845</v>
      </c>
      <c r="J936" s="344">
        <v>1013201000527</v>
      </c>
      <c r="K936" s="345"/>
      <c r="L936" s="345"/>
      <c r="M936" s="345"/>
      <c r="N936" s="345"/>
      <c r="O936" s="345"/>
      <c r="P936" s="346" t="s">
        <v>846</v>
      </c>
      <c r="Q936" s="346" t="s">
        <v>846</v>
      </c>
      <c r="R936" s="346" t="s">
        <v>846</v>
      </c>
      <c r="S936" s="346" t="s">
        <v>846</v>
      </c>
      <c r="T936" s="346" t="s">
        <v>846</v>
      </c>
      <c r="U936" s="346" t="s">
        <v>846</v>
      </c>
      <c r="V936" s="346" t="s">
        <v>846</v>
      </c>
      <c r="W936" s="346" t="s">
        <v>846</v>
      </c>
      <c r="X936" s="346" t="s">
        <v>846</v>
      </c>
      <c r="Y936" s="347">
        <v>101</v>
      </c>
      <c r="Z936" s="348">
        <v>100628000</v>
      </c>
      <c r="AA936" s="348">
        <v>100628000</v>
      </c>
      <c r="AB936" s="349">
        <v>100628000</v>
      </c>
      <c r="AC936" s="350" t="s">
        <v>373</v>
      </c>
      <c r="AD936" s="351"/>
      <c r="AE936" s="351"/>
      <c r="AF936" s="351"/>
      <c r="AG936" s="351"/>
      <c r="AH936" s="366" t="s">
        <v>980</v>
      </c>
      <c r="AI936" s="367">
        <v>1</v>
      </c>
      <c r="AJ936" s="367">
        <v>1</v>
      </c>
      <c r="AK936" s="367">
        <v>1</v>
      </c>
      <c r="AL936" s="354">
        <v>99.96</v>
      </c>
      <c r="AM936" s="355">
        <v>99.96</v>
      </c>
      <c r="AN936" s="355">
        <v>99.96</v>
      </c>
      <c r="AO936" s="356">
        <v>99.96</v>
      </c>
      <c r="AP936" s="357" t="s">
        <v>979</v>
      </c>
      <c r="AQ936" s="357"/>
      <c r="AR936" s="357"/>
      <c r="AS936" s="357"/>
      <c r="AT936" s="357"/>
      <c r="AU936" s="357"/>
      <c r="AV936" s="357"/>
      <c r="AW936" s="357"/>
      <c r="AX936" s="357"/>
      <c r="AY936">
        <f>COUNTA($C$936)</f>
        <v>1</v>
      </c>
    </row>
    <row r="937" spans="1:51" ht="30" customHeight="1" x14ac:dyDescent="0.15">
      <c r="A937" s="376">
        <v>27</v>
      </c>
      <c r="B937" s="376">
        <v>1</v>
      </c>
      <c r="C937" s="368" t="s">
        <v>845</v>
      </c>
      <c r="D937" s="369" t="s">
        <v>845</v>
      </c>
      <c r="E937" s="369" t="s">
        <v>845</v>
      </c>
      <c r="F937" s="369" t="s">
        <v>845</v>
      </c>
      <c r="G937" s="369" t="s">
        <v>845</v>
      </c>
      <c r="H937" s="369" t="s">
        <v>845</v>
      </c>
      <c r="I937" s="370" t="s">
        <v>845</v>
      </c>
      <c r="J937" s="344">
        <v>1013201000527</v>
      </c>
      <c r="K937" s="345"/>
      <c r="L937" s="345"/>
      <c r="M937" s="345"/>
      <c r="N937" s="345"/>
      <c r="O937" s="345"/>
      <c r="P937" s="346" t="s">
        <v>847</v>
      </c>
      <c r="Q937" s="346" t="s">
        <v>847</v>
      </c>
      <c r="R937" s="346" t="s">
        <v>847</v>
      </c>
      <c r="S937" s="346" t="s">
        <v>847</v>
      </c>
      <c r="T937" s="346" t="s">
        <v>847</v>
      </c>
      <c r="U937" s="346" t="s">
        <v>847</v>
      </c>
      <c r="V937" s="346" t="s">
        <v>847</v>
      </c>
      <c r="W937" s="346" t="s">
        <v>847</v>
      </c>
      <c r="X937" s="346" t="s">
        <v>847</v>
      </c>
      <c r="Y937" s="347">
        <v>87</v>
      </c>
      <c r="Z937" s="348">
        <v>87433500</v>
      </c>
      <c r="AA937" s="348">
        <v>87433500</v>
      </c>
      <c r="AB937" s="349">
        <v>87433500</v>
      </c>
      <c r="AC937" s="350" t="s">
        <v>373</v>
      </c>
      <c r="AD937" s="351"/>
      <c r="AE937" s="351"/>
      <c r="AF937" s="351"/>
      <c r="AG937" s="351"/>
      <c r="AH937" s="366" t="s">
        <v>980</v>
      </c>
      <c r="AI937" s="367">
        <v>1</v>
      </c>
      <c r="AJ937" s="367">
        <v>1</v>
      </c>
      <c r="AK937" s="367">
        <v>1</v>
      </c>
      <c r="AL937" s="354">
        <v>99.7</v>
      </c>
      <c r="AM937" s="355">
        <v>99.7</v>
      </c>
      <c r="AN937" s="355">
        <v>99.7</v>
      </c>
      <c r="AO937" s="356">
        <v>99.7</v>
      </c>
      <c r="AP937" s="357" t="s">
        <v>979</v>
      </c>
      <c r="AQ937" s="357"/>
      <c r="AR937" s="357"/>
      <c r="AS937" s="357"/>
      <c r="AT937" s="357"/>
      <c r="AU937" s="357"/>
      <c r="AV937" s="357"/>
      <c r="AW937" s="357"/>
      <c r="AX937" s="357"/>
      <c r="AY937">
        <f>COUNTA($C$937)</f>
        <v>1</v>
      </c>
    </row>
    <row r="938" spans="1:51" ht="47.25" customHeight="1" x14ac:dyDescent="0.15">
      <c r="A938" s="376">
        <v>28</v>
      </c>
      <c r="B938" s="376">
        <v>1</v>
      </c>
      <c r="C938" s="368" t="s">
        <v>845</v>
      </c>
      <c r="D938" s="369" t="s">
        <v>845</v>
      </c>
      <c r="E938" s="369" t="s">
        <v>845</v>
      </c>
      <c r="F938" s="369" t="s">
        <v>845</v>
      </c>
      <c r="G938" s="369" t="s">
        <v>845</v>
      </c>
      <c r="H938" s="369" t="s">
        <v>845</v>
      </c>
      <c r="I938" s="370" t="s">
        <v>845</v>
      </c>
      <c r="J938" s="344">
        <v>1013201000527</v>
      </c>
      <c r="K938" s="345"/>
      <c r="L938" s="345"/>
      <c r="M938" s="345"/>
      <c r="N938" s="345"/>
      <c r="O938" s="345"/>
      <c r="P938" s="346" t="s">
        <v>848</v>
      </c>
      <c r="Q938" s="346" t="s">
        <v>848</v>
      </c>
      <c r="R938" s="346" t="s">
        <v>848</v>
      </c>
      <c r="S938" s="346" t="s">
        <v>848</v>
      </c>
      <c r="T938" s="346" t="s">
        <v>848</v>
      </c>
      <c r="U938" s="346" t="s">
        <v>848</v>
      </c>
      <c r="V938" s="346" t="s">
        <v>848</v>
      </c>
      <c r="W938" s="346" t="s">
        <v>848</v>
      </c>
      <c r="X938" s="346" t="s">
        <v>848</v>
      </c>
      <c r="Y938" s="347">
        <v>35</v>
      </c>
      <c r="Z938" s="348">
        <v>34692900</v>
      </c>
      <c r="AA938" s="348">
        <v>34692900</v>
      </c>
      <c r="AB938" s="349">
        <v>34692900</v>
      </c>
      <c r="AC938" s="350" t="s">
        <v>373</v>
      </c>
      <c r="AD938" s="351"/>
      <c r="AE938" s="351"/>
      <c r="AF938" s="351"/>
      <c r="AG938" s="351"/>
      <c r="AH938" s="366" t="s">
        <v>980</v>
      </c>
      <c r="AI938" s="367">
        <v>1</v>
      </c>
      <c r="AJ938" s="367">
        <v>1</v>
      </c>
      <c r="AK938" s="367">
        <v>1</v>
      </c>
      <c r="AL938" s="354">
        <v>99.98</v>
      </c>
      <c r="AM938" s="355">
        <v>99.98</v>
      </c>
      <c r="AN938" s="355">
        <v>99.98</v>
      </c>
      <c r="AO938" s="356">
        <v>99.98</v>
      </c>
      <c r="AP938" s="357" t="s">
        <v>979</v>
      </c>
      <c r="AQ938" s="357"/>
      <c r="AR938" s="357"/>
      <c r="AS938" s="357"/>
      <c r="AT938" s="357"/>
      <c r="AU938" s="357"/>
      <c r="AV938" s="357"/>
      <c r="AW938" s="357"/>
      <c r="AX938" s="357"/>
      <c r="AY938">
        <f>COUNTA($C$938)</f>
        <v>1</v>
      </c>
    </row>
    <row r="939" spans="1:51" ht="30" customHeight="1" x14ac:dyDescent="0.15">
      <c r="A939" s="376">
        <v>29</v>
      </c>
      <c r="B939" s="376">
        <v>1</v>
      </c>
      <c r="C939" s="368" t="s">
        <v>845</v>
      </c>
      <c r="D939" s="369" t="s">
        <v>845</v>
      </c>
      <c r="E939" s="369" t="s">
        <v>845</v>
      </c>
      <c r="F939" s="369" t="s">
        <v>845</v>
      </c>
      <c r="G939" s="369" t="s">
        <v>845</v>
      </c>
      <c r="H939" s="369" t="s">
        <v>845</v>
      </c>
      <c r="I939" s="370" t="s">
        <v>845</v>
      </c>
      <c r="J939" s="344">
        <v>1013201000527</v>
      </c>
      <c r="K939" s="345"/>
      <c r="L939" s="345"/>
      <c r="M939" s="345"/>
      <c r="N939" s="345"/>
      <c r="O939" s="345"/>
      <c r="P939" s="346" t="s">
        <v>849</v>
      </c>
      <c r="Q939" s="346" t="s">
        <v>849</v>
      </c>
      <c r="R939" s="346" t="s">
        <v>849</v>
      </c>
      <c r="S939" s="346" t="s">
        <v>849</v>
      </c>
      <c r="T939" s="346" t="s">
        <v>849</v>
      </c>
      <c r="U939" s="346" t="s">
        <v>849</v>
      </c>
      <c r="V939" s="346" t="s">
        <v>849</v>
      </c>
      <c r="W939" s="346" t="s">
        <v>849</v>
      </c>
      <c r="X939" s="346" t="s">
        <v>849</v>
      </c>
      <c r="Y939" s="347">
        <v>31</v>
      </c>
      <c r="Z939" s="348">
        <v>30686700</v>
      </c>
      <c r="AA939" s="348">
        <v>30686700</v>
      </c>
      <c r="AB939" s="349">
        <v>30686700</v>
      </c>
      <c r="AC939" s="350" t="s">
        <v>373</v>
      </c>
      <c r="AD939" s="351"/>
      <c r="AE939" s="351"/>
      <c r="AF939" s="351"/>
      <c r="AG939" s="351"/>
      <c r="AH939" s="366" t="s">
        <v>980</v>
      </c>
      <c r="AI939" s="367">
        <v>1</v>
      </c>
      <c r="AJ939" s="367">
        <v>1</v>
      </c>
      <c r="AK939" s="367">
        <v>1</v>
      </c>
      <c r="AL939" s="354">
        <v>99.18</v>
      </c>
      <c r="AM939" s="355">
        <v>99.18</v>
      </c>
      <c r="AN939" s="355">
        <v>99.18</v>
      </c>
      <c r="AO939" s="356">
        <v>99.18</v>
      </c>
      <c r="AP939" s="357" t="s">
        <v>979</v>
      </c>
      <c r="AQ939" s="357"/>
      <c r="AR939" s="357"/>
      <c r="AS939" s="357"/>
      <c r="AT939" s="357"/>
      <c r="AU939" s="357"/>
      <c r="AV939" s="357"/>
      <c r="AW939" s="357"/>
      <c r="AX939" s="357"/>
      <c r="AY939">
        <f>COUNTA($C$939)</f>
        <v>1</v>
      </c>
    </row>
    <row r="940" spans="1:51" ht="51.75" customHeight="1" x14ac:dyDescent="0.15">
      <c r="A940" s="376">
        <v>30</v>
      </c>
      <c r="B940" s="376">
        <v>1</v>
      </c>
      <c r="C940" s="371" t="s">
        <v>983</v>
      </c>
      <c r="D940" s="369" t="s">
        <v>845</v>
      </c>
      <c r="E940" s="369" t="s">
        <v>845</v>
      </c>
      <c r="F940" s="369" t="s">
        <v>845</v>
      </c>
      <c r="G940" s="369" t="s">
        <v>845</v>
      </c>
      <c r="H940" s="369" t="s">
        <v>845</v>
      </c>
      <c r="I940" s="370" t="s">
        <v>845</v>
      </c>
      <c r="J940" s="344">
        <v>1013201000527</v>
      </c>
      <c r="K940" s="345"/>
      <c r="L940" s="345"/>
      <c r="M940" s="345"/>
      <c r="N940" s="345"/>
      <c r="O940" s="345"/>
      <c r="P940" s="346" t="s">
        <v>850</v>
      </c>
      <c r="Q940" s="346" t="s">
        <v>850</v>
      </c>
      <c r="R940" s="346" t="s">
        <v>850</v>
      </c>
      <c r="S940" s="346" t="s">
        <v>850</v>
      </c>
      <c r="T940" s="346" t="s">
        <v>850</v>
      </c>
      <c r="U940" s="346" t="s">
        <v>850</v>
      </c>
      <c r="V940" s="346" t="s">
        <v>850</v>
      </c>
      <c r="W940" s="346" t="s">
        <v>850</v>
      </c>
      <c r="X940" s="346" t="s">
        <v>850</v>
      </c>
      <c r="Y940" s="347">
        <v>26</v>
      </c>
      <c r="Z940" s="348">
        <v>26389000</v>
      </c>
      <c r="AA940" s="348">
        <v>26389000</v>
      </c>
      <c r="AB940" s="349">
        <v>26389000</v>
      </c>
      <c r="AC940" s="350" t="s">
        <v>373</v>
      </c>
      <c r="AD940" s="351"/>
      <c r="AE940" s="351"/>
      <c r="AF940" s="351"/>
      <c r="AG940" s="351"/>
      <c r="AH940" s="366" t="s">
        <v>980</v>
      </c>
      <c r="AI940" s="367">
        <v>1</v>
      </c>
      <c r="AJ940" s="367">
        <v>1</v>
      </c>
      <c r="AK940" s="367">
        <v>1</v>
      </c>
      <c r="AL940" s="354">
        <v>99.51</v>
      </c>
      <c r="AM940" s="355">
        <v>99.51</v>
      </c>
      <c r="AN940" s="355">
        <v>99.51</v>
      </c>
      <c r="AO940" s="356">
        <v>99.51</v>
      </c>
      <c r="AP940" s="357" t="s">
        <v>979</v>
      </c>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5" t="s">
        <v>244</v>
      </c>
      <c r="Q943" s="245"/>
      <c r="R943" s="245"/>
      <c r="S943" s="245"/>
      <c r="T943" s="245"/>
      <c r="U943" s="245"/>
      <c r="V943" s="245"/>
      <c r="W943" s="245"/>
      <c r="X943" s="245"/>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6">
        <v>1</v>
      </c>
      <c r="B944" s="376">
        <v>1</v>
      </c>
      <c r="C944" s="343" t="s">
        <v>862</v>
      </c>
      <c r="D944" s="343" t="s">
        <v>862</v>
      </c>
      <c r="E944" s="343" t="s">
        <v>862</v>
      </c>
      <c r="F944" s="343" t="s">
        <v>862</v>
      </c>
      <c r="G944" s="343" t="s">
        <v>862</v>
      </c>
      <c r="H944" s="343" t="s">
        <v>862</v>
      </c>
      <c r="I944" s="343" t="s">
        <v>862</v>
      </c>
      <c r="J944" s="344">
        <v>9340002026141</v>
      </c>
      <c r="K944" s="345"/>
      <c r="L944" s="345"/>
      <c r="M944" s="345"/>
      <c r="N944" s="345"/>
      <c r="O944" s="345"/>
      <c r="P944" s="346" t="s">
        <v>852</v>
      </c>
      <c r="Q944" s="346" t="s">
        <v>852</v>
      </c>
      <c r="R944" s="346" t="s">
        <v>852</v>
      </c>
      <c r="S944" s="346" t="s">
        <v>852</v>
      </c>
      <c r="T944" s="346" t="s">
        <v>852</v>
      </c>
      <c r="U944" s="346" t="s">
        <v>852</v>
      </c>
      <c r="V944" s="346" t="s">
        <v>852</v>
      </c>
      <c r="W944" s="346" t="s">
        <v>852</v>
      </c>
      <c r="X944" s="346" t="s">
        <v>852</v>
      </c>
      <c r="Y944" s="347">
        <v>1</v>
      </c>
      <c r="Z944" s="348">
        <v>959926</v>
      </c>
      <c r="AA944" s="348">
        <v>959926</v>
      </c>
      <c r="AB944" s="349">
        <v>959926</v>
      </c>
      <c r="AC944" s="350" t="s">
        <v>374</v>
      </c>
      <c r="AD944" s="351"/>
      <c r="AE944" s="351"/>
      <c r="AF944" s="351"/>
      <c r="AG944" s="351"/>
      <c r="AH944" s="366" t="s">
        <v>980</v>
      </c>
      <c r="AI944" s="367">
        <v>1</v>
      </c>
      <c r="AJ944" s="367">
        <v>1</v>
      </c>
      <c r="AK944" s="367">
        <v>1</v>
      </c>
      <c r="AL944" s="354">
        <v>89</v>
      </c>
      <c r="AM944" s="355">
        <v>89.03</v>
      </c>
      <c r="AN944" s="355">
        <v>89.03</v>
      </c>
      <c r="AO944" s="356">
        <v>89.03</v>
      </c>
      <c r="AP944" s="357" t="s">
        <v>979</v>
      </c>
      <c r="AQ944" s="357"/>
      <c r="AR944" s="357"/>
      <c r="AS944" s="357"/>
      <c r="AT944" s="357"/>
      <c r="AU944" s="357"/>
      <c r="AV944" s="357"/>
      <c r="AW944" s="357"/>
      <c r="AX944" s="357"/>
      <c r="AY944">
        <f t="shared" si="120"/>
        <v>1</v>
      </c>
    </row>
    <row r="945" spans="1:51" ht="30" customHeight="1" x14ac:dyDescent="0.15">
      <c r="A945" s="376">
        <v>2</v>
      </c>
      <c r="B945" s="376">
        <v>1</v>
      </c>
      <c r="C945" s="343" t="s">
        <v>862</v>
      </c>
      <c r="D945" s="343" t="s">
        <v>862</v>
      </c>
      <c r="E945" s="343" t="s">
        <v>862</v>
      </c>
      <c r="F945" s="343" t="s">
        <v>862</v>
      </c>
      <c r="G945" s="343" t="s">
        <v>862</v>
      </c>
      <c r="H945" s="343" t="s">
        <v>862</v>
      </c>
      <c r="I945" s="343" t="s">
        <v>862</v>
      </c>
      <c r="J945" s="344">
        <v>9340002026141</v>
      </c>
      <c r="K945" s="345"/>
      <c r="L945" s="345"/>
      <c r="M945" s="345"/>
      <c r="N945" s="345"/>
      <c r="O945" s="345"/>
      <c r="P945" s="346" t="s">
        <v>853</v>
      </c>
      <c r="Q945" s="346" t="s">
        <v>853</v>
      </c>
      <c r="R945" s="346" t="s">
        <v>853</v>
      </c>
      <c r="S945" s="346" t="s">
        <v>853</v>
      </c>
      <c r="T945" s="346" t="s">
        <v>853</v>
      </c>
      <c r="U945" s="346" t="s">
        <v>853</v>
      </c>
      <c r="V945" s="346" t="s">
        <v>853</v>
      </c>
      <c r="W945" s="346" t="s">
        <v>853</v>
      </c>
      <c r="X945" s="346" t="s">
        <v>853</v>
      </c>
      <c r="Y945" s="347">
        <v>0.7</v>
      </c>
      <c r="Z945" s="348">
        <v>719928</v>
      </c>
      <c r="AA945" s="348">
        <v>719928</v>
      </c>
      <c r="AB945" s="349">
        <v>719928</v>
      </c>
      <c r="AC945" s="350" t="s">
        <v>374</v>
      </c>
      <c r="AD945" s="351"/>
      <c r="AE945" s="351"/>
      <c r="AF945" s="351"/>
      <c r="AG945" s="351"/>
      <c r="AH945" s="366" t="s">
        <v>980</v>
      </c>
      <c r="AI945" s="367">
        <v>1</v>
      </c>
      <c r="AJ945" s="367">
        <v>1</v>
      </c>
      <c r="AK945" s="367">
        <v>1</v>
      </c>
      <c r="AL945" s="354">
        <v>96.8</v>
      </c>
      <c r="AM945" s="355">
        <v>96.83</v>
      </c>
      <c r="AN945" s="355">
        <v>96.83</v>
      </c>
      <c r="AO945" s="356">
        <v>96.83</v>
      </c>
      <c r="AP945" s="357" t="s">
        <v>979</v>
      </c>
      <c r="AQ945" s="357"/>
      <c r="AR945" s="357"/>
      <c r="AS945" s="357"/>
      <c r="AT945" s="357"/>
      <c r="AU945" s="357"/>
      <c r="AV945" s="357"/>
      <c r="AW945" s="357"/>
      <c r="AX945" s="357"/>
      <c r="AY945">
        <f>COUNTA($C$945)</f>
        <v>1</v>
      </c>
    </row>
    <row r="946" spans="1:51" ht="30" customHeight="1" x14ac:dyDescent="0.15">
      <c r="A946" s="376">
        <v>3</v>
      </c>
      <c r="B946" s="376">
        <v>1</v>
      </c>
      <c r="C946" s="358" t="s">
        <v>862</v>
      </c>
      <c r="D946" s="343" t="s">
        <v>862</v>
      </c>
      <c r="E946" s="343" t="s">
        <v>862</v>
      </c>
      <c r="F946" s="343" t="s">
        <v>862</v>
      </c>
      <c r="G946" s="343" t="s">
        <v>862</v>
      </c>
      <c r="H946" s="343" t="s">
        <v>862</v>
      </c>
      <c r="I946" s="343" t="s">
        <v>862</v>
      </c>
      <c r="J946" s="344">
        <v>9340002026141</v>
      </c>
      <c r="K946" s="345"/>
      <c r="L946" s="345"/>
      <c r="M946" s="345"/>
      <c r="N946" s="345"/>
      <c r="O946" s="345"/>
      <c r="P946" s="359" t="s">
        <v>854</v>
      </c>
      <c r="Q946" s="346" t="s">
        <v>854</v>
      </c>
      <c r="R946" s="346" t="s">
        <v>854</v>
      </c>
      <c r="S946" s="346" t="s">
        <v>854</v>
      </c>
      <c r="T946" s="346" t="s">
        <v>854</v>
      </c>
      <c r="U946" s="346" t="s">
        <v>854</v>
      </c>
      <c r="V946" s="346" t="s">
        <v>854</v>
      </c>
      <c r="W946" s="346" t="s">
        <v>854</v>
      </c>
      <c r="X946" s="346" t="s">
        <v>854</v>
      </c>
      <c r="Y946" s="347">
        <v>0.6</v>
      </c>
      <c r="Z946" s="348">
        <v>608179</v>
      </c>
      <c r="AA946" s="348">
        <v>608179</v>
      </c>
      <c r="AB946" s="349">
        <v>608179</v>
      </c>
      <c r="AC946" s="350" t="s">
        <v>374</v>
      </c>
      <c r="AD946" s="351"/>
      <c r="AE946" s="351"/>
      <c r="AF946" s="351"/>
      <c r="AG946" s="351"/>
      <c r="AH946" s="366" t="s">
        <v>980</v>
      </c>
      <c r="AI946" s="367">
        <v>1</v>
      </c>
      <c r="AJ946" s="367">
        <v>1</v>
      </c>
      <c r="AK946" s="367">
        <v>1</v>
      </c>
      <c r="AL946" s="354">
        <v>99.9</v>
      </c>
      <c r="AM946" s="355">
        <v>99.97</v>
      </c>
      <c r="AN946" s="355">
        <v>99.97</v>
      </c>
      <c r="AO946" s="356">
        <v>99.97</v>
      </c>
      <c r="AP946" s="357" t="s">
        <v>979</v>
      </c>
      <c r="AQ946" s="357"/>
      <c r="AR946" s="357"/>
      <c r="AS946" s="357"/>
      <c r="AT946" s="357"/>
      <c r="AU946" s="357"/>
      <c r="AV946" s="357"/>
      <c r="AW946" s="357"/>
      <c r="AX946" s="357"/>
      <c r="AY946">
        <f>COUNTA($C$946)</f>
        <v>1</v>
      </c>
    </row>
    <row r="947" spans="1:51" ht="30" customHeight="1" x14ac:dyDescent="0.15">
      <c r="A947" s="376">
        <v>4</v>
      </c>
      <c r="B947" s="376">
        <v>1</v>
      </c>
      <c r="C947" s="358" t="s">
        <v>862</v>
      </c>
      <c r="D947" s="343" t="s">
        <v>862</v>
      </c>
      <c r="E947" s="343" t="s">
        <v>862</v>
      </c>
      <c r="F947" s="343" t="s">
        <v>862</v>
      </c>
      <c r="G947" s="343" t="s">
        <v>862</v>
      </c>
      <c r="H947" s="343" t="s">
        <v>862</v>
      </c>
      <c r="I947" s="343" t="s">
        <v>862</v>
      </c>
      <c r="J947" s="344">
        <v>9340002026141</v>
      </c>
      <c r="K947" s="345"/>
      <c r="L947" s="345"/>
      <c r="M947" s="345"/>
      <c r="N947" s="345"/>
      <c r="O947" s="345"/>
      <c r="P947" s="359" t="s">
        <v>855</v>
      </c>
      <c r="Q947" s="346" t="s">
        <v>855</v>
      </c>
      <c r="R947" s="346" t="s">
        <v>855</v>
      </c>
      <c r="S947" s="346" t="s">
        <v>855</v>
      </c>
      <c r="T947" s="346" t="s">
        <v>855</v>
      </c>
      <c r="U947" s="346" t="s">
        <v>855</v>
      </c>
      <c r="V947" s="346" t="s">
        <v>855</v>
      </c>
      <c r="W947" s="346" t="s">
        <v>855</v>
      </c>
      <c r="X947" s="346" t="s">
        <v>855</v>
      </c>
      <c r="Y947" s="347">
        <v>0.5</v>
      </c>
      <c r="Z947" s="348">
        <v>512358</v>
      </c>
      <c r="AA947" s="348">
        <v>512358</v>
      </c>
      <c r="AB947" s="349">
        <v>512358</v>
      </c>
      <c r="AC947" s="350" t="s">
        <v>374</v>
      </c>
      <c r="AD947" s="351"/>
      <c r="AE947" s="351"/>
      <c r="AF947" s="351"/>
      <c r="AG947" s="351"/>
      <c r="AH947" s="366" t="s">
        <v>980</v>
      </c>
      <c r="AI947" s="367">
        <v>1</v>
      </c>
      <c r="AJ947" s="367">
        <v>1</v>
      </c>
      <c r="AK947" s="367">
        <v>1</v>
      </c>
      <c r="AL947" s="354">
        <v>78.8</v>
      </c>
      <c r="AM947" s="355">
        <v>78.760000000000005</v>
      </c>
      <c r="AN947" s="355">
        <v>78.760000000000005</v>
      </c>
      <c r="AO947" s="356">
        <v>78.760000000000005</v>
      </c>
      <c r="AP947" s="357" t="s">
        <v>979</v>
      </c>
      <c r="AQ947" s="357"/>
      <c r="AR947" s="357"/>
      <c r="AS947" s="357"/>
      <c r="AT947" s="357"/>
      <c r="AU947" s="357"/>
      <c r="AV947" s="357"/>
      <c r="AW947" s="357"/>
      <c r="AX947" s="357"/>
      <c r="AY947">
        <f>COUNTA($C$947)</f>
        <v>1</v>
      </c>
    </row>
    <row r="948" spans="1:51" ht="30" customHeight="1" x14ac:dyDescent="0.15">
      <c r="A948" s="376">
        <v>5</v>
      </c>
      <c r="B948" s="376">
        <v>1</v>
      </c>
      <c r="C948" s="343" t="s">
        <v>862</v>
      </c>
      <c r="D948" s="343" t="s">
        <v>862</v>
      </c>
      <c r="E948" s="343" t="s">
        <v>862</v>
      </c>
      <c r="F948" s="343" t="s">
        <v>862</v>
      </c>
      <c r="G948" s="343" t="s">
        <v>862</v>
      </c>
      <c r="H948" s="343" t="s">
        <v>862</v>
      </c>
      <c r="I948" s="343" t="s">
        <v>862</v>
      </c>
      <c r="J948" s="344">
        <v>9340002026141</v>
      </c>
      <c r="K948" s="345"/>
      <c r="L948" s="345"/>
      <c r="M948" s="345"/>
      <c r="N948" s="345"/>
      <c r="O948" s="345"/>
      <c r="P948" s="346" t="s">
        <v>856</v>
      </c>
      <c r="Q948" s="346" t="s">
        <v>856</v>
      </c>
      <c r="R948" s="346" t="s">
        <v>856</v>
      </c>
      <c r="S948" s="346" t="s">
        <v>856</v>
      </c>
      <c r="T948" s="346" t="s">
        <v>856</v>
      </c>
      <c r="U948" s="346" t="s">
        <v>856</v>
      </c>
      <c r="V948" s="346" t="s">
        <v>856</v>
      </c>
      <c r="W948" s="346" t="s">
        <v>856</v>
      </c>
      <c r="X948" s="346" t="s">
        <v>856</v>
      </c>
      <c r="Y948" s="347">
        <v>0.5</v>
      </c>
      <c r="Z948" s="348">
        <v>468160</v>
      </c>
      <c r="AA948" s="348">
        <v>468160</v>
      </c>
      <c r="AB948" s="349">
        <v>468160</v>
      </c>
      <c r="AC948" s="350" t="s">
        <v>374</v>
      </c>
      <c r="AD948" s="351"/>
      <c r="AE948" s="351"/>
      <c r="AF948" s="351"/>
      <c r="AG948" s="351"/>
      <c r="AH948" s="366" t="s">
        <v>980</v>
      </c>
      <c r="AI948" s="367">
        <v>1</v>
      </c>
      <c r="AJ948" s="367">
        <v>1</v>
      </c>
      <c r="AK948" s="367">
        <v>1</v>
      </c>
      <c r="AL948" s="354">
        <v>56.4</v>
      </c>
      <c r="AM948" s="355">
        <v>56.37</v>
      </c>
      <c r="AN948" s="355">
        <v>56.37</v>
      </c>
      <c r="AO948" s="356">
        <v>56.37</v>
      </c>
      <c r="AP948" s="357" t="s">
        <v>979</v>
      </c>
      <c r="AQ948" s="357"/>
      <c r="AR948" s="357"/>
      <c r="AS948" s="357"/>
      <c r="AT948" s="357"/>
      <c r="AU948" s="357"/>
      <c r="AV948" s="357"/>
      <c r="AW948" s="357"/>
      <c r="AX948" s="357"/>
      <c r="AY948">
        <f>COUNTA($C$948)</f>
        <v>1</v>
      </c>
    </row>
    <row r="949" spans="1:51" ht="30" customHeight="1" x14ac:dyDescent="0.15">
      <c r="A949" s="376">
        <v>6</v>
      </c>
      <c r="B949" s="376">
        <v>1</v>
      </c>
      <c r="C949" s="343" t="s">
        <v>862</v>
      </c>
      <c r="D949" s="343" t="s">
        <v>862</v>
      </c>
      <c r="E949" s="343" t="s">
        <v>862</v>
      </c>
      <c r="F949" s="343" t="s">
        <v>862</v>
      </c>
      <c r="G949" s="343" t="s">
        <v>862</v>
      </c>
      <c r="H949" s="343" t="s">
        <v>862</v>
      </c>
      <c r="I949" s="343" t="s">
        <v>862</v>
      </c>
      <c r="J949" s="344">
        <v>9340002026141</v>
      </c>
      <c r="K949" s="345"/>
      <c r="L949" s="345"/>
      <c r="M949" s="345"/>
      <c r="N949" s="345"/>
      <c r="O949" s="345"/>
      <c r="P949" s="346" t="s">
        <v>857</v>
      </c>
      <c r="Q949" s="346" t="s">
        <v>857</v>
      </c>
      <c r="R949" s="346" t="s">
        <v>857</v>
      </c>
      <c r="S949" s="346" t="s">
        <v>857</v>
      </c>
      <c r="T949" s="346" t="s">
        <v>857</v>
      </c>
      <c r="U949" s="346" t="s">
        <v>857</v>
      </c>
      <c r="V949" s="346" t="s">
        <v>857</v>
      </c>
      <c r="W949" s="346" t="s">
        <v>857</v>
      </c>
      <c r="X949" s="346" t="s">
        <v>857</v>
      </c>
      <c r="Y949" s="347">
        <v>0.4</v>
      </c>
      <c r="Z949" s="348">
        <v>407707</v>
      </c>
      <c r="AA949" s="348">
        <v>407707</v>
      </c>
      <c r="AB949" s="349">
        <v>407707</v>
      </c>
      <c r="AC949" s="350" t="s">
        <v>374</v>
      </c>
      <c r="AD949" s="351"/>
      <c r="AE949" s="351"/>
      <c r="AF949" s="351"/>
      <c r="AG949" s="351"/>
      <c r="AH949" s="366" t="s">
        <v>980</v>
      </c>
      <c r="AI949" s="367">
        <v>1</v>
      </c>
      <c r="AJ949" s="367">
        <v>1</v>
      </c>
      <c r="AK949" s="367">
        <v>1</v>
      </c>
      <c r="AL949" s="354">
        <v>90.5</v>
      </c>
      <c r="AM949" s="355">
        <v>90.5</v>
      </c>
      <c r="AN949" s="355">
        <v>90.5</v>
      </c>
      <c r="AO949" s="356">
        <v>90.5</v>
      </c>
      <c r="AP949" s="357" t="s">
        <v>979</v>
      </c>
      <c r="AQ949" s="357"/>
      <c r="AR949" s="357"/>
      <c r="AS949" s="357"/>
      <c r="AT949" s="357"/>
      <c r="AU949" s="357"/>
      <c r="AV949" s="357"/>
      <c r="AW949" s="357"/>
      <c r="AX949" s="357"/>
      <c r="AY949">
        <f>COUNTA($C$949)</f>
        <v>1</v>
      </c>
    </row>
    <row r="950" spans="1:51" ht="30" customHeight="1" x14ac:dyDescent="0.15">
      <c r="A950" s="376">
        <v>7</v>
      </c>
      <c r="B950" s="376">
        <v>1</v>
      </c>
      <c r="C950" s="343" t="s">
        <v>862</v>
      </c>
      <c r="D950" s="343" t="s">
        <v>862</v>
      </c>
      <c r="E950" s="343" t="s">
        <v>862</v>
      </c>
      <c r="F950" s="343" t="s">
        <v>862</v>
      </c>
      <c r="G950" s="343" t="s">
        <v>862</v>
      </c>
      <c r="H950" s="343" t="s">
        <v>862</v>
      </c>
      <c r="I950" s="343" t="s">
        <v>862</v>
      </c>
      <c r="J950" s="344">
        <v>9340002026141</v>
      </c>
      <c r="K950" s="345"/>
      <c r="L950" s="345"/>
      <c r="M950" s="345"/>
      <c r="N950" s="345"/>
      <c r="O950" s="345"/>
      <c r="P950" s="346" t="s">
        <v>858</v>
      </c>
      <c r="Q950" s="346" t="s">
        <v>858</v>
      </c>
      <c r="R950" s="346" t="s">
        <v>858</v>
      </c>
      <c r="S950" s="346" t="s">
        <v>858</v>
      </c>
      <c r="T950" s="346" t="s">
        <v>858</v>
      </c>
      <c r="U950" s="346" t="s">
        <v>858</v>
      </c>
      <c r="V950" s="346" t="s">
        <v>858</v>
      </c>
      <c r="W950" s="346" t="s">
        <v>858</v>
      </c>
      <c r="X950" s="346" t="s">
        <v>858</v>
      </c>
      <c r="Y950" s="347">
        <v>0.4</v>
      </c>
      <c r="Z950" s="348">
        <v>379500</v>
      </c>
      <c r="AA950" s="348">
        <v>379500</v>
      </c>
      <c r="AB950" s="349">
        <v>379500</v>
      </c>
      <c r="AC950" s="350" t="s">
        <v>374</v>
      </c>
      <c r="AD950" s="351"/>
      <c r="AE950" s="351"/>
      <c r="AF950" s="351"/>
      <c r="AG950" s="351"/>
      <c r="AH950" s="366" t="s">
        <v>980</v>
      </c>
      <c r="AI950" s="367">
        <v>1</v>
      </c>
      <c r="AJ950" s="367">
        <v>1</v>
      </c>
      <c r="AK950" s="367">
        <v>1</v>
      </c>
      <c r="AL950" s="354">
        <v>99.4</v>
      </c>
      <c r="AM950" s="355">
        <v>99.43</v>
      </c>
      <c r="AN950" s="355">
        <v>99.43</v>
      </c>
      <c r="AO950" s="356">
        <v>99.43</v>
      </c>
      <c r="AP950" s="357" t="s">
        <v>979</v>
      </c>
      <c r="AQ950" s="357"/>
      <c r="AR950" s="357"/>
      <c r="AS950" s="357"/>
      <c r="AT950" s="357"/>
      <c r="AU950" s="357"/>
      <c r="AV950" s="357"/>
      <c r="AW950" s="357"/>
      <c r="AX950" s="357"/>
      <c r="AY950">
        <f>COUNTA($C$950)</f>
        <v>1</v>
      </c>
    </row>
    <row r="951" spans="1:51" ht="30" customHeight="1" x14ac:dyDescent="0.15">
      <c r="A951" s="376">
        <v>8</v>
      </c>
      <c r="B951" s="376">
        <v>1</v>
      </c>
      <c r="C951" s="343" t="s">
        <v>862</v>
      </c>
      <c r="D951" s="343" t="s">
        <v>862</v>
      </c>
      <c r="E951" s="343" t="s">
        <v>862</v>
      </c>
      <c r="F951" s="343" t="s">
        <v>862</v>
      </c>
      <c r="G951" s="343" t="s">
        <v>862</v>
      </c>
      <c r="H951" s="343" t="s">
        <v>862</v>
      </c>
      <c r="I951" s="343" t="s">
        <v>862</v>
      </c>
      <c r="J951" s="344">
        <v>9340002026141</v>
      </c>
      <c r="K951" s="345"/>
      <c r="L951" s="345"/>
      <c r="M951" s="345"/>
      <c r="N951" s="345"/>
      <c r="O951" s="345"/>
      <c r="P951" s="346" t="s">
        <v>859</v>
      </c>
      <c r="Q951" s="346" t="s">
        <v>859</v>
      </c>
      <c r="R951" s="346" t="s">
        <v>859</v>
      </c>
      <c r="S951" s="346" t="s">
        <v>859</v>
      </c>
      <c r="T951" s="346" t="s">
        <v>859</v>
      </c>
      <c r="U951" s="346" t="s">
        <v>859</v>
      </c>
      <c r="V951" s="346" t="s">
        <v>859</v>
      </c>
      <c r="W951" s="346" t="s">
        <v>859</v>
      </c>
      <c r="X951" s="346" t="s">
        <v>859</v>
      </c>
      <c r="Y951" s="347">
        <v>0.4</v>
      </c>
      <c r="Z951" s="348">
        <v>370821</v>
      </c>
      <c r="AA951" s="348">
        <v>370821</v>
      </c>
      <c r="AB951" s="349">
        <v>370821</v>
      </c>
      <c r="AC951" s="350" t="s">
        <v>374</v>
      </c>
      <c r="AD951" s="351"/>
      <c r="AE951" s="351"/>
      <c r="AF951" s="351"/>
      <c r="AG951" s="351"/>
      <c r="AH951" s="366" t="s">
        <v>980</v>
      </c>
      <c r="AI951" s="367">
        <v>1</v>
      </c>
      <c r="AJ951" s="367">
        <v>1</v>
      </c>
      <c r="AK951" s="367">
        <v>1</v>
      </c>
      <c r="AL951" s="354">
        <v>97.9</v>
      </c>
      <c r="AM951" s="355">
        <v>97.93</v>
      </c>
      <c r="AN951" s="355">
        <v>97.93</v>
      </c>
      <c r="AO951" s="356">
        <v>97.93</v>
      </c>
      <c r="AP951" s="357" t="s">
        <v>979</v>
      </c>
      <c r="AQ951" s="357"/>
      <c r="AR951" s="357"/>
      <c r="AS951" s="357"/>
      <c r="AT951" s="357"/>
      <c r="AU951" s="357"/>
      <c r="AV951" s="357"/>
      <c r="AW951" s="357"/>
      <c r="AX951" s="357"/>
      <c r="AY951">
        <f>COUNTA($C$951)</f>
        <v>1</v>
      </c>
    </row>
    <row r="952" spans="1:51" ht="30" customHeight="1" x14ac:dyDescent="0.15">
      <c r="A952" s="376">
        <v>9</v>
      </c>
      <c r="B952" s="376">
        <v>1</v>
      </c>
      <c r="C952" s="343" t="s">
        <v>862</v>
      </c>
      <c r="D952" s="343" t="s">
        <v>862</v>
      </c>
      <c r="E952" s="343" t="s">
        <v>862</v>
      </c>
      <c r="F952" s="343" t="s">
        <v>862</v>
      </c>
      <c r="G952" s="343" t="s">
        <v>862</v>
      </c>
      <c r="H952" s="343" t="s">
        <v>862</v>
      </c>
      <c r="I952" s="343" t="s">
        <v>862</v>
      </c>
      <c r="J952" s="344">
        <v>9340002026141</v>
      </c>
      <c r="K952" s="345"/>
      <c r="L952" s="345"/>
      <c r="M952" s="345"/>
      <c r="N952" s="345"/>
      <c r="O952" s="345"/>
      <c r="P952" s="346" t="s">
        <v>860</v>
      </c>
      <c r="Q952" s="346" t="s">
        <v>860</v>
      </c>
      <c r="R952" s="346" t="s">
        <v>860</v>
      </c>
      <c r="S952" s="346" t="s">
        <v>860</v>
      </c>
      <c r="T952" s="346" t="s">
        <v>860</v>
      </c>
      <c r="U952" s="346" t="s">
        <v>860</v>
      </c>
      <c r="V952" s="346" t="s">
        <v>860</v>
      </c>
      <c r="W952" s="346" t="s">
        <v>860</v>
      </c>
      <c r="X952" s="346" t="s">
        <v>860</v>
      </c>
      <c r="Y952" s="347">
        <v>0.3</v>
      </c>
      <c r="Z952" s="348">
        <v>317438</v>
      </c>
      <c r="AA952" s="348">
        <v>317438</v>
      </c>
      <c r="AB952" s="349">
        <v>317438</v>
      </c>
      <c r="AC952" s="350" t="s">
        <v>374</v>
      </c>
      <c r="AD952" s="351"/>
      <c r="AE952" s="351"/>
      <c r="AF952" s="351"/>
      <c r="AG952" s="351"/>
      <c r="AH952" s="366" t="s">
        <v>980</v>
      </c>
      <c r="AI952" s="367">
        <v>1</v>
      </c>
      <c r="AJ952" s="367">
        <v>1</v>
      </c>
      <c r="AK952" s="367">
        <v>1</v>
      </c>
      <c r="AL952" s="354">
        <v>99.7</v>
      </c>
      <c r="AM952" s="355">
        <v>99.69</v>
      </c>
      <c r="AN952" s="355">
        <v>99.69</v>
      </c>
      <c r="AO952" s="356">
        <v>99.69</v>
      </c>
      <c r="AP952" s="357" t="s">
        <v>979</v>
      </c>
      <c r="AQ952" s="357"/>
      <c r="AR952" s="357"/>
      <c r="AS952" s="357"/>
      <c r="AT952" s="357"/>
      <c r="AU952" s="357"/>
      <c r="AV952" s="357"/>
      <c r="AW952" s="357"/>
      <c r="AX952" s="357"/>
      <c r="AY952">
        <f>COUNTA($C$952)</f>
        <v>1</v>
      </c>
    </row>
    <row r="953" spans="1:51" ht="30" customHeight="1" x14ac:dyDescent="0.15">
      <c r="A953" s="376">
        <v>10</v>
      </c>
      <c r="B953" s="376">
        <v>1</v>
      </c>
      <c r="C953" s="343" t="s">
        <v>862</v>
      </c>
      <c r="D953" s="343" t="s">
        <v>862</v>
      </c>
      <c r="E953" s="343" t="s">
        <v>862</v>
      </c>
      <c r="F953" s="343" t="s">
        <v>862</v>
      </c>
      <c r="G953" s="343" t="s">
        <v>862</v>
      </c>
      <c r="H953" s="343" t="s">
        <v>862</v>
      </c>
      <c r="I953" s="343" t="s">
        <v>862</v>
      </c>
      <c r="J953" s="344">
        <v>9340002026141</v>
      </c>
      <c r="K953" s="345"/>
      <c r="L953" s="345"/>
      <c r="M953" s="345"/>
      <c r="N953" s="345"/>
      <c r="O953" s="345"/>
      <c r="P953" s="346" t="s">
        <v>861</v>
      </c>
      <c r="Q953" s="346" t="s">
        <v>861</v>
      </c>
      <c r="R953" s="346" t="s">
        <v>861</v>
      </c>
      <c r="S953" s="346" t="s">
        <v>861</v>
      </c>
      <c r="T953" s="346" t="s">
        <v>861</v>
      </c>
      <c r="U953" s="346" t="s">
        <v>861</v>
      </c>
      <c r="V953" s="346" t="s">
        <v>861</v>
      </c>
      <c r="W953" s="346" t="s">
        <v>861</v>
      </c>
      <c r="X953" s="346" t="s">
        <v>861</v>
      </c>
      <c r="Y953" s="347">
        <v>0.3</v>
      </c>
      <c r="Z953" s="348">
        <v>282194</v>
      </c>
      <c r="AA953" s="348">
        <v>282194</v>
      </c>
      <c r="AB953" s="349">
        <v>282194</v>
      </c>
      <c r="AC953" s="350" t="s">
        <v>374</v>
      </c>
      <c r="AD953" s="351"/>
      <c r="AE953" s="351"/>
      <c r="AF953" s="351"/>
      <c r="AG953" s="351"/>
      <c r="AH953" s="366" t="s">
        <v>980</v>
      </c>
      <c r="AI953" s="367">
        <v>1</v>
      </c>
      <c r="AJ953" s="367">
        <v>1</v>
      </c>
      <c r="AK953" s="367">
        <v>1</v>
      </c>
      <c r="AL953" s="354">
        <v>100</v>
      </c>
      <c r="AM953" s="355">
        <v>100</v>
      </c>
      <c r="AN953" s="355">
        <v>100</v>
      </c>
      <c r="AO953" s="356">
        <v>100</v>
      </c>
      <c r="AP953" s="357" t="s">
        <v>979</v>
      </c>
      <c r="AQ953" s="357"/>
      <c r="AR953" s="357"/>
      <c r="AS953" s="357"/>
      <c r="AT953" s="357"/>
      <c r="AU953" s="357"/>
      <c r="AV953" s="357"/>
      <c r="AW953" s="357"/>
      <c r="AX953" s="357"/>
      <c r="AY953">
        <f>COUNTA($C$953)</f>
        <v>1</v>
      </c>
    </row>
    <row r="954" spans="1:51" ht="30" customHeight="1" x14ac:dyDescent="0.15">
      <c r="A954" s="376">
        <v>11</v>
      </c>
      <c r="B954" s="376">
        <v>1</v>
      </c>
      <c r="C954" s="343" t="s">
        <v>862</v>
      </c>
      <c r="D954" s="343" t="s">
        <v>862</v>
      </c>
      <c r="E954" s="343" t="s">
        <v>862</v>
      </c>
      <c r="F954" s="343" t="s">
        <v>862</v>
      </c>
      <c r="G954" s="343" t="s">
        <v>862</v>
      </c>
      <c r="H954" s="343" t="s">
        <v>862</v>
      </c>
      <c r="I954" s="343" t="s">
        <v>862</v>
      </c>
      <c r="J954" s="344">
        <v>9340002026141</v>
      </c>
      <c r="K954" s="345"/>
      <c r="L954" s="345"/>
      <c r="M954" s="345"/>
      <c r="N954" s="345"/>
      <c r="O954" s="345"/>
      <c r="P954" s="346" t="s">
        <v>863</v>
      </c>
      <c r="Q954" s="346" t="s">
        <v>863</v>
      </c>
      <c r="R954" s="346" t="s">
        <v>863</v>
      </c>
      <c r="S954" s="346" t="s">
        <v>863</v>
      </c>
      <c r="T954" s="346" t="s">
        <v>863</v>
      </c>
      <c r="U954" s="346" t="s">
        <v>863</v>
      </c>
      <c r="V954" s="346" t="s">
        <v>863</v>
      </c>
      <c r="W954" s="346" t="s">
        <v>863</v>
      </c>
      <c r="X954" s="346" t="s">
        <v>863</v>
      </c>
      <c r="Y954" s="347">
        <v>0.3</v>
      </c>
      <c r="Z954" s="348">
        <v>266200</v>
      </c>
      <c r="AA954" s="348">
        <v>266200</v>
      </c>
      <c r="AB954" s="349">
        <v>266200</v>
      </c>
      <c r="AC954" s="350" t="s">
        <v>374</v>
      </c>
      <c r="AD954" s="351"/>
      <c r="AE954" s="351"/>
      <c r="AF954" s="351"/>
      <c r="AG954" s="351"/>
      <c r="AH954" s="366" t="s">
        <v>980</v>
      </c>
      <c r="AI954" s="367">
        <v>1</v>
      </c>
      <c r="AJ954" s="367">
        <v>1</v>
      </c>
      <c r="AK954" s="367">
        <v>1</v>
      </c>
      <c r="AL954" s="354">
        <v>86.4</v>
      </c>
      <c r="AM954" s="355">
        <v>86.42</v>
      </c>
      <c r="AN954" s="355">
        <v>86.42</v>
      </c>
      <c r="AO954" s="356">
        <v>86.42</v>
      </c>
      <c r="AP954" s="357" t="s">
        <v>979</v>
      </c>
      <c r="AQ954" s="357"/>
      <c r="AR954" s="357"/>
      <c r="AS954" s="357"/>
      <c r="AT954" s="357"/>
      <c r="AU954" s="357"/>
      <c r="AV954" s="357"/>
      <c r="AW954" s="357"/>
      <c r="AX954" s="357"/>
      <c r="AY954">
        <f>COUNTA($C$954)</f>
        <v>1</v>
      </c>
    </row>
    <row r="955" spans="1:51" ht="30" customHeight="1" x14ac:dyDescent="0.15">
      <c r="A955" s="376">
        <v>12</v>
      </c>
      <c r="B955" s="376">
        <v>1</v>
      </c>
      <c r="C955" s="343" t="s">
        <v>862</v>
      </c>
      <c r="D955" s="343" t="s">
        <v>862</v>
      </c>
      <c r="E955" s="343" t="s">
        <v>862</v>
      </c>
      <c r="F955" s="343" t="s">
        <v>862</v>
      </c>
      <c r="G955" s="343" t="s">
        <v>862</v>
      </c>
      <c r="H955" s="343" t="s">
        <v>862</v>
      </c>
      <c r="I955" s="343" t="s">
        <v>862</v>
      </c>
      <c r="J955" s="344">
        <v>9340002026141</v>
      </c>
      <c r="K955" s="345"/>
      <c r="L955" s="345"/>
      <c r="M955" s="345"/>
      <c r="N955" s="345"/>
      <c r="O955" s="345"/>
      <c r="P955" s="346" t="s">
        <v>864</v>
      </c>
      <c r="Q955" s="346" t="s">
        <v>864</v>
      </c>
      <c r="R955" s="346" t="s">
        <v>864</v>
      </c>
      <c r="S955" s="346" t="s">
        <v>864</v>
      </c>
      <c r="T955" s="346" t="s">
        <v>864</v>
      </c>
      <c r="U955" s="346" t="s">
        <v>864</v>
      </c>
      <c r="V955" s="346" t="s">
        <v>864</v>
      </c>
      <c r="W955" s="346" t="s">
        <v>864</v>
      </c>
      <c r="X955" s="346" t="s">
        <v>864</v>
      </c>
      <c r="Y955" s="347">
        <v>0.3</v>
      </c>
      <c r="Z955" s="348">
        <v>256355</v>
      </c>
      <c r="AA955" s="348">
        <v>256355</v>
      </c>
      <c r="AB955" s="349">
        <v>256355</v>
      </c>
      <c r="AC955" s="350" t="s">
        <v>374</v>
      </c>
      <c r="AD955" s="351"/>
      <c r="AE955" s="351"/>
      <c r="AF955" s="351"/>
      <c r="AG955" s="351"/>
      <c r="AH955" s="366" t="s">
        <v>980</v>
      </c>
      <c r="AI955" s="367">
        <v>1</v>
      </c>
      <c r="AJ955" s="367">
        <v>1</v>
      </c>
      <c r="AK955" s="367">
        <v>1</v>
      </c>
      <c r="AL955" s="354">
        <v>90</v>
      </c>
      <c r="AM955" s="355">
        <v>89.97</v>
      </c>
      <c r="AN955" s="355">
        <v>89.97</v>
      </c>
      <c r="AO955" s="356">
        <v>89.97</v>
      </c>
      <c r="AP955" s="357" t="s">
        <v>979</v>
      </c>
      <c r="AQ955" s="357"/>
      <c r="AR955" s="357"/>
      <c r="AS955" s="357"/>
      <c r="AT955" s="357"/>
      <c r="AU955" s="357"/>
      <c r="AV955" s="357"/>
      <c r="AW955" s="357"/>
      <c r="AX955" s="357"/>
      <c r="AY955">
        <f>COUNTA($C$955)</f>
        <v>1</v>
      </c>
    </row>
    <row r="956" spans="1:51" ht="30" customHeight="1" x14ac:dyDescent="0.15">
      <c r="A956" s="376">
        <v>13</v>
      </c>
      <c r="B956" s="376">
        <v>1</v>
      </c>
      <c r="C956" s="343" t="s">
        <v>862</v>
      </c>
      <c r="D956" s="343" t="s">
        <v>862</v>
      </c>
      <c r="E956" s="343" t="s">
        <v>862</v>
      </c>
      <c r="F956" s="343" t="s">
        <v>862</v>
      </c>
      <c r="G956" s="343" t="s">
        <v>862</v>
      </c>
      <c r="H956" s="343" t="s">
        <v>862</v>
      </c>
      <c r="I956" s="343" t="s">
        <v>862</v>
      </c>
      <c r="J956" s="344">
        <v>9340002026141</v>
      </c>
      <c r="K956" s="345"/>
      <c r="L956" s="345"/>
      <c r="M956" s="345"/>
      <c r="N956" s="345"/>
      <c r="O956" s="345"/>
      <c r="P956" s="346" t="s">
        <v>865</v>
      </c>
      <c r="Q956" s="346" t="s">
        <v>865</v>
      </c>
      <c r="R956" s="346" t="s">
        <v>865</v>
      </c>
      <c r="S956" s="346" t="s">
        <v>865</v>
      </c>
      <c r="T956" s="346" t="s">
        <v>865</v>
      </c>
      <c r="U956" s="346" t="s">
        <v>865</v>
      </c>
      <c r="V956" s="346" t="s">
        <v>865</v>
      </c>
      <c r="W956" s="346" t="s">
        <v>865</v>
      </c>
      <c r="X956" s="346" t="s">
        <v>865</v>
      </c>
      <c r="Y956" s="347">
        <v>0.2</v>
      </c>
      <c r="Z956" s="348">
        <v>242616</v>
      </c>
      <c r="AA956" s="348">
        <v>242616</v>
      </c>
      <c r="AB956" s="349">
        <v>242616</v>
      </c>
      <c r="AC956" s="350" t="s">
        <v>374</v>
      </c>
      <c r="AD956" s="351"/>
      <c r="AE956" s="351"/>
      <c r="AF956" s="351"/>
      <c r="AG956" s="351"/>
      <c r="AH956" s="366" t="s">
        <v>980</v>
      </c>
      <c r="AI956" s="367">
        <v>1</v>
      </c>
      <c r="AJ956" s="367">
        <v>1</v>
      </c>
      <c r="AK956" s="367">
        <v>1</v>
      </c>
      <c r="AL956" s="354">
        <v>95.7</v>
      </c>
      <c r="AM956" s="355">
        <v>95.68</v>
      </c>
      <c r="AN956" s="355">
        <v>95.68</v>
      </c>
      <c r="AO956" s="356">
        <v>95.68</v>
      </c>
      <c r="AP956" s="357" t="s">
        <v>979</v>
      </c>
      <c r="AQ956" s="357"/>
      <c r="AR956" s="357"/>
      <c r="AS956" s="357"/>
      <c r="AT956" s="357"/>
      <c r="AU956" s="357"/>
      <c r="AV956" s="357"/>
      <c r="AW956" s="357"/>
      <c r="AX956" s="357"/>
      <c r="AY956">
        <f>COUNTA($C$956)</f>
        <v>1</v>
      </c>
    </row>
    <row r="957" spans="1:51" ht="30" customHeight="1" x14ac:dyDescent="0.15">
      <c r="A957" s="376">
        <v>14</v>
      </c>
      <c r="B957" s="376">
        <v>1</v>
      </c>
      <c r="C957" s="343" t="s">
        <v>862</v>
      </c>
      <c r="D957" s="343" t="s">
        <v>862</v>
      </c>
      <c r="E957" s="343" t="s">
        <v>862</v>
      </c>
      <c r="F957" s="343" t="s">
        <v>862</v>
      </c>
      <c r="G957" s="343" t="s">
        <v>862</v>
      </c>
      <c r="H957" s="343" t="s">
        <v>862</v>
      </c>
      <c r="I957" s="343" t="s">
        <v>862</v>
      </c>
      <c r="J957" s="344">
        <v>9340002026141</v>
      </c>
      <c r="K957" s="345"/>
      <c r="L957" s="345"/>
      <c r="M957" s="345"/>
      <c r="N957" s="345"/>
      <c r="O957" s="345"/>
      <c r="P957" s="346" t="s">
        <v>866</v>
      </c>
      <c r="Q957" s="346" t="s">
        <v>866</v>
      </c>
      <c r="R957" s="346" t="s">
        <v>866</v>
      </c>
      <c r="S957" s="346" t="s">
        <v>866</v>
      </c>
      <c r="T957" s="346" t="s">
        <v>866</v>
      </c>
      <c r="U957" s="346" t="s">
        <v>866</v>
      </c>
      <c r="V957" s="346" t="s">
        <v>866</v>
      </c>
      <c r="W957" s="346" t="s">
        <v>866</v>
      </c>
      <c r="X957" s="346" t="s">
        <v>866</v>
      </c>
      <c r="Y957" s="347">
        <v>0.2</v>
      </c>
      <c r="Z957" s="348">
        <v>240647</v>
      </c>
      <c r="AA957" s="348">
        <v>240647</v>
      </c>
      <c r="AB957" s="349">
        <v>240647</v>
      </c>
      <c r="AC957" s="350" t="s">
        <v>374</v>
      </c>
      <c r="AD957" s="351"/>
      <c r="AE957" s="351"/>
      <c r="AF957" s="351"/>
      <c r="AG957" s="351"/>
      <c r="AH957" s="366" t="s">
        <v>980</v>
      </c>
      <c r="AI957" s="367">
        <v>1</v>
      </c>
      <c r="AJ957" s="367">
        <v>1</v>
      </c>
      <c r="AK957" s="367">
        <v>1</v>
      </c>
      <c r="AL957" s="354">
        <v>97.9</v>
      </c>
      <c r="AM957" s="355">
        <v>97.89</v>
      </c>
      <c r="AN957" s="355">
        <v>97.89</v>
      </c>
      <c r="AO957" s="356">
        <v>97.89</v>
      </c>
      <c r="AP957" s="357" t="s">
        <v>979</v>
      </c>
      <c r="AQ957" s="357"/>
      <c r="AR957" s="357"/>
      <c r="AS957" s="357"/>
      <c r="AT957" s="357"/>
      <c r="AU957" s="357"/>
      <c r="AV957" s="357"/>
      <c r="AW957" s="357"/>
      <c r="AX957" s="357"/>
      <c r="AY957">
        <f>COUNTA($C$957)</f>
        <v>1</v>
      </c>
    </row>
    <row r="958" spans="1:51" ht="30" customHeight="1" x14ac:dyDescent="0.15">
      <c r="A958" s="376">
        <v>15</v>
      </c>
      <c r="B958" s="376">
        <v>1</v>
      </c>
      <c r="C958" s="343" t="s">
        <v>862</v>
      </c>
      <c r="D958" s="343" t="s">
        <v>862</v>
      </c>
      <c r="E958" s="343" t="s">
        <v>862</v>
      </c>
      <c r="F958" s="343" t="s">
        <v>862</v>
      </c>
      <c r="G958" s="343" t="s">
        <v>862</v>
      </c>
      <c r="H958" s="343" t="s">
        <v>862</v>
      </c>
      <c r="I958" s="343" t="s">
        <v>862</v>
      </c>
      <c r="J958" s="344">
        <v>9340002026141</v>
      </c>
      <c r="K958" s="345"/>
      <c r="L958" s="345"/>
      <c r="M958" s="345"/>
      <c r="N958" s="345"/>
      <c r="O958" s="345"/>
      <c r="P958" s="346" t="s">
        <v>867</v>
      </c>
      <c r="Q958" s="346" t="s">
        <v>867</v>
      </c>
      <c r="R958" s="346" t="s">
        <v>867</v>
      </c>
      <c r="S958" s="346" t="s">
        <v>867</v>
      </c>
      <c r="T958" s="346" t="s">
        <v>867</v>
      </c>
      <c r="U958" s="346" t="s">
        <v>867</v>
      </c>
      <c r="V958" s="346" t="s">
        <v>867</v>
      </c>
      <c r="W958" s="346" t="s">
        <v>867</v>
      </c>
      <c r="X958" s="346" t="s">
        <v>867</v>
      </c>
      <c r="Y958" s="347">
        <v>0.2</v>
      </c>
      <c r="Z958" s="348">
        <v>233200</v>
      </c>
      <c r="AA958" s="348">
        <v>233200</v>
      </c>
      <c r="AB958" s="349">
        <v>233200</v>
      </c>
      <c r="AC958" s="350" t="s">
        <v>374</v>
      </c>
      <c r="AD958" s="351"/>
      <c r="AE958" s="351"/>
      <c r="AF958" s="351"/>
      <c r="AG958" s="351"/>
      <c r="AH958" s="366" t="s">
        <v>980</v>
      </c>
      <c r="AI958" s="367">
        <v>1</v>
      </c>
      <c r="AJ958" s="367">
        <v>1</v>
      </c>
      <c r="AK958" s="367">
        <v>1</v>
      </c>
      <c r="AL958" s="354">
        <v>99.6</v>
      </c>
      <c r="AM958" s="355">
        <v>99.63</v>
      </c>
      <c r="AN958" s="355">
        <v>99.63</v>
      </c>
      <c r="AO958" s="356">
        <v>99.63</v>
      </c>
      <c r="AP958" s="357" t="s">
        <v>979</v>
      </c>
      <c r="AQ958" s="357"/>
      <c r="AR958" s="357"/>
      <c r="AS958" s="357"/>
      <c r="AT958" s="357"/>
      <c r="AU958" s="357"/>
      <c r="AV958" s="357"/>
      <c r="AW958" s="357"/>
      <c r="AX958" s="357"/>
      <c r="AY958">
        <f>COUNTA($C$958)</f>
        <v>1</v>
      </c>
    </row>
    <row r="959" spans="1:51" ht="30" customHeight="1" x14ac:dyDescent="0.15">
      <c r="A959" s="376">
        <v>16</v>
      </c>
      <c r="B959" s="376">
        <v>1</v>
      </c>
      <c r="C959" s="343" t="s">
        <v>862</v>
      </c>
      <c r="D959" s="343" t="s">
        <v>862</v>
      </c>
      <c r="E959" s="343" t="s">
        <v>862</v>
      </c>
      <c r="F959" s="343" t="s">
        <v>862</v>
      </c>
      <c r="G959" s="343" t="s">
        <v>862</v>
      </c>
      <c r="H959" s="343" t="s">
        <v>862</v>
      </c>
      <c r="I959" s="343" t="s">
        <v>862</v>
      </c>
      <c r="J959" s="344">
        <v>9340002026141</v>
      </c>
      <c r="K959" s="345"/>
      <c r="L959" s="345"/>
      <c r="M959" s="345"/>
      <c r="N959" s="345"/>
      <c r="O959" s="345"/>
      <c r="P959" s="346" t="s">
        <v>868</v>
      </c>
      <c r="Q959" s="346" t="s">
        <v>868</v>
      </c>
      <c r="R959" s="346" t="s">
        <v>868</v>
      </c>
      <c r="S959" s="346" t="s">
        <v>868</v>
      </c>
      <c r="T959" s="346" t="s">
        <v>868</v>
      </c>
      <c r="U959" s="346" t="s">
        <v>868</v>
      </c>
      <c r="V959" s="346" t="s">
        <v>868</v>
      </c>
      <c r="W959" s="346" t="s">
        <v>868</v>
      </c>
      <c r="X959" s="346" t="s">
        <v>868</v>
      </c>
      <c r="Y959" s="347">
        <v>0.2</v>
      </c>
      <c r="Z959" s="348">
        <v>231605</v>
      </c>
      <c r="AA959" s="348">
        <v>231605</v>
      </c>
      <c r="AB959" s="349">
        <v>231605</v>
      </c>
      <c r="AC959" s="350" t="s">
        <v>374</v>
      </c>
      <c r="AD959" s="351"/>
      <c r="AE959" s="351"/>
      <c r="AF959" s="351"/>
      <c r="AG959" s="351"/>
      <c r="AH959" s="366" t="s">
        <v>980</v>
      </c>
      <c r="AI959" s="367">
        <v>1</v>
      </c>
      <c r="AJ959" s="367">
        <v>1</v>
      </c>
      <c r="AK959" s="367">
        <v>1</v>
      </c>
      <c r="AL959" s="354">
        <v>70.8</v>
      </c>
      <c r="AM959" s="355">
        <v>70.790000000000006</v>
      </c>
      <c r="AN959" s="355">
        <v>70.790000000000006</v>
      </c>
      <c r="AO959" s="356">
        <v>70.790000000000006</v>
      </c>
      <c r="AP959" s="357" t="s">
        <v>979</v>
      </c>
      <c r="AQ959" s="357"/>
      <c r="AR959" s="357"/>
      <c r="AS959" s="357"/>
      <c r="AT959" s="357"/>
      <c r="AU959" s="357"/>
      <c r="AV959" s="357"/>
      <c r="AW959" s="357"/>
      <c r="AX959" s="357"/>
      <c r="AY959">
        <f>COUNTA($C$959)</f>
        <v>1</v>
      </c>
    </row>
    <row r="960" spans="1:51" s="16" customFormat="1" ht="30" customHeight="1" x14ac:dyDescent="0.15">
      <c r="A960" s="376">
        <v>17</v>
      </c>
      <c r="B960" s="376">
        <v>1</v>
      </c>
      <c r="C960" s="343" t="s">
        <v>862</v>
      </c>
      <c r="D960" s="343" t="s">
        <v>862</v>
      </c>
      <c r="E960" s="343" t="s">
        <v>862</v>
      </c>
      <c r="F960" s="343" t="s">
        <v>862</v>
      </c>
      <c r="G960" s="343" t="s">
        <v>862</v>
      </c>
      <c r="H960" s="343" t="s">
        <v>862</v>
      </c>
      <c r="I960" s="343" t="s">
        <v>862</v>
      </c>
      <c r="J960" s="344">
        <v>9340002026141</v>
      </c>
      <c r="K960" s="345"/>
      <c r="L960" s="345"/>
      <c r="M960" s="345"/>
      <c r="N960" s="345"/>
      <c r="O960" s="345"/>
      <c r="P960" s="346" t="s">
        <v>869</v>
      </c>
      <c r="Q960" s="346" t="s">
        <v>869</v>
      </c>
      <c r="R960" s="346" t="s">
        <v>869</v>
      </c>
      <c r="S960" s="346" t="s">
        <v>869</v>
      </c>
      <c r="T960" s="346" t="s">
        <v>869</v>
      </c>
      <c r="U960" s="346" t="s">
        <v>869</v>
      </c>
      <c r="V960" s="346" t="s">
        <v>869</v>
      </c>
      <c r="W960" s="346" t="s">
        <v>869</v>
      </c>
      <c r="X960" s="346" t="s">
        <v>869</v>
      </c>
      <c r="Y960" s="347">
        <v>0.2</v>
      </c>
      <c r="Z960" s="348">
        <v>225500</v>
      </c>
      <c r="AA960" s="348">
        <v>225500</v>
      </c>
      <c r="AB960" s="349">
        <v>225500</v>
      </c>
      <c r="AC960" s="350" t="s">
        <v>374</v>
      </c>
      <c r="AD960" s="351"/>
      <c r="AE960" s="351"/>
      <c r="AF960" s="351"/>
      <c r="AG960" s="351"/>
      <c r="AH960" s="366" t="s">
        <v>980</v>
      </c>
      <c r="AI960" s="367">
        <v>1</v>
      </c>
      <c r="AJ960" s="367">
        <v>1</v>
      </c>
      <c r="AK960" s="367">
        <v>1</v>
      </c>
      <c r="AL960" s="354">
        <v>92.7</v>
      </c>
      <c r="AM960" s="355">
        <v>92.72</v>
      </c>
      <c r="AN960" s="355">
        <v>92.72</v>
      </c>
      <c r="AO960" s="356">
        <v>92.72</v>
      </c>
      <c r="AP960" s="357" t="s">
        <v>979</v>
      </c>
      <c r="AQ960" s="357"/>
      <c r="AR960" s="357"/>
      <c r="AS960" s="357"/>
      <c r="AT960" s="357"/>
      <c r="AU960" s="357"/>
      <c r="AV960" s="357"/>
      <c r="AW960" s="357"/>
      <c r="AX960" s="357"/>
      <c r="AY960">
        <f>COUNTA($C$960)</f>
        <v>1</v>
      </c>
    </row>
    <row r="961" spans="1:51" ht="30" customHeight="1" x14ac:dyDescent="0.15">
      <c r="A961" s="376">
        <v>18</v>
      </c>
      <c r="B961" s="376">
        <v>1</v>
      </c>
      <c r="C961" s="343" t="s">
        <v>862</v>
      </c>
      <c r="D961" s="343" t="s">
        <v>862</v>
      </c>
      <c r="E961" s="343" t="s">
        <v>862</v>
      </c>
      <c r="F961" s="343" t="s">
        <v>862</v>
      </c>
      <c r="G961" s="343" t="s">
        <v>862</v>
      </c>
      <c r="H961" s="343" t="s">
        <v>862</v>
      </c>
      <c r="I961" s="343" t="s">
        <v>862</v>
      </c>
      <c r="J961" s="344">
        <v>9340002026141</v>
      </c>
      <c r="K961" s="345"/>
      <c r="L961" s="345"/>
      <c r="M961" s="345"/>
      <c r="N961" s="345"/>
      <c r="O961" s="345"/>
      <c r="P961" s="346" t="s">
        <v>870</v>
      </c>
      <c r="Q961" s="346" t="s">
        <v>870</v>
      </c>
      <c r="R961" s="346" t="s">
        <v>870</v>
      </c>
      <c r="S961" s="346" t="s">
        <v>870</v>
      </c>
      <c r="T961" s="346" t="s">
        <v>870</v>
      </c>
      <c r="U961" s="346" t="s">
        <v>870</v>
      </c>
      <c r="V961" s="346" t="s">
        <v>870</v>
      </c>
      <c r="W961" s="346" t="s">
        <v>870</v>
      </c>
      <c r="X961" s="346" t="s">
        <v>870</v>
      </c>
      <c r="Y961" s="347">
        <v>0.2</v>
      </c>
      <c r="Z961" s="348">
        <v>209000</v>
      </c>
      <c r="AA961" s="348">
        <v>209000</v>
      </c>
      <c r="AB961" s="349">
        <v>209000</v>
      </c>
      <c r="AC961" s="350" t="s">
        <v>374</v>
      </c>
      <c r="AD961" s="351"/>
      <c r="AE961" s="351"/>
      <c r="AF961" s="351"/>
      <c r="AG961" s="351"/>
      <c r="AH961" s="366" t="s">
        <v>980</v>
      </c>
      <c r="AI961" s="367">
        <v>1</v>
      </c>
      <c r="AJ961" s="367">
        <v>1</v>
      </c>
      <c r="AK961" s="367">
        <v>1</v>
      </c>
      <c r="AL961" s="354">
        <v>98.8</v>
      </c>
      <c r="AM961" s="355">
        <v>98.83</v>
      </c>
      <c r="AN961" s="355">
        <v>98.83</v>
      </c>
      <c r="AO961" s="356">
        <v>98.83</v>
      </c>
      <c r="AP961" s="357" t="s">
        <v>979</v>
      </c>
      <c r="AQ961" s="357"/>
      <c r="AR961" s="357"/>
      <c r="AS961" s="357"/>
      <c r="AT961" s="357"/>
      <c r="AU961" s="357"/>
      <c r="AV961" s="357"/>
      <c r="AW961" s="357"/>
      <c r="AX961" s="357"/>
      <c r="AY961">
        <f>COUNTA($C$961)</f>
        <v>1</v>
      </c>
    </row>
    <row r="962" spans="1:51" ht="30" customHeight="1" x14ac:dyDescent="0.15">
      <c r="A962" s="376">
        <v>19</v>
      </c>
      <c r="B962" s="376">
        <v>1</v>
      </c>
      <c r="C962" s="343" t="s">
        <v>862</v>
      </c>
      <c r="D962" s="343" t="s">
        <v>862</v>
      </c>
      <c r="E962" s="343" t="s">
        <v>862</v>
      </c>
      <c r="F962" s="343" t="s">
        <v>862</v>
      </c>
      <c r="G962" s="343" t="s">
        <v>862</v>
      </c>
      <c r="H962" s="343" t="s">
        <v>862</v>
      </c>
      <c r="I962" s="343" t="s">
        <v>862</v>
      </c>
      <c r="J962" s="344">
        <v>9340002026141</v>
      </c>
      <c r="K962" s="345"/>
      <c r="L962" s="345"/>
      <c r="M962" s="345"/>
      <c r="N962" s="345"/>
      <c r="O962" s="345"/>
      <c r="P962" s="346" t="s">
        <v>871</v>
      </c>
      <c r="Q962" s="346" t="s">
        <v>871</v>
      </c>
      <c r="R962" s="346" t="s">
        <v>871</v>
      </c>
      <c r="S962" s="346" t="s">
        <v>871</v>
      </c>
      <c r="T962" s="346" t="s">
        <v>871</v>
      </c>
      <c r="U962" s="346" t="s">
        <v>871</v>
      </c>
      <c r="V962" s="346" t="s">
        <v>871</v>
      </c>
      <c r="W962" s="346" t="s">
        <v>871</v>
      </c>
      <c r="X962" s="346" t="s">
        <v>871</v>
      </c>
      <c r="Y962" s="347">
        <v>0.2</v>
      </c>
      <c r="Z962" s="348">
        <v>200200</v>
      </c>
      <c r="AA962" s="348">
        <v>200200</v>
      </c>
      <c r="AB962" s="349">
        <v>200200</v>
      </c>
      <c r="AC962" s="350" t="s">
        <v>374</v>
      </c>
      <c r="AD962" s="351"/>
      <c r="AE962" s="351"/>
      <c r="AF962" s="351"/>
      <c r="AG962" s="351"/>
      <c r="AH962" s="366" t="s">
        <v>980</v>
      </c>
      <c r="AI962" s="367">
        <v>1</v>
      </c>
      <c r="AJ962" s="367">
        <v>1</v>
      </c>
      <c r="AK962" s="367">
        <v>1</v>
      </c>
      <c r="AL962" s="354">
        <v>98.9</v>
      </c>
      <c r="AM962" s="355">
        <v>98.91</v>
      </c>
      <c r="AN962" s="355">
        <v>98.91</v>
      </c>
      <c r="AO962" s="356">
        <v>98.91</v>
      </c>
      <c r="AP962" s="357" t="s">
        <v>979</v>
      </c>
      <c r="AQ962" s="357"/>
      <c r="AR962" s="357"/>
      <c r="AS962" s="357"/>
      <c r="AT962" s="357"/>
      <c r="AU962" s="357"/>
      <c r="AV962" s="357"/>
      <c r="AW962" s="357"/>
      <c r="AX962" s="357"/>
      <c r="AY962">
        <f>COUNTA($C$962)</f>
        <v>1</v>
      </c>
    </row>
    <row r="963" spans="1:51" ht="30" customHeight="1" x14ac:dyDescent="0.15">
      <c r="A963" s="376">
        <v>20</v>
      </c>
      <c r="B963" s="376">
        <v>1</v>
      </c>
      <c r="C963" s="343" t="s">
        <v>862</v>
      </c>
      <c r="D963" s="343" t="s">
        <v>862</v>
      </c>
      <c r="E963" s="343" t="s">
        <v>862</v>
      </c>
      <c r="F963" s="343" t="s">
        <v>862</v>
      </c>
      <c r="G963" s="343" t="s">
        <v>862</v>
      </c>
      <c r="H963" s="343" t="s">
        <v>862</v>
      </c>
      <c r="I963" s="343" t="s">
        <v>862</v>
      </c>
      <c r="J963" s="344">
        <v>9340002026141</v>
      </c>
      <c r="K963" s="345"/>
      <c r="L963" s="345"/>
      <c r="M963" s="345"/>
      <c r="N963" s="345"/>
      <c r="O963" s="345"/>
      <c r="P963" s="346" t="s">
        <v>872</v>
      </c>
      <c r="Q963" s="346" t="s">
        <v>872</v>
      </c>
      <c r="R963" s="346" t="s">
        <v>872</v>
      </c>
      <c r="S963" s="346" t="s">
        <v>872</v>
      </c>
      <c r="T963" s="346" t="s">
        <v>872</v>
      </c>
      <c r="U963" s="346" t="s">
        <v>872</v>
      </c>
      <c r="V963" s="346" t="s">
        <v>872</v>
      </c>
      <c r="W963" s="346" t="s">
        <v>872</v>
      </c>
      <c r="X963" s="346" t="s">
        <v>872</v>
      </c>
      <c r="Y963" s="347">
        <v>0.2</v>
      </c>
      <c r="Z963" s="348">
        <v>189189</v>
      </c>
      <c r="AA963" s="348">
        <v>189189</v>
      </c>
      <c r="AB963" s="349">
        <v>189189</v>
      </c>
      <c r="AC963" s="350" t="s">
        <v>374</v>
      </c>
      <c r="AD963" s="351"/>
      <c r="AE963" s="351"/>
      <c r="AF963" s="351"/>
      <c r="AG963" s="351"/>
      <c r="AH963" s="366" t="s">
        <v>980</v>
      </c>
      <c r="AI963" s="367">
        <v>1</v>
      </c>
      <c r="AJ963" s="367">
        <v>1</v>
      </c>
      <c r="AK963" s="367">
        <v>1</v>
      </c>
      <c r="AL963" s="354">
        <v>85.9</v>
      </c>
      <c r="AM963" s="355">
        <v>85.93</v>
      </c>
      <c r="AN963" s="355">
        <v>85.93</v>
      </c>
      <c r="AO963" s="356">
        <v>85.93</v>
      </c>
      <c r="AP963" s="357" t="s">
        <v>979</v>
      </c>
      <c r="AQ963" s="357"/>
      <c r="AR963" s="357"/>
      <c r="AS963" s="357"/>
      <c r="AT963" s="357"/>
      <c r="AU963" s="357"/>
      <c r="AV963" s="357"/>
      <c r="AW963" s="357"/>
      <c r="AX963" s="357"/>
      <c r="AY963">
        <f>COUNTA($C$963)</f>
        <v>1</v>
      </c>
    </row>
    <row r="964" spans="1:51" ht="30" customHeight="1" x14ac:dyDescent="0.15">
      <c r="A964" s="376">
        <v>21</v>
      </c>
      <c r="B964" s="376">
        <v>1</v>
      </c>
      <c r="C964" s="343" t="s">
        <v>862</v>
      </c>
      <c r="D964" s="343" t="s">
        <v>862</v>
      </c>
      <c r="E964" s="343" t="s">
        <v>862</v>
      </c>
      <c r="F964" s="343" t="s">
        <v>862</v>
      </c>
      <c r="G964" s="343" t="s">
        <v>862</v>
      </c>
      <c r="H964" s="343" t="s">
        <v>862</v>
      </c>
      <c r="I964" s="343" t="s">
        <v>862</v>
      </c>
      <c r="J964" s="344">
        <v>9340002026141</v>
      </c>
      <c r="K964" s="345"/>
      <c r="L964" s="345"/>
      <c r="M964" s="345"/>
      <c r="N964" s="345"/>
      <c r="O964" s="345"/>
      <c r="P964" s="346" t="s">
        <v>873</v>
      </c>
      <c r="Q964" s="346" t="s">
        <v>873</v>
      </c>
      <c r="R964" s="346" t="s">
        <v>873</v>
      </c>
      <c r="S964" s="346" t="s">
        <v>873</v>
      </c>
      <c r="T964" s="346" t="s">
        <v>873</v>
      </c>
      <c r="U964" s="346" t="s">
        <v>873</v>
      </c>
      <c r="V964" s="346" t="s">
        <v>873</v>
      </c>
      <c r="W964" s="346" t="s">
        <v>873</v>
      </c>
      <c r="X964" s="346" t="s">
        <v>873</v>
      </c>
      <c r="Y964" s="347">
        <v>0.2</v>
      </c>
      <c r="Z964" s="348">
        <v>184316</v>
      </c>
      <c r="AA964" s="348">
        <v>184316</v>
      </c>
      <c r="AB964" s="349">
        <v>184316</v>
      </c>
      <c r="AC964" s="350" t="s">
        <v>374</v>
      </c>
      <c r="AD964" s="351"/>
      <c r="AE964" s="351"/>
      <c r="AF964" s="351"/>
      <c r="AG964" s="351"/>
      <c r="AH964" s="366" t="s">
        <v>980</v>
      </c>
      <c r="AI964" s="367">
        <v>1</v>
      </c>
      <c r="AJ964" s="367">
        <v>1</v>
      </c>
      <c r="AK964" s="367">
        <v>1</v>
      </c>
      <c r="AL964" s="354">
        <v>94.3</v>
      </c>
      <c r="AM964" s="355">
        <v>94.34</v>
      </c>
      <c r="AN964" s="355">
        <v>94.34</v>
      </c>
      <c r="AO964" s="356">
        <v>94.34</v>
      </c>
      <c r="AP964" s="357" t="s">
        <v>979</v>
      </c>
      <c r="AQ964" s="357"/>
      <c r="AR964" s="357"/>
      <c r="AS964" s="357"/>
      <c r="AT964" s="357"/>
      <c r="AU964" s="357"/>
      <c r="AV964" s="357"/>
      <c r="AW964" s="357"/>
      <c r="AX964" s="357"/>
      <c r="AY964">
        <f>COUNTA($C$964)</f>
        <v>1</v>
      </c>
    </row>
    <row r="965" spans="1:51" ht="30" customHeight="1" x14ac:dyDescent="0.15">
      <c r="A965" s="376">
        <v>22</v>
      </c>
      <c r="B965" s="376">
        <v>1</v>
      </c>
      <c r="C965" s="343" t="s">
        <v>862</v>
      </c>
      <c r="D965" s="343" t="s">
        <v>862</v>
      </c>
      <c r="E965" s="343" t="s">
        <v>862</v>
      </c>
      <c r="F965" s="343" t="s">
        <v>862</v>
      </c>
      <c r="G965" s="343" t="s">
        <v>862</v>
      </c>
      <c r="H965" s="343" t="s">
        <v>862</v>
      </c>
      <c r="I965" s="343" t="s">
        <v>862</v>
      </c>
      <c r="J965" s="344">
        <v>9340002026141</v>
      </c>
      <c r="K965" s="345"/>
      <c r="L965" s="345"/>
      <c r="M965" s="345"/>
      <c r="N965" s="345"/>
      <c r="O965" s="345"/>
      <c r="P965" s="346" t="s">
        <v>874</v>
      </c>
      <c r="Q965" s="346" t="s">
        <v>874</v>
      </c>
      <c r="R965" s="346" t="s">
        <v>874</v>
      </c>
      <c r="S965" s="346" t="s">
        <v>874</v>
      </c>
      <c r="T965" s="346" t="s">
        <v>874</v>
      </c>
      <c r="U965" s="346" t="s">
        <v>874</v>
      </c>
      <c r="V965" s="346" t="s">
        <v>874</v>
      </c>
      <c r="W965" s="346" t="s">
        <v>874</v>
      </c>
      <c r="X965" s="346" t="s">
        <v>874</v>
      </c>
      <c r="Y965" s="347">
        <v>0.2</v>
      </c>
      <c r="Z965" s="348">
        <v>177144</v>
      </c>
      <c r="AA965" s="348">
        <v>177144</v>
      </c>
      <c r="AB965" s="349">
        <v>177144</v>
      </c>
      <c r="AC965" s="350" t="s">
        <v>374</v>
      </c>
      <c r="AD965" s="351"/>
      <c r="AE965" s="351"/>
      <c r="AF965" s="351"/>
      <c r="AG965" s="351"/>
      <c r="AH965" s="366" t="s">
        <v>980</v>
      </c>
      <c r="AI965" s="367">
        <v>1</v>
      </c>
      <c r="AJ965" s="367">
        <v>1</v>
      </c>
      <c r="AK965" s="367">
        <v>1</v>
      </c>
      <c r="AL965" s="354">
        <v>98</v>
      </c>
      <c r="AM965" s="355">
        <v>97.95</v>
      </c>
      <c r="AN965" s="355">
        <v>97.95</v>
      </c>
      <c r="AO965" s="356">
        <v>97.95</v>
      </c>
      <c r="AP965" s="357" t="s">
        <v>979</v>
      </c>
      <c r="AQ965" s="357"/>
      <c r="AR965" s="357"/>
      <c r="AS965" s="357"/>
      <c r="AT965" s="357"/>
      <c r="AU965" s="357"/>
      <c r="AV965" s="357"/>
      <c r="AW965" s="357"/>
      <c r="AX965" s="357"/>
      <c r="AY965">
        <f>COUNTA($C$965)</f>
        <v>1</v>
      </c>
    </row>
    <row r="966" spans="1:51" ht="30" customHeight="1" x14ac:dyDescent="0.15">
      <c r="A966" s="376">
        <v>23</v>
      </c>
      <c r="B966" s="376">
        <v>1</v>
      </c>
      <c r="C966" s="343" t="s">
        <v>862</v>
      </c>
      <c r="D966" s="343" t="s">
        <v>862</v>
      </c>
      <c r="E966" s="343" t="s">
        <v>862</v>
      </c>
      <c r="F966" s="343" t="s">
        <v>862</v>
      </c>
      <c r="G966" s="343" t="s">
        <v>862</v>
      </c>
      <c r="H966" s="343" t="s">
        <v>862</v>
      </c>
      <c r="I966" s="343" t="s">
        <v>862</v>
      </c>
      <c r="J966" s="344">
        <v>9340002026141</v>
      </c>
      <c r="K966" s="345"/>
      <c r="L966" s="345"/>
      <c r="M966" s="345"/>
      <c r="N966" s="345"/>
      <c r="O966" s="345"/>
      <c r="P966" s="346" t="s">
        <v>875</v>
      </c>
      <c r="Q966" s="346" t="s">
        <v>875</v>
      </c>
      <c r="R966" s="346" t="s">
        <v>875</v>
      </c>
      <c r="S966" s="346" t="s">
        <v>875</v>
      </c>
      <c r="T966" s="346" t="s">
        <v>875</v>
      </c>
      <c r="U966" s="346" t="s">
        <v>875</v>
      </c>
      <c r="V966" s="346" t="s">
        <v>875</v>
      </c>
      <c r="W966" s="346" t="s">
        <v>875</v>
      </c>
      <c r="X966" s="346" t="s">
        <v>875</v>
      </c>
      <c r="Y966" s="347">
        <v>0.2</v>
      </c>
      <c r="Z966" s="348">
        <v>162393</v>
      </c>
      <c r="AA966" s="348">
        <v>162393</v>
      </c>
      <c r="AB966" s="349">
        <v>162393</v>
      </c>
      <c r="AC966" s="350" t="s">
        <v>374</v>
      </c>
      <c r="AD966" s="351"/>
      <c r="AE966" s="351"/>
      <c r="AF966" s="351"/>
      <c r="AG966" s="351"/>
      <c r="AH966" s="366" t="s">
        <v>980</v>
      </c>
      <c r="AI966" s="367">
        <v>1</v>
      </c>
      <c r="AJ966" s="367">
        <v>1</v>
      </c>
      <c r="AK966" s="367">
        <v>1</v>
      </c>
      <c r="AL966" s="354">
        <v>97.4</v>
      </c>
      <c r="AM966" s="355">
        <v>97.37</v>
      </c>
      <c r="AN966" s="355">
        <v>97.37</v>
      </c>
      <c r="AO966" s="356">
        <v>97.37</v>
      </c>
      <c r="AP966" s="357" t="s">
        <v>979</v>
      </c>
      <c r="AQ966" s="357"/>
      <c r="AR966" s="357"/>
      <c r="AS966" s="357"/>
      <c r="AT966" s="357"/>
      <c r="AU966" s="357"/>
      <c r="AV966" s="357"/>
      <c r="AW966" s="357"/>
      <c r="AX966" s="357"/>
      <c r="AY966">
        <f>COUNTA($C$966)</f>
        <v>1</v>
      </c>
    </row>
    <row r="967" spans="1:51" ht="30" customHeight="1" x14ac:dyDescent="0.15">
      <c r="A967" s="376">
        <v>24</v>
      </c>
      <c r="B967" s="376">
        <v>1</v>
      </c>
      <c r="C967" s="343" t="s">
        <v>862</v>
      </c>
      <c r="D967" s="343" t="s">
        <v>862</v>
      </c>
      <c r="E967" s="343" t="s">
        <v>862</v>
      </c>
      <c r="F967" s="343" t="s">
        <v>862</v>
      </c>
      <c r="G967" s="343" t="s">
        <v>862</v>
      </c>
      <c r="H967" s="343" t="s">
        <v>862</v>
      </c>
      <c r="I967" s="343" t="s">
        <v>862</v>
      </c>
      <c r="J967" s="344">
        <v>9340002026141</v>
      </c>
      <c r="K967" s="345"/>
      <c r="L967" s="345"/>
      <c r="M967" s="345"/>
      <c r="N967" s="345"/>
      <c r="O967" s="345"/>
      <c r="P967" s="346" t="s">
        <v>876</v>
      </c>
      <c r="Q967" s="346" t="s">
        <v>876</v>
      </c>
      <c r="R967" s="346" t="s">
        <v>876</v>
      </c>
      <c r="S967" s="346" t="s">
        <v>876</v>
      </c>
      <c r="T967" s="346" t="s">
        <v>876</v>
      </c>
      <c r="U967" s="346" t="s">
        <v>876</v>
      </c>
      <c r="V967" s="346" t="s">
        <v>876</v>
      </c>
      <c r="W967" s="346" t="s">
        <v>876</v>
      </c>
      <c r="X967" s="346" t="s">
        <v>876</v>
      </c>
      <c r="Y967" s="347">
        <v>0.2</v>
      </c>
      <c r="Z967" s="348">
        <v>157058</v>
      </c>
      <c r="AA967" s="348">
        <v>157058</v>
      </c>
      <c r="AB967" s="349">
        <v>157058</v>
      </c>
      <c r="AC967" s="350" t="s">
        <v>374</v>
      </c>
      <c r="AD967" s="351"/>
      <c r="AE967" s="351"/>
      <c r="AF967" s="351"/>
      <c r="AG967" s="351"/>
      <c r="AH967" s="366" t="s">
        <v>980</v>
      </c>
      <c r="AI967" s="367">
        <v>1</v>
      </c>
      <c r="AJ967" s="367">
        <v>1</v>
      </c>
      <c r="AK967" s="367">
        <v>1</v>
      </c>
      <c r="AL967" s="354">
        <v>78.2</v>
      </c>
      <c r="AM967" s="355">
        <v>78.22</v>
      </c>
      <c r="AN967" s="355">
        <v>78.22</v>
      </c>
      <c r="AO967" s="356">
        <v>78.22</v>
      </c>
      <c r="AP967" s="357" t="s">
        <v>979</v>
      </c>
      <c r="AQ967" s="357"/>
      <c r="AR967" s="357"/>
      <c r="AS967" s="357"/>
      <c r="AT967" s="357"/>
      <c r="AU967" s="357"/>
      <c r="AV967" s="357"/>
      <c r="AW967" s="357"/>
      <c r="AX967" s="357"/>
      <c r="AY967">
        <f>COUNTA($C$967)</f>
        <v>1</v>
      </c>
    </row>
    <row r="968" spans="1:51" ht="30" customHeight="1" x14ac:dyDescent="0.15">
      <c r="A968" s="376">
        <v>25</v>
      </c>
      <c r="B968" s="376">
        <v>1</v>
      </c>
      <c r="C968" s="343" t="s">
        <v>862</v>
      </c>
      <c r="D968" s="343" t="s">
        <v>862</v>
      </c>
      <c r="E968" s="343" t="s">
        <v>862</v>
      </c>
      <c r="F968" s="343" t="s">
        <v>862</v>
      </c>
      <c r="G968" s="343" t="s">
        <v>862</v>
      </c>
      <c r="H968" s="343" t="s">
        <v>862</v>
      </c>
      <c r="I968" s="343" t="s">
        <v>862</v>
      </c>
      <c r="J968" s="344">
        <v>9340002026141</v>
      </c>
      <c r="K968" s="345"/>
      <c r="L968" s="345"/>
      <c r="M968" s="345"/>
      <c r="N968" s="345"/>
      <c r="O968" s="345"/>
      <c r="P968" s="346" t="s">
        <v>877</v>
      </c>
      <c r="Q968" s="346" t="s">
        <v>877</v>
      </c>
      <c r="R968" s="346" t="s">
        <v>877</v>
      </c>
      <c r="S968" s="346" t="s">
        <v>877</v>
      </c>
      <c r="T968" s="346" t="s">
        <v>877</v>
      </c>
      <c r="U968" s="346" t="s">
        <v>877</v>
      </c>
      <c r="V968" s="346" t="s">
        <v>877</v>
      </c>
      <c r="W968" s="346" t="s">
        <v>877</v>
      </c>
      <c r="X968" s="346" t="s">
        <v>877</v>
      </c>
      <c r="Y968" s="347">
        <v>0.1</v>
      </c>
      <c r="Z968" s="348">
        <v>134640</v>
      </c>
      <c r="AA968" s="348">
        <v>134640</v>
      </c>
      <c r="AB968" s="349">
        <v>134640</v>
      </c>
      <c r="AC968" s="350" t="s">
        <v>374</v>
      </c>
      <c r="AD968" s="351"/>
      <c r="AE968" s="351"/>
      <c r="AF968" s="351"/>
      <c r="AG968" s="351"/>
      <c r="AH968" s="366" t="s">
        <v>980</v>
      </c>
      <c r="AI968" s="367">
        <v>1</v>
      </c>
      <c r="AJ968" s="367">
        <v>1</v>
      </c>
      <c r="AK968" s="367">
        <v>1</v>
      </c>
      <c r="AL968" s="354">
        <v>99.5</v>
      </c>
      <c r="AM968" s="355">
        <v>99.49</v>
      </c>
      <c r="AN968" s="355">
        <v>99.49</v>
      </c>
      <c r="AO968" s="356">
        <v>99.49</v>
      </c>
      <c r="AP968" s="357" t="s">
        <v>979</v>
      </c>
      <c r="AQ968" s="357"/>
      <c r="AR968" s="357"/>
      <c r="AS968" s="357"/>
      <c r="AT968" s="357"/>
      <c r="AU968" s="357"/>
      <c r="AV968" s="357"/>
      <c r="AW968" s="357"/>
      <c r="AX968" s="357"/>
      <c r="AY968">
        <f>COUNTA($C$968)</f>
        <v>1</v>
      </c>
    </row>
    <row r="969" spans="1:51" ht="30" customHeight="1" x14ac:dyDescent="0.15">
      <c r="A969" s="376">
        <v>26</v>
      </c>
      <c r="B969" s="376">
        <v>1</v>
      </c>
      <c r="C969" s="343" t="s">
        <v>862</v>
      </c>
      <c r="D969" s="343" t="s">
        <v>862</v>
      </c>
      <c r="E969" s="343" t="s">
        <v>862</v>
      </c>
      <c r="F969" s="343" t="s">
        <v>862</v>
      </c>
      <c r="G969" s="343" t="s">
        <v>862</v>
      </c>
      <c r="H969" s="343" t="s">
        <v>862</v>
      </c>
      <c r="I969" s="343" t="s">
        <v>862</v>
      </c>
      <c r="J969" s="344">
        <v>9340002026141</v>
      </c>
      <c r="K969" s="345"/>
      <c r="L969" s="345"/>
      <c r="M969" s="345"/>
      <c r="N969" s="345"/>
      <c r="O969" s="345"/>
      <c r="P969" s="346" t="s">
        <v>878</v>
      </c>
      <c r="Q969" s="346" t="s">
        <v>878</v>
      </c>
      <c r="R969" s="346" t="s">
        <v>878</v>
      </c>
      <c r="S969" s="346" t="s">
        <v>878</v>
      </c>
      <c r="T969" s="346" t="s">
        <v>878</v>
      </c>
      <c r="U969" s="346" t="s">
        <v>878</v>
      </c>
      <c r="V969" s="346" t="s">
        <v>878</v>
      </c>
      <c r="W969" s="346" t="s">
        <v>878</v>
      </c>
      <c r="X969" s="346" t="s">
        <v>878</v>
      </c>
      <c r="Y969" s="347">
        <v>0.1</v>
      </c>
      <c r="Z969" s="348">
        <v>134640</v>
      </c>
      <c r="AA969" s="348">
        <v>134640</v>
      </c>
      <c r="AB969" s="349">
        <v>134640</v>
      </c>
      <c r="AC969" s="350" t="s">
        <v>374</v>
      </c>
      <c r="AD969" s="351"/>
      <c r="AE969" s="351"/>
      <c r="AF969" s="351"/>
      <c r="AG969" s="351"/>
      <c r="AH969" s="366" t="s">
        <v>980</v>
      </c>
      <c r="AI969" s="367">
        <v>1</v>
      </c>
      <c r="AJ969" s="367">
        <v>1</v>
      </c>
      <c r="AK969" s="367">
        <v>1</v>
      </c>
      <c r="AL969" s="354">
        <v>99.9</v>
      </c>
      <c r="AM969" s="355">
        <v>99.97</v>
      </c>
      <c r="AN969" s="355">
        <v>99.97</v>
      </c>
      <c r="AO969" s="356">
        <v>99.97</v>
      </c>
      <c r="AP969" s="357" t="s">
        <v>979</v>
      </c>
      <c r="AQ969" s="357"/>
      <c r="AR969" s="357"/>
      <c r="AS969" s="357"/>
      <c r="AT969" s="357"/>
      <c r="AU969" s="357"/>
      <c r="AV969" s="357"/>
      <c r="AW969" s="357"/>
      <c r="AX969" s="357"/>
      <c r="AY969">
        <f>COUNTA($C$969)</f>
        <v>1</v>
      </c>
    </row>
    <row r="970" spans="1:51" ht="30" customHeight="1" x14ac:dyDescent="0.15">
      <c r="A970" s="376">
        <v>27</v>
      </c>
      <c r="B970" s="376">
        <v>1</v>
      </c>
      <c r="C970" s="343" t="s">
        <v>862</v>
      </c>
      <c r="D970" s="343" t="s">
        <v>862</v>
      </c>
      <c r="E970" s="343" t="s">
        <v>862</v>
      </c>
      <c r="F970" s="343" t="s">
        <v>862</v>
      </c>
      <c r="G970" s="343" t="s">
        <v>862</v>
      </c>
      <c r="H970" s="343" t="s">
        <v>862</v>
      </c>
      <c r="I970" s="343" t="s">
        <v>862</v>
      </c>
      <c r="J970" s="344">
        <v>9340002026141</v>
      </c>
      <c r="K970" s="345"/>
      <c r="L970" s="345"/>
      <c r="M970" s="345"/>
      <c r="N970" s="345"/>
      <c r="O970" s="345"/>
      <c r="P970" s="346" t="s">
        <v>879</v>
      </c>
      <c r="Q970" s="346" t="s">
        <v>879</v>
      </c>
      <c r="R970" s="346" t="s">
        <v>879</v>
      </c>
      <c r="S970" s="346" t="s">
        <v>879</v>
      </c>
      <c r="T970" s="346" t="s">
        <v>879</v>
      </c>
      <c r="U970" s="346" t="s">
        <v>879</v>
      </c>
      <c r="V970" s="346" t="s">
        <v>879</v>
      </c>
      <c r="W970" s="346" t="s">
        <v>879</v>
      </c>
      <c r="X970" s="346" t="s">
        <v>879</v>
      </c>
      <c r="Y970" s="347">
        <v>0.1</v>
      </c>
      <c r="Z970" s="348">
        <v>108460</v>
      </c>
      <c r="AA970" s="348">
        <v>108460</v>
      </c>
      <c r="AB970" s="349">
        <v>108460</v>
      </c>
      <c r="AC970" s="350" t="s">
        <v>374</v>
      </c>
      <c r="AD970" s="351"/>
      <c r="AE970" s="351"/>
      <c r="AF970" s="351"/>
      <c r="AG970" s="351"/>
      <c r="AH970" s="366" t="s">
        <v>980</v>
      </c>
      <c r="AI970" s="367">
        <v>1</v>
      </c>
      <c r="AJ970" s="367">
        <v>1</v>
      </c>
      <c r="AK970" s="367">
        <v>1</v>
      </c>
      <c r="AL970" s="354">
        <v>95.4</v>
      </c>
      <c r="AM970" s="355">
        <v>95.39</v>
      </c>
      <c r="AN970" s="355">
        <v>95.39</v>
      </c>
      <c r="AO970" s="356">
        <v>95.39</v>
      </c>
      <c r="AP970" s="357" t="s">
        <v>979</v>
      </c>
      <c r="AQ970" s="357"/>
      <c r="AR970" s="357"/>
      <c r="AS970" s="357"/>
      <c r="AT970" s="357"/>
      <c r="AU970" s="357"/>
      <c r="AV970" s="357"/>
      <c r="AW970" s="357"/>
      <c r="AX970" s="357"/>
      <c r="AY970">
        <f>COUNTA($C$970)</f>
        <v>1</v>
      </c>
    </row>
    <row r="971" spans="1:51" ht="30" customHeight="1" x14ac:dyDescent="0.15">
      <c r="A971" s="376">
        <v>28</v>
      </c>
      <c r="B971" s="376">
        <v>1</v>
      </c>
      <c r="C971" s="343" t="s">
        <v>862</v>
      </c>
      <c r="D971" s="343" t="s">
        <v>862</v>
      </c>
      <c r="E971" s="343" t="s">
        <v>862</v>
      </c>
      <c r="F971" s="343" t="s">
        <v>862</v>
      </c>
      <c r="G971" s="343" t="s">
        <v>862</v>
      </c>
      <c r="H971" s="343" t="s">
        <v>862</v>
      </c>
      <c r="I971" s="343" t="s">
        <v>862</v>
      </c>
      <c r="J971" s="344">
        <v>9340002026141</v>
      </c>
      <c r="K971" s="345"/>
      <c r="L971" s="345"/>
      <c r="M971" s="345"/>
      <c r="N971" s="345"/>
      <c r="O971" s="345"/>
      <c r="P971" s="346" t="s">
        <v>880</v>
      </c>
      <c r="Q971" s="346" t="s">
        <v>880</v>
      </c>
      <c r="R971" s="346" t="s">
        <v>880</v>
      </c>
      <c r="S971" s="346" t="s">
        <v>880</v>
      </c>
      <c r="T971" s="346" t="s">
        <v>880</v>
      </c>
      <c r="U971" s="346" t="s">
        <v>880</v>
      </c>
      <c r="V971" s="346" t="s">
        <v>880</v>
      </c>
      <c r="W971" s="346" t="s">
        <v>880</v>
      </c>
      <c r="X971" s="346" t="s">
        <v>880</v>
      </c>
      <c r="Y971" s="347">
        <v>0.1</v>
      </c>
      <c r="Z971" s="348">
        <v>92730</v>
      </c>
      <c r="AA971" s="348">
        <v>92730</v>
      </c>
      <c r="AB971" s="349">
        <v>92730</v>
      </c>
      <c r="AC971" s="350" t="s">
        <v>374</v>
      </c>
      <c r="AD971" s="351"/>
      <c r="AE971" s="351"/>
      <c r="AF971" s="351"/>
      <c r="AG971" s="351"/>
      <c r="AH971" s="366" t="s">
        <v>980</v>
      </c>
      <c r="AI971" s="367">
        <v>1</v>
      </c>
      <c r="AJ971" s="367">
        <v>1</v>
      </c>
      <c r="AK971" s="367">
        <v>1</v>
      </c>
      <c r="AL971" s="354">
        <v>99.9</v>
      </c>
      <c r="AM971" s="355">
        <v>99.92</v>
      </c>
      <c r="AN971" s="355">
        <v>99.92</v>
      </c>
      <c r="AO971" s="356">
        <v>99.92</v>
      </c>
      <c r="AP971" s="357" t="s">
        <v>979</v>
      </c>
      <c r="AQ971" s="357"/>
      <c r="AR971" s="357"/>
      <c r="AS971" s="357"/>
      <c r="AT971" s="357"/>
      <c r="AU971" s="357"/>
      <c r="AV971" s="357"/>
      <c r="AW971" s="357"/>
      <c r="AX971" s="357"/>
      <c r="AY971">
        <f>COUNTA($C$971)</f>
        <v>1</v>
      </c>
    </row>
    <row r="972" spans="1:51" ht="30" customHeight="1" x14ac:dyDescent="0.15">
      <c r="A972" s="376">
        <v>29</v>
      </c>
      <c r="B972" s="376">
        <v>1</v>
      </c>
      <c r="C972" s="343" t="s">
        <v>862</v>
      </c>
      <c r="D972" s="343" t="s">
        <v>862</v>
      </c>
      <c r="E972" s="343" t="s">
        <v>862</v>
      </c>
      <c r="F972" s="343" t="s">
        <v>862</v>
      </c>
      <c r="G972" s="343" t="s">
        <v>862</v>
      </c>
      <c r="H972" s="343" t="s">
        <v>862</v>
      </c>
      <c r="I972" s="343" t="s">
        <v>862</v>
      </c>
      <c r="J972" s="344">
        <v>9340002026141</v>
      </c>
      <c r="K972" s="345"/>
      <c r="L972" s="345"/>
      <c r="M972" s="345"/>
      <c r="N972" s="345"/>
      <c r="O972" s="345"/>
      <c r="P972" s="346" t="s">
        <v>881</v>
      </c>
      <c r="Q972" s="346" t="s">
        <v>881</v>
      </c>
      <c r="R972" s="346" t="s">
        <v>881</v>
      </c>
      <c r="S972" s="346" t="s">
        <v>881</v>
      </c>
      <c r="T972" s="346" t="s">
        <v>881</v>
      </c>
      <c r="U972" s="346" t="s">
        <v>881</v>
      </c>
      <c r="V972" s="346" t="s">
        <v>881</v>
      </c>
      <c r="W972" s="346" t="s">
        <v>881</v>
      </c>
      <c r="X972" s="346" t="s">
        <v>881</v>
      </c>
      <c r="Y972" s="347">
        <v>0.1</v>
      </c>
      <c r="Z972" s="348">
        <v>82500</v>
      </c>
      <c r="AA972" s="348">
        <v>82500</v>
      </c>
      <c r="AB972" s="349">
        <v>82500</v>
      </c>
      <c r="AC972" s="350" t="s">
        <v>374</v>
      </c>
      <c r="AD972" s="351"/>
      <c r="AE972" s="351"/>
      <c r="AF972" s="351"/>
      <c r="AG972" s="351"/>
      <c r="AH972" s="366" t="s">
        <v>980</v>
      </c>
      <c r="AI972" s="367">
        <v>1</v>
      </c>
      <c r="AJ972" s="367">
        <v>1</v>
      </c>
      <c r="AK972" s="367">
        <v>1</v>
      </c>
      <c r="AL972" s="354">
        <v>99.9</v>
      </c>
      <c r="AM972" s="355">
        <v>99.89</v>
      </c>
      <c r="AN972" s="355">
        <v>99.89</v>
      </c>
      <c r="AO972" s="356">
        <v>99.89</v>
      </c>
      <c r="AP972" s="357" t="s">
        <v>979</v>
      </c>
      <c r="AQ972" s="357"/>
      <c r="AR972" s="357"/>
      <c r="AS972" s="357"/>
      <c r="AT972" s="357"/>
      <c r="AU972" s="357"/>
      <c r="AV972" s="357"/>
      <c r="AW972" s="357"/>
      <c r="AX972" s="357"/>
      <c r="AY972">
        <f>COUNTA($C$972)</f>
        <v>1</v>
      </c>
    </row>
    <row r="973" spans="1:51" ht="30" customHeight="1" x14ac:dyDescent="0.15">
      <c r="A973" s="376">
        <v>30</v>
      </c>
      <c r="B973" s="376">
        <v>1</v>
      </c>
      <c r="C973" s="343" t="s">
        <v>862</v>
      </c>
      <c r="D973" s="343" t="s">
        <v>862</v>
      </c>
      <c r="E973" s="343" t="s">
        <v>862</v>
      </c>
      <c r="F973" s="343" t="s">
        <v>862</v>
      </c>
      <c r="G973" s="343" t="s">
        <v>862</v>
      </c>
      <c r="H973" s="343" t="s">
        <v>862</v>
      </c>
      <c r="I973" s="343" t="s">
        <v>862</v>
      </c>
      <c r="J973" s="344">
        <v>9340002026141</v>
      </c>
      <c r="K973" s="345"/>
      <c r="L973" s="345"/>
      <c r="M973" s="345"/>
      <c r="N973" s="345"/>
      <c r="O973" s="345"/>
      <c r="P973" s="346" t="s">
        <v>882</v>
      </c>
      <c r="Q973" s="346" t="s">
        <v>882</v>
      </c>
      <c r="R973" s="346" t="s">
        <v>882</v>
      </c>
      <c r="S973" s="346" t="s">
        <v>882</v>
      </c>
      <c r="T973" s="346" t="s">
        <v>882</v>
      </c>
      <c r="U973" s="346" t="s">
        <v>882</v>
      </c>
      <c r="V973" s="346" t="s">
        <v>882</v>
      </c>
      <c r="W973" s="346" t="s">
        <v>882</v>
      </c>
      <c r="X973" s="346" t="s">
        <v>882</v>
      </c>
      <c r="Y973" s="347">
        <v>0.1</v>
      </c>
      <c r="Z973" s="348">
        <v>70048</v>
      </c>
      <c r="AA973" s="348">
        <v>70048</v>
      </c>
      <c r="AB973" s="349">
        <v>70048</v>
      </c>
      <c r="AC973" s="350" t="s">
        <v>374</v>
      </c>
      <c r="AD973" s="351"/>
      <c r="AE973" s="351"/>
      <c r="AF973" s="351"/>
      <c r="AG973" s="351"/>
      <c r="AH973" s="366" t="s">
        <v>980</v>
      </c>
      <c r="AI973" s="367">
        <v>1</v>
      </c>
      <c r="AJ973" s="367">
        <v>1</v>
      </c>
      <c r="AK973" s="367">
        <v>1</v>
      </c>
      <c r="AL973" s="354">
        <v>97.9</v>
      </c>
      <c r="AM973" s="355">
        <v>97.89</v>
      </c>
      <c r="AN973" s="355">
        <v>97.89</v>
      </c>
      <c r="AO973" s="356">
        <v>97.89</v>
      </c>
      <c r="AP973" s="357" t="s">
        <v>979</v>
      </c>
      <c r="AQ973" s="357"/>
      <c r="AR973" s="357"/>
      <c r="AS973" s="357"/>
      <c r="AT973" s="357"/>
      <c r="AU973" s="357"/>
      <c r="AV973" s="357"/>
      <c r="AW973" s="357"/>
      <c r="AX973" s="357"/>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5" t="s">
        <v>244</v>
      </c>
      <c r="Q976" s="245"/>
      <c r="R976" s="245"/>
      <c r="S976" s="245"/>
      <c r="T976" s="245"/>
      <c r="U976" s="245"/>
      <c r="V976" s="245"/>
      <c r="W976" s="245"/>
      <c r="X976" s="245"/>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44.25" customHeight="1" x14ac:dyDescent="0.15">
      <c r="A977" s="376">
        <v>1</v>
      </c>
      <c r="B977" s="376">
        <v>1</v>
      </c>
      <c r="C977" s="343" t="s">
        <v>828</v>
      </c>
      <c r="D977" s="343" t="s">
        <v>828</v>
      </c>
      <c r="E977" s="343" t="s">
        <v>828</v>
      </c>
      <c r="F977" s="343" t="s">
        <v>828</v>
      </c>
      <c r="G977" s="343" t="s">
        <v>828</v>
      </c>
      <c r="H977" s="343" t="s">
        <v>828</v>
      </c>
      <c r="I977" s="343" t="s">
        <v>828</v>
      </c>
      <c r="J977" s="344">
        <v>8010401050387</v>
      </c>
      <c r="K977" s="345"/>
      <c r="L977" s="345"/>
      <c r="M977" s="345"/>
      <c r="N977" s="345"/>
      <c r="O977" s="345"/>
      <c r="P977" s="346" t="s">
        <v>884</v>
      </c>
      <c r="Q977" s="346" t="s">
        <v>884</v>
      </c>
      <c r="R977" s="346" t="s">
        <v>884</v>
      </c>
      <c r="S977" s="346" t="s">
        <v>884</v>
      </c>
      <c r="T977" s="346" t="s">
        <v>884</v>
      </c>
      <c r="U977" s="346" t="s">
        <v>884</v>
      </c>
      <c r="V977" s="346" t="s">
        <v>884</v>
      </c>
      <c r="W977" s="346" t="s">
        <v>884</v>
      </c>
      <c r="X977" s="346" t="s">
        <v>884</v>
      </c>
      <c r="Y977" s="347">
        <v>253</v>
      </c>
      <c r="Z977" s="348">
        <v>253044000</v>
      </c>
      <c r="AA977" s="348">
        <v>253044000</v>
      </c>
      <c r="AB977" s="349">
        <v>253044000</v>
      </c>
      <c r="AC977" s="350" t="s">
        <v>375</v>
      </c>
      <c r="AD977" s="351"/>
      <c r="AE977" s="351"/>
      <c r="AF977" s="351"/>
      <c r="AG977" s="351"/>
      <c r="AH977" s="366" t="s">
        <v>980</v>
      </c>
      <c r="AI977" s="367">
        <v>1</v>
      </c>
      <c r="AJ977" s="367">
        <v>1</v>
      </c>
      <c r="AK977" s="367">
        <v>1</v>
      </c>
      <c r="AL977" s="354">
        <v>99.9</v>
      </c>
      <c r="AM977" s="355">
        <v>99.85</v>
      </c>
      <c r="AN977" s="355">
        <v>99.85</v>
      </c>
      <c r="AO977" s="356">
        <v>99.85</v>
      </c>
      <c r="AP977" s="357" t="s">
        <v>979</v>
      </c>
      <c r="AQ977" s="357"/>
      <c r="AR977" s="357"/>
      <c r="AS977" s="357"/>
      <c r="AT977" s="357"/>
      <c r="AU977" s="357"/>
      <c r="AV977" s="357"/>
      <c r="AW977" s="357"/>
      <c r="AX977" s="357"/>
      <c r="AY977">
        <f t="shared" si="121"/>
        <v>1</v>
      </c>
    </row>
    <row r="978" spans="1:51" ht="44.25" customHeight="1" x14ac:dyDescent="0.15">
      <c r="A978" s="376">
        <v>2</v>
      </c>
      <c r="B978" s="376">
        <v>1</v>
      </c>
      <c r="C978" s="343" t="s">
        <v>828</v>
      </c>
      <c r="D978" s="343" t="s">
        <v>828</v>
      </c>
      <c r="E978" s="343" t="s">
        <v>828</v>
      </c>
      <c r="F978" s="343" t="s">
        <v>828</v>
      </c>
      <c r="G978" s="343" t="s">
        <v>828</v>
      </c>
      <c r="H978" s="343" t="s">
        <v>828</v>
      </c>
      <c r="I978" s="343" t="s">
        <v>828</v>
      </c>
      <c r="J978" s="344">
        <v>8010401050387</v>
      </c>
      <c r="K978" s="345"/>
      <c r="L978" s="345"/>
      <c r="M978" s="345"/>
      <c r="N978" s="345"/>
      <c r="O978" s="345"/>
      <c r="P978" s="346" t="s">
        <v>885</v>
      </c>
      <c r="Q978" s="346" t="s">
        <v>885</v>
      </c>
      <c r="R978" s="346" t="s">
        <v>885</v>
      </c>
      <c r="S978" s="346" t="s">
        <v>885</v>
      </c>
      <c r="T978" s="346" t="s">
        <v>885</v>
      </c>
      <c r="U978" s="346" t="s">
        <v>885</v>
      </c>
      <c r="V978" s="346" t="s">
        <v>885</v>
      </c>
      <c r="W978" s="346" t="s">
        <v>885</v>
      </c>
      <c r="X978" s="346" t="s">
        <v>885</v>
      </c>
      <c r="Y978" s="347">
        <v>246</v>
      </c>
      <c r="Z978" s="348">
        <v>245575000</v>
      </c>
      <c r="AA978" s="348">
        <v>245575000</v>
      </c>
      <c r="AB978" s="349">
        <v>245575000</v>
      </c>
      <c r="AC978" s="350" t="s">
        <v>375</v>
      </c>
      <c r="AD978" s="351"/>
      <c r="AE978" s="351"/>
      <c r="AF978" s="351"/>
      <c r="AG978" s="351"/>
      <c r="AH978" s="366" t="s">
        <v>980</v>
      </c>
      <c r="AI978" s="367">
        <v>1</v>
      </c>
      <c r="AJ978" s="367">
        <v>1</v>
      </c>
      <c r="AK978" s="367">
        <v>1</v>
      </c>
      <c r="AL978" s="354">
        <v>99.9</v>
      </c>
      <c r="AM978" s="355">
        <v>99.97</v>
      </c>
      <c r="AN978" s="355">
        <v>99.97</v>
      </c>
      <c r="AO978" s="356">
        <v>99.97</v>
      </c>
      <c r="AP978" s="357" t="s">
        <v>979</v>
      </c>
      <c r="AQ978" s="357"/>
      <c r="AR978" s="357"/>
      <c r="AS978" s="357"/>
      <c r="AT978" s="357"/>
      <c r="AU978" s="357"/>
      <c r="AV978" s="357"/>
      <c r="AW978" s="357"/>
      <c r="AX978" s="357"/>
      <c r="AY978">
        <f>COUNTA($C$978)</f>
        <v>1</v>
      </c>
    </row>
    <row r="979" spans="1:51" ht="48" customHeight="1" x14ac:dyDescent="0.15">
      <c r="A979" s="376">
        <v>3</v>
      </c>
      <c r="B979" s="376">
        <v>1</v>
      </c>
      <c r="C979" s="358" t="s">
        <v>828</v>
      </c>
      <c r="D979" s="343" t="s">
        <v>828</v>
      </c>
      <c r="E979" s="343" t="s">
        <v>828</v>
      </c>
      <c r="F979" s="343" t="s">
        <v>828</v>
      </c>
      <c r="G979" s="343" t="s">
        <v>828</v>
      </c>
      <c r="H979" s="343" t="s">
        <v>828</v>
      </c>
      <c r="I979" s="343" t="s">
        <v>828</v>
      </c>
      <c r="J979" s="344">
        <v>8010401050387</v>
      </c>
      <c r="K979" s="345"/>
      <c r="L979" s="345"/>
      <c r="M979" s="345"/>
      <c r="N979" s="345"/>
      <c r="O979" s="345"/>
      <c r="P979" s="359" t="s">
        <v>886</v>
      </c>
      <c r="Q979" s="346" t="s">
        <v>886</v>
      </c>
      <c r="R979" s="346" t="s">
        <v>886</v>
      </c>
      <c r="S979" s="346" t="s">
        <v>886</v>
      </c>
      <c r="T979" s="346" t="s">
        <v>886</v>
      </c>
      <c r="U979" s="346" t="s">
        <v>886</v>
      </c>
      <c r="V979" s="346" t="s">
        <v>886</v>
      </c>
      <c r="W979" s="346" t="s">
        <v>886</v>
      </c>
      <c r="X979" s="346" t="s">
        <v>886</v>
      </c>
      <c r="Y979" s="347">
        <v>217</v>
      </c>
      <c r="Z979" s="348">
        <v>217305000</v>
      </c>
      <c r="AA979" s="348">
        <v>217305000</v>
      </c>
      <c r="AB979" s="349">
        <v>217305000</v>
      </c>
      <c r="AC979" s="350" t="s">
        <v>375</v>
      </c>
      <c r="AD979" s="351"/>
      <c r="AE979" s="351"/>
      <c r="AF979" s="351"/>
      <c r="AG979" s="351"/>
      <c r="AH979" s="366" t="s">
        <v>980</v>
      </c>
      <c r="AI979" s="367">
        <v>1</v>
      </c>
      <c r="AJ979" s="367">
        <v>1</v>
      </c>
      <c r="AK979" s="367">
        <v>1</v>
      </c>
      <c r="AL979" s="354">
        <v>99.9</v>
      </c>
      <c r="AM979" s="355">
        <v>99.97</v>
      </c>
      <c r="AN979" s="355">
        <v>99.97</v>
      </c>
      <c r="AO979" s="356">
        <v>99.97</v>
      </c>
      <c r="AP979" s="357" t="s">
        <v>979</v>
      </c>
      <c r="AQ979" s="357"/>
      <c r="AR979" s="357"/>
      <c r="AS979" s="357"/>
      <c r="AT979" s="357"/>
      <c r="AU979" s="357"/>
      <c r="AV979" s="357"/>
      <c r="AW979" s="357"/>
      <c r="AX979" s="357"/>
      <c r="AY979">
        <f>COUNTA($C$979)</f>
        <v>1</v>
      </c>
    </row>
    <row r="980" spans="1:51" ht="52.5" customHeight="1" x14ac:dyDescent="0.15">
      <c r="A980" s="376">
        <v>4</v>
      </c>
      <c r="B980" s="376">
        <v>1</v>
      </c>
      <c r="C980" s="358" t="s">
        <v>828</v>
      </c>
      <c r="D980" s="343" t="s">
        <v>828</v>
      </c>
      <c r="E980" s="343" t="s">
        <v>828</v>
      </c>
      <c r="F980" s="343" t="s">
        <v>828</v>
      </c>
      <c r="G980" s="343" t="s">
        <v>828</v>
      </c>
      <c r="H980" s="343" t="s">
        <v>828</v>
      </c>
      <c r="I980" s="343" t="s">
        <v>828</v>
      </c>
      <c r="J980" s="344">
        <v>8010401050387</v>
      </c>
      <c r="K980" s="345"/>
      <c r="L980" s="345"/>
      <c r="M980" s="345"/>
      <c r="N980" s="345"/>
      <c r="O980" s="345"/>
      <c r="P980" s="359" t="s">
        <v>887</v>
      </c>
      <c r="Q980" s="346" t="s">
        <v>887</v>
      </c>
      <c r="R980" s="346" t="s">
        <v>887</v>
      </c>
      <c r="S980" s="346" t="s">
        <v>887</v>
      </c>
      <c r="T980" s="346" t="s">
        <v>887</v>
      </c>
      <c r="U980" s="346" t="s">
        <v>887</v>
      </c>
      <c r="V980" s="346" t="s">
        <v>887</v>
      </c>
      <c r="W980" s="346" t="s">
        <v>887</v>
      </c>
      <c r="X980" s="346" t="s">
        <v>887</v>
      </c>
      <c r="Y980" s="347">
        <v>177</v>
      </c>
      <c r="Z980" s="348">
        <v>176880000</v>
      </c>
      <c r="AA980" s="348">
        <v>176880000</v>
      </c>
      <c r="AB980" s="349">
        <v>176880000</v>
      </c>
      <c r="AC980" s="350" t="s">
        <v>375</v>
      </c>
      <c r="AD980" s="351"/>
      <c r="AE980" s="351"/>
      <c r="AF980" s="351"/>
      <c r="AG980" s="351"/>
      <c r="AH980" s="366" t="s">
        <v>980</v>
      </c>
      <c r="AI980" s="367">
        <v>1</v>
      </c>
      <c r="AJ980" s="367">
        <v>1</v>
      </c>
      <c r="AK980" s="367">
        <v>1</v>
      </c>
      <c r="AL980" s="354">
        <v>99.9</v>
      </c>
      <c r="AM980" s="355">
        <v>99.95</v>
      </c>
      <c r="AN980" s="355">
        <v>99.95</v>
      </c>
      <c r="AO980" s="356">
        <v>99.95</v>
      </c>
      <c r="AP980" s="357" t="s">
        <v>979</v>
      </c>
      <c r="AQ980" s="357"/>
      <c r="AR980" s="357"/>
      <c r="AS980" s="357"/>
      <c r="AT980" s="357"/>
      <c r="AU980" s="357"/>
      <c r="AV980" s="357"/>
      <c r="AW980" s="357"/>
      <c r="AX980" s="357"/>
      <c r="AY980">
        <f>COUNTA($C$980)</f>
        <v>1</v>
      </c>
    </row>
    <row r="981" spans="1:51" ht="30" customHeight="1" x14ac:dyDescent="0.15">
      <c r="A981" s="376">
        <v>5</v>
      </c>
      <c r="B981" s="376">
        <v>1</v>
      </c>
      <c r="C981" s="343" t="s">
        <v>828</v>
      </c>
      <c r="D981" s="343" t="s">
        <v>828</v>
      </c>
      <c r="E981" s="343" t="s">
        <v>828</v>
      </c>
      <c r="F981" s="343" t="s">
        <v>828</v>
      </c>
      <c r="G981" s="343" t="s">
        <v>828</v>
      </c>
      <c r="H981" s="343" t="s">
        <v>828</v>
      </c>
      <c r="I981" s="343" t="s">
        <v>828</v>
      </c>
      <c r="J981" s="344">
        <v>8010401050387</v>
      </c>
      <c r="K981" s="345"/>
      <c r="L981" s="345"/>
      <c r="M981" s="345"/>
      <c r="N981" s="345"/>
      <c r="O981" s="345"/>
      <c r="P981" s="346" t="s">
        <v>888</v>
      </c>
      <c r="Q981" s="346" t="s">
        <v>888</v>
      </c>
      <c r="R981" s="346" t="s">
        <v>888</v>
      </c>
      <c r="S981" s="346" t="s">
        <v>888</v>
      </c>
      <c r="T981" s="346" t="s">
        <v>888</v>
      </c>
      <c r="U981" s="346" t="s">
        <v>888</v>
      </c>
      <c r="V981" s="346" t="s">
        <v>888</v>
      </c>
      <c r="W981" s="346" t="s">
        <v>888</v>
      </c>
      <c r="X981" s="346" t="s">
        <v>888</v>
      </c>
      <c r="Y981" s="347">
        <v>121</v>
      </c>
      <c r="Z981" s="348">
        <v>120593000</v>
      </c>
      <c r="AA981" s="348">
        <v>120593000</v>
      </c>
      <c r="AB981" s="349">
        <v>120593000</v>
      </c>
      <c r="AC981" s="350" t="s">
        <v>375</v>
      </c>
      <c r="AD981" s="351"/>
      <c r="AE981" s="351"/>
      <c r="AF981" s="351"/>
      <c r="AG981" s="351"/>
      <c r="AH981" s="366" t="s">
        <v>980</v>
      </c>
      <c r="AI981" s="367">
        <v>1</v>
      </c>
      <c r="AJ981" s="367">
        <v>1</v>
      </c>
      <c r="AK981" s="367">
        <v>1</v>
      </c>
      <c r="AL981" s="354">
        <v>99.9</v>
      </c>
      <c r="AM981" s="355">
        <v>99.99</v>
      </c>
      <c r="AN981" s="355">
        <v>99.99</v>
      </c>
      <c r="AO981" s="356">
        <v>99.99</v>
      </c>
      <c r="AP981" s="357" t="s">
        <v>979</v>
      </c>
      <c r="AQ981" s="357"/>
      <c r="AR981" s="357"/>
      <c r="AS981" s="357"/>
      <c r="AT981" s="357"/>
      <c r="AU981" s="357"/>
      <c r="AV981" s="357"/>
      <c r="AW981" s="357"/>
      <c r="AX981" s="357"/>
      <c r="AY981">
        <f>COUNTA($C$981)</f>
        <v>1</v>
      </c>
    </row>
    <row r="982" spans="1:51" ht="30" customHeight="1" x14ac:dyDescent="0.15">
      <c r="A982" s="376">
        <v>6</v>
      </c>
      <c r="B982" s="376">
        <v>1</v>
      </c>
      <c r="C982" s="343" t="s">
        <v>828</v>
      </c>
      <c r="D982" s="343" t="s">
        <v>828</v>
      </c>
      <c r="E982" s="343" t="s">
        <v>828</v>
      </c>
      <c r="F982" s="343" t="s">
        <v>828</v>
      </c>
      <c r="G982" s="343" t="s">
        <v>828</v>
      </c>
      <c r="H982" s="343" t="s">
        <v>828</v>
      </c>
      <c r="I982" s="343" t="s">
        <v>828</v>
      </c>
      <c r="J982" s="344">
        <v>8010401050387</v>
      </c>
      <c r="K982" s="345"/>
      <c r="L982" s="345"/>
      <c r="M982" s="345"/>
      <c r="N982" s="345"/>
      <c r="O982" s="345"/>
      <c r="P982" s="346" t="s">
        <v>889</v>
      </c>
      <c r="Q982" s="346" t="s">
        <v>889</v>
      </c>
      <c r="R982" s="346" t="s">
        <v>889</v>
      </c>
      <c r="S982" s="346" t="s">
        <v>889</v>
      </c>
      <c r="T982" s="346" t="s">
        <v>889</v>
      </c>
      <c r="U982" s="346" t="s">
        <v>889</v>
      </c>
      <c r="V982" s="346" t="s">
        <v>889</v>
      </c>
      <c r="W982" s="346" t="s">
        <v>889</v>
      </c>
      <c r="X982" s="346" t="s">
        <v>889</v>
      </c>
      <c r="Y982" s="347">
        <v>11</v>
      </c>
      <c r="Z982" s="348">
        <v>10673300</v>
      </c>
      <c r="AA982" s="348">
        <v>10673300</v>
      </c>
      <c r="AB982" s="349">
        <v>10673300</v>
      </c>
      <c r="AC982" s="350" t="s">
        <v>375</v>
      </c>
      <c r="AD982" s="351"/>
      <c r="AE982" s="351"/>
      <c r="AF982" s="351"/>
      <c r="AG982" s="351"/>
      <c r="AH982" s="366" t="s">
        <v>980</v>
      </c>
      <c r="AI982" s="367">
        <v>1</v>
      </c>
      <c r="AJ982" s="367">
        <v>1</v>
      </c>
      <c r="AK982" s="367">
        <v>1</v>
      </c>
      <c r="AL982" s="354">
        <v>98.9</v>
      </c>
      <c r="AM982" s="355">
        <v>98.9</v>
      </c>
      <c r="AN982" s="355">
        <v>98.9</v>
      </c>
      <c r="AO982" s="356">
        <v>98.9</v>
      </c>
      <c r="AP982" s="357" t="s">
        <v>979</v>
      </c>
      <c r="AQ982" s="357"/>
      <c r="AR982" s="357"/>
      <c r="AS982" s="357"/>
      <c r="AT982" s="357"/>
      <c r="AU982" s="357"/>
      <c r="AV982" s="357"/>
      <c r="AW982" s="357"/>
      <c r="AX982" s="357"/>
      <c r="AY982">
        <f>COUNTA($C$982)</f>
        <v>1</v>
      </c>
    </row>
    <row r="983" spans="1:51" ht="30" customHeight="1" x14ac:dyDescent="0.15">
      <c r="A983" s="376">
        <v>7</v>
      </c>
      <c r="B983" s="376">
        <v>1</v>
      </c>
      <c r="C983" s="343" t="s">
        <v>828</v>
      </c>
      <c r="D983" s="343" t="s">
        <v>828</v>
      </c>
      <c r="E983" s="343" t="s">
        <v>828</v>
      </c>
      <c r="F983" s="343" t="s">
        <v>828</v>
      </c>
      <c r="G983" s="343" t="s">
        <v>828</v>
      </c>
      <c r="H983" s="343" t="s">
        <v>828</v>
      </c>
      <c r="I983" s="343" t="s">
        <v>828</v>
      </c>
      <c r="J983" s="344">
        <v>8010401050387</v>
      </c>
      <c r="K983" s="345"/>
      <c r="L983" s="345"/>
      <c r="M983" s="345"/>
      <c r="N983" s="345"/>
      <c r="O983" s="345"/>
      <c r="P983" s="346" t="s">
        <v>890</v>
      </c>
      <c r="Q983" s="346" t="s">
        <v>890</v>
      </c>
      <c r="R983" s="346" t="s">
        <v>890</v>
      </c>
      <c r="S983" s="346" t="s">
        <v>890</v>
      </c>
      <c r="T983" s="346" t="s">
        <v>890</v>
      </c>
      <c r="U983" s="346" t="s">
        <v>890</v>
      </c>
      <c r="V983" s="346" t="s">
        <v>890</v>
      </c>
      <c r="W983" s="346" t="s">
        <v>890</v>
      </c>
      <c r="X983" s="346" t="s">
        <v>890</v>
      </c>
      <c r="Y983" s="347">
        <v>8</v>
      </c>
      <c r="Z983" s="348">
        <v>8239000</v>
      </c>
      <c r="AA983" s="348">
        <v>8239000</v>
      </c>
      <c r="AB983" s="349">
        <v>8239000</v>
      </c>
      <c r="AC983" s="350" t="s">
        <v>375</v>
      </c>
      <c r="AD983" s="351"/>
      <c r="AE983" s="351"/>
      <c r="AF983" s="351"/>
      <c r="AG983" s="351"/>
      <c r="AH983" s="366" t="s">
        <v>980</v>
      </c>
      <c r="AI983" s="367">
        <v>1</v>
      </c>
      <c r="AJ983" s="367">
        <v>1</v>
      </c>
      <c r="AK983" s="367">
        <v>1</v>
      </c>
      <c r="AL983" s="354">
        <v>99.8</v>
      </c>
      <c r="AM983" s="355">
        <v>99.84</v>
      </c>
      <c r="AN983" s="355">
        <v>99.84</v>
      </c>
      <c r="AO983" s="356">
        <v>99.84</v>
      </c>
      <c r="AP983" s="357" t="s">
        <v>979</v>
      </c>
      <c r="AQ983" s="357"/>
      <c r="AR983" s="357"/>
      <c r="AS983" s="357"/>
      <c r="AT983" s="357"/>
      <c r="AU983" s="357"/>
      <c r="AV983" s="357"/>
      <c r="AW983" s="357"/>
      <c r="AX983" s="357"/>
      <c r="AY983">
        <f>COUNTA($C$983)</f>
        <v>1</v>
      </c>
    </row>
    <row r="984" spans="1:51" ht="30" customHeight="1" x14ac:dyDescent="0.15">
      <c r="A984" s="376">
        <v>8</v>
      </c>
      <c r="B984" s="376">
        <v>1</v>
      </c>
      <c r="C984" s="343" t="s">
        <v>828</v>
      </c>
      <c r="D984" s="343" t="s">
        <v>828</v>
      </c>
      <c r="E984" s="343" t="s">
        <v>828</v>
      </c>
      <c r="F984" s="343" t="s">
        <v>828</v>
      </c>
      <c r="G984" s="343" t="s">
        <v>828</v>
      </c>
      <c r="H984" s="343" t="s">
        <v>828</v>
      </c>
      <c r="I984" s="343" t="s">
        <v>828</v>
      </c>
      <c r="J984" s="344">
        <v>8010401050387</v>
      </c>
      <c r="K984" s="345"/>
      <c r="L984" s="345"/>
      <c r="M984" s="345"/>
      <c r="N984" s="345"/>
      <c r="O984" s="345"/>
      <c r="P984" s="346" t="s">
        <v>891</v>
      </c>
      <c r="Q984" s="346" t="s">
        <v>891</v>
      </c>
      <c r="R984" s="346" t="s">
        <v>891</v>
      </c>
      <c r="S984" s="346" t="s">
        <v>891</v>
      </c>
      <c r="T984" s="346" t="s">
        <v>891</v>
      </c>
      <c r="U984" s="346" t="s">
        <v>891</v>
      </c>
      <c r="V984" s="346" t="s">
        <v>891</v>
      </c>
      <c r="W984" s="346" t="s">
        <v>891</v>
      </c>
      <c r="X984" s="346" t="s">
        <v>891</v>
      </c>
      <c r="Y984" s="347">
        <v>8</v>
      </c>
      <c r="Z984" s="348">
        <v>7997000</v>
      </c>
      <c r="AA984" s="348">
        <v>7997000</v>
      </c>
      <c r="AB984" s="349">
        <v>7997000</v>
      </c>
      <c r="AC984" s="350" t="s">
        <v>375</v>
      </c>
      <c r="AD984" s="351"/>
      <c r="AE984" s="351"/>
      <c r="AF984" s="351"/>
      <c r="AG984" s="351"/>
      <c r="AH984" s="366" t="s">
        <v>980</v>
      </c>
      <c r="AI984" s="367">
        <v>1</v>
      </c>
      <c r="AJ984" s="367">
        <v>1</v>
      </c>
      <c r="AK984" s="367">
        <v>1</v>
      </c>
      <c r="AL984" s="354">
        <v>99.8</v>
      </c>
      <c r="AM984" s="355">
        <v>99.84</v>
      </c>
      <c r="AN984" s="355">
        <v>99.84</v>
      </c>
      <c r="AO984" s="356">
        <v>99.84</v>
      </c>
      <c r="AP984" s="357" t="s">
        <v>979</v>
      </c>
      <c r="AQ984" s="357"/>
      <c r="AR984" s="357"/>
      <c r="AS984" s="357"/>
      <c r="AT984" s="357"/>
      <c r="AU984" s="357"/>
      <c r="AV984" s="357"/>
      <c r="AW984" s="357"/>
      <c r="AX984" s="357"/>
      <c r="AY984">
        <f>COUNTA($C$984)</f>
        <v>1</v>
      </c>
    </row>
    <row r="985" spans="1:51" ht="30" customHeight="1" x14ac:dyDescent="0.15">
      <c r="A985" s="376">
        <v>9</v>
      </c>
      <c r="B985" s="376">
        <v>1</v>
      </c>
      <c r="C985" s="343" t="s">
        <v>828</v>
      </c>
      <c r="D985" s="343" t="s">
        <v>828</v>
      </c>
      <c r="E985" s="343" t="s">
        <v>828</v>
      </c>
      <c r="F985" s="343" t="s">
        <v>828</v>
      </c>
      <c r="G985" s="343" t="s">
        <v>828</v>
      </c>
      <c r="H985" s="343" t="s">
        <v>828</v>
      </c>
      <c r="I985" s="343" t="s">
        <v>828</v>
      </c>
      <c r="J985" s="344">
        <v>8010401050387</v>
      </c>
      <c r="K985" s="345"/>
      <c r="L985" s="345"/>
      <c r="M985" s="345"/>
      <c r="N985" s="345"/>
      <c r="O985" s="345"/>
      <c r="P985" s="346" t="s">
        <v>892</v>
      </c>
      <c r="Q985" s="346" t="s">
        <v>892</v>
      </c>
      <c r="R985" s="346" t="s">
        <v>892</v>
      </c>
      <c r="S985" s="346" t="s">
        <v>892</v>
      </c>
      <c r="T985" s="346" t="s">
        <v>892</v>
      </c>
      <c r="U985" s="346" t="s">
        <v>892</v>
      </c>
      <c r="V985" s="346" t="s">
        <v>892</v>
      </c>
      <c r="W985" s="346" t="s">
        <v>892</v>
      </c>
      <c r="X985" s="346" t="s">
        <v>892</v>
      </c>
      <c r="Y985" s="347">
        <v>4</v>
      </c>
      <c r="Z985" s="348">
        <v>4227080</v>
      </c>
      <c r="AA985" s="348">
        <v>4227080</v>
      </c>
      <c r="AB985" s="349">
        <v>4227080</v>
      </c>
      <c r="AC985" s="350" t="s">
        <v>375</v>
      </c>
      <c r="AD985" s="351"/>
      <c r="AE985" s="351"/>
      <c r="AF985" s="351"/>
      <c r="AG985" s="351"/>
      <c r="AH985" s="366" t="s">
        <v>980</v>
      </c>
      <c r="AI985" s="367">
        <v>1</v>
      </c>
      <c r="AJ985" s="367">
        <v>1</v>
      </c>
      <c r="AK985" s="367">
        <v>1</v>
      </c>
      <c r="AL985" s="354">
        <v>99.9</v>
      </c>
      <c r="AM985" s="355">
        <v>99.99</v>
      </c>
      <c r="AN985" s="355">
        <v>99.99</v>
      </c>
      <c r="AO985" s="356">
        <v>99.99</v>
      </c>
      <c r="AP985" s="357" t="s">
        <v>979</v>
      </c>
      <c r="AQ985" s="357"/>
      <c r="AR985" s="357"/>
      <c r="AS985" s="357"/>
      <c r="AT985" s="357"/>
      <c r="AU985" s="357"/>
      <c r="AV985" s="357"/>
      <c r="AW985" s="357"/>
      <c r="AX985" s="357"/>
      <c r="AY985">
        <f>COUNTA($C$985)</f>
        <v>1</v>
      </c>
    </row>
    <row r="986" spans="1:51" ht="42.75" customHeight="1" x14ac:dyDescent="0.15">
      <c r="A986" s="376">
        <v>10</v>
      </c>
      <c r="B986" s="376">
        <v>1</v>
      </c>
      <c r="C986" s="343" t="s">
        <v>828</v>
      </c>
      <c r="D986" s="343" t="s">
        <v>828</v>
      </c>
      <c r="E986" s="343" t="s">
        <v>828</v>
      </c>
      <c r="F986" s="343" t="s">
        <v>828</v>
      </c>
      <c r="G986" s="343" t="s">
        <v>828</v>
      </c>
      <c r="H986" s="343" t="s">
        <v>828</v>
      </c>
      <c r="I986" s="343" t="s">
        <v>828</v>
      </c>
      <c r="J986" s="344">
        <v>8010401050387</v>
      </c>
      <c r="K986" s="345"/>
      <c r="L986" s="345"/>
      <c r="M986" s="345"/>
      <c r="N986" s="345"/>
      <c r="O986" s="345"/>
      <c r="P986" s="346" t="s">
        <v>893</v>
      </c>
      <c r="Q986" s="346" t="s">
        <v>893</v>
      </c>
      <c r="R986" s="346" t="s">
        <v>893</v>
      </c>
      <c r="S986" s="346" t="s">
        <v>893</v>
      </c>
      <c r="T986" s="346" t="s">
        <v>893</v>
      </c>
      <c r="U986" s="346" t="s">
        <v>893</v>
      </c>
      <c r="V986" s="346" t="s">
        <v>893</v>
      </c>
      <c r="W986" s="346" t="s">
        <v>893</v>
      </c>
      <c r="X986" s="346" t="s">
        <v>893</v>
      </c>
      <c r="Y986" s="347">
        <v>3</v>
      </c>
      <c r="Z986" s="348">
        <v>3146000</v>
      </c>
      <c r="AA986" s="348">
        <v>3146000</v>
      </c>
      <c r="AB986" s="349">
        <v>3146000</v>
      </c>
      <c r="AC986" s="350" t="s">
        <v>375</v>
      </c>
      <c r="AD986" s="351"/>
      <c r="AE986" s="351"/>
      <c r="AF986" s="351"/>
      <c r="AG986" s="351"/>
      <c r="AH986" s="366" t="s">
        <v>980</v>
      </c>
      <c r="AI986" s="367">
        <v>1</v>
      </c>
      <c r="AJ986" s="367">
        <v>1</v>
      </c>
      <c r="AK986" s="367">
        <v>1</v>
      </c>
      <c r="AL986" s="354">
        <v>99.5</v>
      </c>
      <c r="AM986" s="355">
        <v>99.45</v>
      </c>
      <c r="AN986" s="355">
        <v>99.45</v>
      </c>
      <c r="AO986" s="356">
        <v>99.45</v>
      </c>
      <c r="AP986" s="357" t="s">
        <v>979</v>
      </c>
      <c r="AQ986" s="357"/>
      <c r="AR986" s="357"/>
      <c r="AS986" s="357"/>
      <c r="AT986" s="357"/>
      <c r="AU986" s="357"/>
      <c r="AV986" s="357"/>
      <c r="AW986" s="357"/>
      <c r="AX986" s="357"/>
      <c r="AY986">
        <f>COUNTA($C$986)</f>
        <v>1</v>
      </c>
    </row>
    <row r="987" spans="1:51" ht="30" customHeight="1" x14ac:dyDescent="0.15">
      <c r="A987" s="376">
        <v>11</v>
      </c>
      <c r="B987" s="376">
        <v>1</v>
      </c>
      <c r="C987" s="343" t="s">
        <v>828</v>
      </c>
      <c r="D987" s="343" t="s">
        <v>828</v>
      </c>
      <c r="E987" s="343" t="s">
        <v>828</v>
      </c>
      <c r="F987" s="343" t="s">
        <v>828</v>
      </c>
      <c r="G987" s="343" t="s">
        <v>828</v>
      </c>
      <c r="H987" s="343" t="s">
        <v>828</v>
      </c>
      <c r="I987" s="343" t="s">
        <v>828</v>
      </c>
      <c r="J987" s="344">
        <v>8010401050387</v>
      </c>
      <c r="K987" s="345"/>
      <c r="L987" s="345"/>
      <c r="M987" s="345"/>
      <c r="N987" s="345"/>
      <c r="O987" s="345"/>
      <c r="P987" s="346" t="s">
        <v>894</v>
      </c>
      <c r="Q987" s="346" t="s">
        <v>894</v>
      </c>
      <c r="R987" s="346" t="s">
        <v>894</v>
      </c>
      <c r="S987" s="346" t="s">
        <v>894</v>
      </c>
      <c r="T987" s="346" t="s">
        <v>894</v>
      </c>
      <c r="U987" s="346" t="s">
        <v>894</v>
      </c>
      <c r="V987" s="346" t="s">
        <v>894</v>
      </c>
      <c r="W987" s="346" t="s">
        <v>894</v>
      </c>
      <c r="X987" s="346" t="s">
        <v>894</v>
      </c>
      <c r="Y987" s="347">
        <v>1</v>
      </c>
      <c r="Z987" s="348">
        <v>1070300</v>
      </c>
      <c r="AA987" s="348">
        <v>1070300</v>
      </c>
      <c r="AB987" s="349">
        <v>1070300</v>
      </c>
      <c r="AC987" s="350" t="s">
        <v>375</v>
      </c>
      <c r="AD987" s="351"/>
      <c r="AE987" s="351"/>
      <c r="AF987" s="351"/>
      <c r="AG987" s="351"/>
      <c r="AH987" s="366" t="s">
        <v>980</v>
      </c>
      <c r="AI987" s="367">
        <v>1</v>
      </c>
      <c r="AJ987" s="367">
        <v>1</v>
      </c>
      <c r="AK987" s="367">
        <v>1</v>
      </c>
      <c r="AL987" s="354">
        <v>99.9</v>
      </c>
      <c r="AM987" s="355">
        <v>99.92</v>
      </c>
      <c r="AN987" s="355">
        <v>99.92</v>
      </c>
      <c r="AO987" s="356">
        <v>99.92</v>
      </c>
      <c r="AP987" s="357" t="s">
        <v>979</v>
      </c>
      <c r="AQ987" s="357"/>
      <c r="AR987" s="357"/>
      <c r="AS987" s="357"/>
      <c r="AT987" s="357"/>
      <c r="AU987" s="357"/>
      <c r="AV987" s="357"/>
      <c r="AW987" s="357"/>
      <c r="AX987" s="357"/>
      <c r="AY987">
        <f>COUNTA($C$987)</f>
        <v>1</v>
      </c>
    </row>
    <row r="988" spans="1:51" ht="30" customHeight="1" x14ac:dyDescent="0.15">
      <c r="A988" s="376">
        <v>12</v>
      </c>
      <c r="B988" s="376">
        <v>1</v>
      </c>
      <c r="C988" s="343" t="s">
        <v>828</v>
      </c>
      <c r="D988" s="343" t="s">
        <v>828</v>
      </c>
      <c r="E988" s="343" t="s">
        <v>828</v>
      </c>
      <c r="F988" s="343" t="s">
        <v>828</v>
      </c>
      <c r="G988" s="343" t="s">
        <v>828</v>
      </c>
      <c r="H988" s="343" t="s">
        <v>828</v>
      </c>
      <c r="I988" s="343" t="s">
        <v>828</v>
      </c>
      <c r="J988" s="344">
        <v>8010401050387</v>
      </c>
      <c r="K988" s="345"/>
      <c r="L988" s="345"/>
      <c r="M988" s="345"/>
      <c r="N988" s="345"/>
      <c r="O988" s="345"/>
      <c r="P988" s="346" t="s">
        <v>895</v>
      </c>
      <c r="Q988" s="346" t="s">
        <v>895</v>
      </c>
      <c r="R988" s="346" t="s">
        <v>895</v>
      </c>
      <c r="S988" s="346" t="s">
        <v>895</v>
      </c>
      <c r="T988" s="346" t="s">
        <v>895</v>
      </c>
      <c r="U988" s="346" t="s">
        <v>895</v>
      </c>
      <c r="V988" s="346" t="s">
        <v>895</v>
      </c>
      <c r="W988" s="346" t="s">
        <v>895</v>
      </c>
      <c r="X988" s="346" t="s">
        <v>895</v>
      </c>
      <c r="Y988" s="347">
        <v>1</v>
      </c>
      <c r="Z988" s="348">
        <v>992090</v>
      </c>
      <c r="AA988" s="348">
        <v>992090</v>
      </c>
      <c r="AB988" s="349">
        <v>992090</v>
      </c>
      <c r="AC988" s="350" t="s">
        <v>375</v>
      </c>
      <c r="AD988" s="351"/>
      <c r="AE988" s="351"/>
      <c r="AF988" s="351"/>
      <c r="AG988" s="351"/>
      <c r="AH988" s="366" t="s">
        <v>980</v>
      </c>
      <c r="AI988" s="367">
        <v>1</v>
      </c>
      <c r="AJ988" s="367">
        <v>1</v>
      </c>
      <c r="AK988" s="367">
        <v>1</v>
      </c>
      <c r="AL988" s="354">
        <v>99.9</v>
      </c>
      <c r="AM988" s="355">
        <v>99.99</v>
      </c>
      <c r="AN988" s="355">
        <v>99.99</v>
      </c>
      <c r="AO988" s="356">
        <v>99.99</v>
      </c>
      <c r="AP988" s="357" t="s">
        <v>979</v>
      </c>
      <c r="AQ988" s="357"/>
      <c r="AR988" s="357"/>
      <c r="AS988" s="357"/>
      <c r="AT988" s="357"/>
      <c r="AU988" s="357"/>
      <c r="AV988" s="357"/>
      <c r="AW988" s="357"/>
      <c r="AX988" s="357"/>
      <c r="AY988">
        <f>COUNTA($C$988)</f>
        <v>1</v>
      </c>
    </row>
    <row r="989" spans="1:51" ht="30" customHeight="1" x14ac:dyDescent="0.15">
      <c r="A989" s="376">
        <v>13</v>
      </c>
      <c r="B989" s="376">
        <v>1</v>
      </c>
      <c r="C989" s="368" t="s">
        <v>896</v>
      </c>
      <c r="D989" s="369" t="s">
        <v>896</v>
      </c>
      <c r="E989" s="369" t="s">
        <v>896</v>
      </c>
      <c r="F989" s="369" t="s">
        <v>896</v>
      </c>
      <c r="G989" s="369" t="s">
        <v>896</v>
      </c>
      <c r="H989" s="369" t="s">
        <v>896</v>
      </c>
      <c r="I989" s="370" t="s">
        <v>896</v>
      </c>
      <c r="J989" s="344">
        <v>6180001075605</v>
      </c>
      <c r="K989" s="345"/>
      <c r="L989" s="345"/>
      <c r="M989" s="345"/>
      <c r="N989" s="345"/>
      <c r="O989" s="345"/>
      <c r="P989" s="346" t="s">
        <v>918</v>
      </c>
      <c r="Q989" s="346" t="s">
        <v>918</v>
      </c>
      <c r="R989" s="346" t="s">
        <v>918</v>
      </c>
      <c r="S989" s="346" t="s">
        <v>918</v>
      </c>
      <c r="T989" s="346" t="s">
        <v>918</v>
      </c>
      <c r="U989" s="346" t="s">
        <v>918</v>
      </c>
      <c r="V989" s="346" t="s">
        <v>918</v>
      </c>
      <c r="W989" s="346" t="s">
        <v>918</v>
      </c>
      <c r="X989" s="346" t="s">
        <v>918</v>
      </c>
      <c r="Y989" s="347">
        <v>338</v>
      </c>
      <c r="Z989" s="348">
        <v>338309400</v>
      </c>
      <c r="AA989" s="348">
        <v>338309400</v>
      </c>
      <c r="AB989" s="349">
        <v>338309400</v>
      </c>
      <c r="AC989" s="350" t="s">
        <v>375</v>
      </c>
      <c r="AD989" s="351"/>
      <c r="AE989" s="351"/>
      <c r="AF989" s="351"/>
      <c r="AG989" s="351"/>
      <c r="AH989" s="366" t="s">
        <v>980</v>
      </c>
      <c r="AI989" s="367">
        <v>1</v>
      </c>
      <c r="AJ989" s="367">
        <v>1</v>
      </c>
      <c r="AK989" s="367">
        <v>1</v>
      </c>
      <c r="AL989" s="354">
        <v>99.9</v>
      </c>
      <c r="AM989" s="355">
        <v>99.99</v>
      </c>
      <c r="AN989" s="355">
        <v>99.99</v>
      </c>
      <c r="AO989" s="356">
        <v>99.99</v>
      </c>
      <c r="AP989" s="357" t="s">
        <v>979</v>
      </c>
      <c r="AQ989" s="357"/>
      <c r="AR989" s="357"/>
      <c r="AS989" s="357"/>
      <c r="AT989" s="357"/>
      <c r="AU989" s="357"/>
      <c r="AV989" s="357"/>
      <c r="AW989" s="357"/>
      <c r="AX989" s="357"/>
      <c r="AY989">
        <f>COUNTA($C$989)</f>
        <v>1</v>
      </c>
    </row>
    <row r="990" spans="1:51" ht="30" customHeight="1" x14ac:dyDescent="0.15">
      <c r="A990" s="376">
        <v>14</v>
      </c>
      <c r="B990" s="376">
        <v>1</v>
      </c>
      <c r="C990" s="368" t="s">
        <v>896</v>
      </c>
      <c r="D990" s="369" t="s">
        <v>896</v>
      </c>
      <c r="E990" s="369" t="s">
        <v>896</v>
      </c>
      <c r="F990" s="369" t="s">
        <v>896</v>
      </c>
      <c r="G990" s="369" t="s">
        <v>896</v>
      </c>
      <c r="H990" s="369" t="s">
        <v>896</v>
      </c>
      <c r="I990" s="370" t="s">
        <v>896</v>
      </c>
      <c r="J990" s="344">
        <v>6180001075605</v>
      </c>
      <c r="K990" s="345"/>
      <c r="L990" s="345"/>
      <c r="M990" s="345"/>
      <c r="N990" s="345"/>
      <c r="O990" s="345"/>
      <c r="P990" s="346" t="s">
        <v>897</v>
      </c>
      <c r="Q990" s="346" t="s">
        <v>897</v>
      </c>
      <c r="R990" s="346" t="s">
        <v>897</v>
      </c>
      <c r="S990" s="346" t="s">
        <v>897</v>
      </c>
      <c r="T990" s="346" t="s">
        <v>897</v>
      </c>
      <c r="U990" s="346" t="s">
        <v>897</v>
      </c>
      <c r="V990" s="346" t="s">
        <v>897</v>
      </c>
      <c r="W990" s="346" t="s">
        <v>897</v>
      </c>
      <c r="X990" s="346" t="s">
        <v>897</v>
      </c>
      <c r="Y990" s="347">
        <v>207</v>
      </c>
      <c r="Z990" s="348">
        <v>206542100</v>
      </c>
      <c r="AA990" s="348">
        <v>206542100</v>
      </c>
      <c r="AB990" s="349">
        <v>206542100</v>
      </c>
      <c r="AC990" s="350" t="s">
        <v>375</v>
      </c>
      <c r="AD990" s="351"/>
      <c r="AE990" s="351"/>
      <c r="AF990" s="351"/>
      <c r="AG990" s="351"/>
      <c r="AH990" s="366" t="s">
        <v>980</v>
      </c>
      <c r="AI990" s="367">
        <v>1</v>
      </c>
      <c r="AJ990" s="367">
        <v>1</v>
      </c>
      <c r="AK990" s="367">
        <v>1</v>
      </c>
      <c r="AL990" s="354">
        <v>99.7</v>
      </c>
      <c r="AM990" s="355">
        <v>99.68</v>
      </c>
      <c r="AN990" s="355">
        <v>99.68</v>
      </c>
      <c r="AO990" s="356">
        <v>99.68</v>
      </c>
      <c r="AP990" s="357" t="s">
        <v>979</v>
      </c>
      <c r="AQ990" s="357"/>
      <c r="AR990" s="357"/>
      <c r="AS990" s="357"/>
      <c r="AT990" s="357"/>
      <c r="AU990" s="357"/>
      <c r="AV990" s="357"/>
      <c r="AW990" s="357"/>
      <c r="AX990" s="357"/>
      <c r="AY990">
        <f>COUNTA($C$990)</f>
        <v>1</v>
      </c>
    </row>
    <row r="991" spans="1:51" ht="30" customHeight="1" x14ac:dyDescent="0.15">
      <c r="A991" s="376">
        <v>15</v>
      </c>
      <c r="B991" s="376">
        <v>1</v>
      </c>
      <c r="C991" s="368" t="s">
        <v>896</v>
      </c>
      <c r="D991" s="369" t="s">
        <v>896</v>
      </c>
      <c r="E991" s="369" t="s">
        <v>896</v>
      </c>
      <c r="F991" s="369" t="s">
        <v>896</v>
      </c>
      <c r="G991" s="369" t="s">
        <v>896</v>
      </c>
      <c r="H991" s="369" t="s">
        <v>896</v>
      </c>
      <c r="I991" s="370" t="s">
        <v>896</v>
      </c>
      <c r="J991" s="344">
        <v>6180001075605</v>
      </c>
      <c r="K991" s="345"/>
      <c r="L991" s="345"/>
      <c r="M991" s="345"/>
      <c r="N991" s="345"/>
      <c r="O991" s="345"/>
      <c r="P991" s="346" t="s">
        <v>898</v>
      </c>
      <c r="Q991" s="346" t="s">
        <v>898</v>
      </c>
      <c r="R991" s="346" t="s">
        <v>898</v>
      </c>
      <c r="S991" s="346" t="s">
        <v>898</v>
      </c>
      <c r="T991" s="346" t="s">
        <v>898</v>
      </c>
      <c r="U991" s="346" t="s">
        <v>898</v>
      </c>
      <c r="V991" s="346" t="s">
        <v>898</v>
      </c>
      <c r="W991" s="346" t="s">
        <v>898</v>
      </c>
      <c r="X991" s="346" t="s">
        <v>898</v>
      </c>
      <c r="Y991" s="347">
        <v>77</v>
      </c>
      <c r="Z991" s="348">
        <v>77497200</v>
      </c>
      <c r="AA991" s="348">
        <v>77497200</v>
      </c>
      <c r="AB991" s="349">
        <v>77497200</v>
      </c>
      <c r="AC991" s="350" t="s">
        <v>375</v>
      </c>
      <c r="AD991" s="351"/>
      <c r="AE991" s="351"/>
      <c r="AF991" s="351"/>
      <c r="AG991" s="351"/>
      <c r="AH991" s="366" t="s">
        <v>980</v>
      </c>
      <c r="AI991" s="367">
        <v>1</v>
      </c>
      <c r="AJ991" s="367">
        <v>1</v>
      </c>
      <c r="AK991" s="367">
        <v>1</v>
      </c>
      <c r="AL991" s="354">
        <v>99.7</v>
      </c>
      <c r="AM991" s="355">
        <v>99.65</v>
      </c>
      <c r="AN991" s="355">
        <v>99.65</v>
      </c>
      <c r="AO991" s="356">
        <v>99.65</v>
      </c>
      <c r="AP991" s="357" t="s">
        <v>979</v>
      </c>
      <c r="AQ991" s="357"/>
      <c r="AR991" s="357"/>
      <c r="AS991" s="357"/>
      <c r="AT991" s="357"/>
      <c r="AU991" s="357"/>
      <c r="AV991" s="357"/>
      <c r="AW991" s="357"/>
      <c r="AX991" s="357"/>
      <c r="AY991">
        <f>COUNTA($C$991)</f>
        <v>1</v>
      </c>
    </row>
    <row r="992" spans="1:51" ht="40.5" customHeight="1" x14ac:dyDescent="0.15">
      <c r="A992" s="376">
        <v>16</v>
      </c>
      <c r="B992" s="376">
        <v>1</v>
      </c>
      <c r="C992" s="368" t="s">
        <v>896</v>
      </c>
      <c r="D992" s="369" t="s">
        <v>896</v>
      </c>
      <c r="E992" s="369" t="s">
        <v>896</v>
      </c>
      <c r="F992" s="369" t="s">
        <v>896</v>
      </c>
      <c r="G992" s="369" t="s">
        <v>896</v>
      </c>
      <c r="H992" s="369" t="s">
        <v>896</v>
      </c>
      <c r="I992" s="370" t="s">
        <v>896</v>
      </c>
      <c r="J992" s="344">
        <v>6180001075605</v>
      </c>
      <c r="K992" s="345"/>
      <c r="L992" s="345"/>
      <c r="M992" s="345"/>
      <c r="N992" s="345"/>
      <c r="O992" s="345"/>
      <c r="P992" s="346" t="s">
        <v>899</v>
      </c>
      <c r="Q992" s="346" t="s">
        <v>899</v>
      </c>
      <c r="R992" s="346" t="s">
        <v>899</v>
      </c>
      <c r="S992" s="346" t="s">
        <v>899</v>
      </c>
      <c r="T992" s="346" t="s">
        <v>899</v>
      </c>
      <c r="U992" s="346" t="s">
        <v>899</v>
      </c>
      <c r="V992" s="346" t="s">
        <v>899</v>
      </c>
      <c r="W992" s="346" t="s">
        <v>899</v>
      </c>
      <c r="X992" s="346" t="s">
        <v>899</v>
      </c>
      <c r="Y992" s="347">
        <v>14</v>
      </c>
      <c r="Z992" s="348">
        <v>13798400</v>
      </c>
      <c r="AA992" s="348">
        <v>13798400</v>
      </c>
      <c r="AB992" s="349">
        <v>13798400</v>
      </c>
      <c r="AC992" s="350" t="s">
        <v>375</v>
      </c>
      <c r="AD992" s="351"/>
      <c r="AE992" s="351"/>
      <c r="AF992" s="351"/>
      <c r="AG992" s="351"/>
      <c r="AH992" s="366" t="s">
        <v>980</v>
      </c>
      <c r="AI992" s="367">
        <v>1</v>
      </c>
      <c r="AJ992" s="367">
        <v>1</v>
      </c>
      <c r="AK992" s="367">
        <v>1</v>
      </c>
      <c r="AL992" s="354">
        <v>99.8</v>
      </c>
      <c r="AM992" s="355">
        <v>99.8</v>
      </c>
      <c r="AN992" s="355">
        <v>99.8</v>
      </c>
      <c r="AO992" s="356">
        <v>99.8</v>
      </c>
      <c r="AP992" s="357" t="s">
        <v>979</v>
      </c>
      <c r="AQ992" s="357"/>
      <c r="AR992" s="357"/>
      <c r="AS992" s="357"/>
      <c r="AT992" s="357"/>
      <c r="AU992" s="357"/>
      <c r="AV992" s="357"/>
      <c r="AW992" s="357"/>
      <c r="AX992" s="357"/>
      <c r="AY992">
        <f>COUNTA($C$992)</f>
        <v>1</v>
      </c>
    </row>
    <row r="993" spans="1:51" s="16" customFormat="1" ht="40.5" customHeight="1" x14ac:dyDescent="0.15">
      <c r="A993" s="376">
        <v>17</v>
      </c>
      <c r="B993" s="376">
        <v>1</v>
      </c>
      <c r="C993" s="368" t="s">
        <v>896</v>
      </c>
      <c r="D993" s="369" t="s">
        <v>896</v>
      </c>
      <c r="E993" s="369" t="s">
        <v>896</v>
      </c>
      <c r="F993" s="369" t="s">
        <v>896</v>
      </c>
      <c r="G993" s="369" t="s">
        <v>896</v>
      </c>
      <c r="H993" s="369" t="s">
        <v>896</v>
      </c>
      <c r="I993" s="370" t="s">
        <v>896</v>
      </c>
      <c r="J993" s="344">
        <v>6180001075605</v>
      </c>
      <c r="K993" s="345"/>
      <c r="L993" s="345"/>
      <c r="M993" s="345"/>
      <c r="N993" s="345"/>
      <c r="O993" s="345"/>
      <c r="P993" s="346" t="s">
        <v>900</v>
      </c>
      <c r="Q993" s="346" t="s">
        <v>900</v>
      </c>
      <c r="R993" s="346" t="s">
        <v>900</v>
      </c>
      <c r="S993" s="346" t="s">
        <v>900</v>
      </c>
      <c r="T993" s="346" t="s">
        <v>900</v>
      </c>
      <c r="U993" s="346" t="s">
        <v>900</v>
      </c>
      <c r="V993" s="346" t="s">
        <v>900</v>
      </c>
      <c r="W993" s="346" t="s">
        <v>900</v>
      </c>
      <c r="X993" s="346" t="s">
        <v>900</v>
      </c>
      <c r="Y993" s="347">
        <v>11</v>
      </c>
      <c r="Z993" s="348">
        <v>10516000</v>
      </c>
      <c r="AA993" s="348">
        <v>10516000</v>
      </c>
      <c r="AB993" s="349">
        <v>10516000</v>
      </c>
      <c r="AC993" s="350" t="s">
        <v>375</v>
      </c>
      <c r="AD993" s="351"/>
      <c r="AE993" s="351"/>
      <c r="AF993" s="351"/>
      <c r="AG993" s="351"/>
      <c r="AH993" s="366" t="s">
        <v>980</v>
      </c>
      <c r="AI993" s="367">
        <v>1</v>
      </c>
      <c r="AJ993" s="367">
        <v>1</v>
      </c>
      <c r="AK993" s="367">
        <v>1</v>
      </c>
      <c r="AL993" s="354">
        <v>99.9</v>
      </c>
      <c r="AM993" s="355">
        <v>99.91</v>
      </c>
      <c r="AN993" s="355">
        <v>99.91</v>
      </c>
      <c r="AO993" s="356">
        <v>99.91</v>
      </c>
      <c r="AP993" s="357" t="s">
        <v>979</v>
      </c>
      <c r="AQ993" s="357"/>
      <c r="AR993" s="357"/>
      <c r="AS993" s="357"/>
      <c r="AT993" s="357"/>
      <c r="AU993" s="357"/>
      <c r="AV993" s="357"/>
      <c r="AW993" s="357"/>
      <c r="AX993" s="357"/>
      <c r="AY993">
        <f>COUNTA($C$993)</f>
        <v>1</v>
      </c>
    </row>
    <row r="994" spans="1:51" ht="40.5" customHeight="1" x14ac:dyDescent="0.15">
      <c r="A994" s="376">
        <v>18</v>
      </c>
      <c r="B994" s="376">
        <v>1</v>
      </c>
      <c r="C994" s="368" t="s">
        <v>896</v>
      </c>
      <c r="D994" s="369" t="s">
        <v>896</v>
      </c>
      <c r="E994" s="369" t="s">
        <v>896</v>
      </c>
      <c r="F994" s="369" t="s">
        <v>896</v>
      </c>
      <c r="G994" s="369" t="s">
        <v>896</v>
      </c>
      <c r="H994" s="369" t="s">
        <v>896</v>
      </c>
      <c r="I994" s="370" t="s">
        <v>896</v>
      </c>
      <c r="J994" s="344">
        <v>6180001075605</v>
      </c>
      <c r="K994" s="345"/>
      <c r="L994" s="345"/>
      <c r="M994" s="345"/>
      <c r="N994" s="345"/>
      <c r="O994" s="345"/>
      <c r="P994" s="346" t="s">
        <v>901</v>
      </c>
      <c r="Q994" s="346" t="s">
        <v>901</v>
      </c>
      <c r="R994" s="346" t="s">
        <v>901</v>
      </c>
      <c r="S994" s="346" t="s">
        <v>901</v>
      </c>
      <c r="T994" s="346" t="s">
        <v>901</v>
      </c>
      <c r="U994" s="346" t="s">
        <v>901</v>
      </c>
      <c r="V994" s="346" t="s">
        <v>901</v>
      </c>
      <c r="W994" s="346" t="s">
        <v>901</v>
      </c>
      <c r="X994" s="346" t="s">
        <v>901</v>
      </c>
      <c r="Y994" s="347">
        <v>3</v>
      </c>
      <c r="Z994" s="348">
        <v>2626800</v>
      </c>
      <c r="AA994" s="348">
        <v>2626800</v>
      </c>
      <c r="AB994" s="349">
        <v>2626800</v>
      </c>
      <c r="AC994" s="350" t="s">
        <v>375</v>
      </c>
      <c r="AD994" s="351"/>
      <c r="AE994" s="351"/>
      <c r="AF994" s="351"/>
      <c r="AG994" s="351"/>
      <c r="AH994" s="366" t="s">
        <v>980</v>
      </c>
      <c r="AI994" s="367">
        <v>1</v>
      </c>
      <c r="AJ994" s="367">
        <v>1</v>
      </c>
      <c r="AK994" s="367">
        <v>1</v>
      </c>
      <c r="AL994" s="354">
        <v>99.8</v>
      </c>
      <c r="AM994" s="355">
        <v>99.83</v>
      </c>
      <c r="AN994" s="355">
        <v>99.83</v>
      </c>
      <c r="AO994" s="356">
        <v>99.83</v>
      </c>
      <c r="AP994" s="357" t="s">
        <v>979</v>
      </c>
      <c r="AQ994" s="357"/>
      <c r="AR994" s="357"/>
      <c r="AS994" s="357"/>
      <c r="AT994" s="357"/>
      <c r="AU994" s="357"/>
      <c r="AV994" s="357"/>
      <c r="AW994" s="357"/>
      <c r="AX994" s="357"/>
      <c r="AY994">
        <f>COUNTA($C$994)</f>
        <v>1</v>
      </c>
    </row>
    <row r="995" spans="1:51" ht="30" customHeight="1" x14ac:dyDescent="0.15">
      <c r="A995" s="376">
        <v>19</v>
      </c>
      <c r="B995" s="376">
        <v>1</v>
      </c>
      <c r="C995" s="368" t="s">
        <v>902</v>
      </c>
      <c r="D995" s="369" t="s">
        <v>902</v>
      </c>
      <c r="E995" s="369" t="s">
        <v>902</v>
      </c>
      <c r="F995" s="369" t="s">
        <v>902</v>
      </c>
      <c r="G995" s="369" t="s">
        <v>902</v>
      </c>
      <c r="H995" s="369" t="s">
        <v>902</v>
      </c>
      <c r="I995" s="370" t="s">
        <v>902</v>
      </c>
      <c r="J995" s="344">
        <v>7010401006126</v>
      </c>
      <c r="K995" s="345"/>
      <c r="L995" s="345"/>
      <c r="M995" s="345"/>
      <c r="N995" s="345"/>
      <c r="O995" s="345"/>
      <c r="P995" s="346" t="s">
        <v>903</v>
      </c>
      <c r="Q995" s="346" t="s">
        <v>903</v>
      </c>
      <c r="R995" s="346" t="s">
        <v>903</v>
      </c>
      <c r="S995" s="346" t="s">
        <v>903</v>
      </c>
      <c r="T995" s="346" t="s">
        <v>903</v>
      </c>
      <c r="U995" s="346" t="s">
        <v>903</v>
      </c>
      <c r="V995" s="346" t="s">
        <v>903</v>
      </c>
      <c r="W995" s="346" t="s">
        <v>903</v>
      </c>
      <c r="X995" s="346" t="s">
        <v>903</v>
      </c>
      <c r="Y995" s="347">
        <v>276</v>
      </c>
      <c r="Z995" s="348">
        <v>276100000</v>
      </c>
      <c r="AA995" s="348">
        <v>276100000</v>
      </c>
      <c r="AB995" s="349">
        <v>276100000</v>
      </c>
      <c r="AC995" s="350" t="s">
        <v>375</v>
      </c>
      <c r="AD995" s="351"/>
      <c r="AE995" s="351"/>
      <c r="AF995" s="351"/>
      <c r="AG995" s="351"/>
      <c r="AH995" s="366" t="s">
        <v>980</v>
      </c>
      <c r="AI995" s="367">
        <v>1</v>
      </c>
      <c r="AJ995" s="367">
        <v>1</v>
      </c>
      <c r="AK995" s="367">
        <v>1</v>
      </c>
      <c r="AL995" s="354">
        <v>99.4</v>
      </c>
      <c r="AM995" s="355">
        <v>99.44</v>
      </c>
      <c r="AN995" s="355">
        <v>99.44</v>
      </c>
      <c r="AO995" s="356">
        <v>99.44</v>
      </c>
      <c r="AP995" s="357" t="s">
        <v>979</v>
      </c>
      <c r="AQ995" s="357"/>
      <c r="AR995" s="357"/>
      <c r="AS995" s="357"/>
      <c r="AT995" s="357"/>
      <c r="AU995" s="357"/>
      <c r="AV995" s="357"/>
      <c r="AW995" s="357"/>
      <c r="AX995" s="357"/>
      <c r="AY995">
        <f>COUNTA($C$995)</f>
        <v>1</v>
      </c>
    </row>
    <row r="996" spans="1:51" ht="30" customHeight="1" x14ac:dyDescent="0.15">
      <c r="A996" s="376">
        <v>20</v>
      </c>
      <c r="B996" s="376">
        <v>1</v>
      </c>
      <c r="C996" s="368" t="s">
        <v>902</v>
      </c>
      <c r="D996" s="369" t="s">
        <v>902</v>
      </c>
      <c r="E996" s="369" t="s">
        <v>902</v>
      </c>
      <c r="F996" s="369" t="s">
        <v>902</v>
      </c>
      <c r="G996" s="369" t="s">
        <v>902</v>
      </c>
      <c r="H996" s="369" t="s">
        <v>902</v>
      </c>
      <c r="I996" s="370" t="s">
        <v>902</v>
      </c>
      <c r="J996" s="344">
        <v>7010401006126</v>
      </c>
      <c r="K996" s="345"/>
      <c r="L996" s="345"/>
      <c r="M996" s="345"/>
      <c r="N996" s="345"/>
      <c r="O996" s="345"/>
      <c r="P996" s="346" t="s">
        <v>919</v>
      </c>
      <c r="Q996" s="346" t="s">
        <v>919</v>
      </c>
      <c r="R996" s="346" t="s">
        <v>919</v>
      </c>
      <c r="S996" s="346" t="s">
        <v>919</v>
      </c>
      <c r="T996" s="346" t="s">
        <v>919</v>
      </c>
      <c r="U996" s="346" t="s">
        <v>919</v>
      </c>
      <c r="V996" s="346" t="s">
        <v>919</v>
      </c>
      <c r="W996" s="346" t="s">
        <v>919</v>
      </c>
      <c r="X996" s="346" t="s">
        <v>919</v>
      </c>
      <c r="Y996" s="347">
        <v>191</v>
      </c>
      <c r="Z996" s="348">
        <v>190948340</v>
      </c>
      <c r="AA996" s="348">
        <v>190948340</v>
      </c>
      <c r="AB996" s="349">
        <v>190948340</v>
      </c>
      <c r="AC996" s="350" t="s">
        <v>375</v>
      </c>
      <c r="AD996" s="351"/>
      <c r="AE996" s="351"/>
      <c r="AF996" s="351"/>
      <c r="AG996" s="351"/>
      <c r="AH996" s="366" t="s">
        <v>980</v>
      </c>
      <c r="AI996" s="367">
        <v>1</v>
      </c>
      <c r="AJ996" s="367">
        <v>1</v>
      </c>
      <c r="AK996" s="367">
        <v>1</v>
      </c>
      <c r="AL996" s="354">
        <v>99.9</v>
      </c>
      <c r="AM996" s="355"/>
      <c r="AN996" s="355"/>
      <c r="AO996" s="356"/>
      <c r="AP996" s="357" t="s">
        <v>979</v>
      </c>
      <c r="AQ996" s="357"/>
      <c r="AR996" s="357"/>
      <c r="AS996" s="357"/>
      <c r="AT996" s="357"/>
      <c r="AU996" s="357"/>
      <c r="AV996" s="357"/>
      <c r="AW996" s="357"/>
      <c r="AX996" s="357"/>
      <c r="AY996">
        <f>COUNTA($C$996)</f>
        <v>1</v>
      </c>
    </row>
    <row r="997" spans="1:51" ht="30" customHeight="1" x14ac:dyDescent="0.15">
      <c r="A997" s="376">
        <v>21</v>
      </c>
      <c r="B997" s="376">
        <v>1</v>
      </c>
      <c r="C997" s="368" t="s">
        <v>902</v>
      </c>
      <c r="D997" s="369" t="s">
        <v>902</v>
      </c>
      <c r="E997" s="369" t="s">
        <v>902</v>
      </c>
      <c r="F997" s="369" t="s">
        <v>902</v>
      </c>
      <c r="G997" s="369" t="s">
        <v>902</v>
      </c>
      <c r="H997" s="369" t="s">
        <v>902</v>
      </c>
      <c r="I997" s="370" t="s">
        <v>902</v>
      </c>
      <c r="J997" s="344">
        <v>7010401006126</v>
      </c>
      <c r="K997" s="345"/>
      <c r="L997" s="345"/>
      <c r="M997" s="345"/>
      <c r="N997" s="345"/>
      <c r="O997" s="345"/>
      <c r="P997" s="346" t="s">
        <v>920</v>
      </c>
      <c r="Q997" s="346" t="s">
        <v>920</v>
      </c>
      <c r="R997" s="346" t="s">
        <v>920</v>
      </c>
      <c r="S997" s="346" t="s">
        <v>920</v>
      </c>
      <c r="T997" s="346" t="s">
        <v>920</v>
      </c>
      <c r="U997" s="346" t="s">
        <v>920</v>
      </c>
      <c r="V997" s="346" t="s">
        <v>920</v>
      </c>
      <c r="W997" s="346" t="s">
        <v>920</v>
      </c>
      <c r="X997" s="346" t="s">
        <v>920</v>
      </c>
      <c r="Y997" s="347">
        <v>39</v>
      </c>
      <c r="Z997" s="348">
        <v>38588000</v>
      </c>
      <c r="AA997" s="348">
        <v>38588000</v>
      </c>
      <c r="AB997" s="349">
        <v>38588000</v>
      </c>
      <c r="AC997" s="350" t="s">
        <v>375</v>
      </c>
      <c r="AD997" s="351"/>
      <c r="AE997" s="351"/>
      <c r="AF997" s="351"/>
      <c r="AG997" s="351"/>
      <c r="AH997" s="366" t="s">
        <v>980</v>
      </c>
      <c r="AI997" s="367">
        <v>1</v>
      </c>
      <c r="AJ997" s="367">
        <v>1</v>
      </c>
      <c r="AK997" s="367">
        <v>1</v>
      </c>
      <c r="AL997" s="354">
        <v>100</v>
      </c>
      <c r="AM997" s="355"/>
      <c r="AN997" s="355"/>
      <c r="AO997" s="356"/>
      <c r="AP997" s="357" t="s">
        <v>979</v>
      </c>
      <c r="AQ997" s="357"/>
      <c r="AR997" s="357"/>
      <c r="AS997" s="357"/>
      <c r="AT997" s="357"/>
      <c r="AU997" s="357"/>
      <c r="AV997" s="357"/>
      <c r="AW997" s="357"/>
      <c r="AX997" s="357"/>
      <c r="AY997">
        <f>COUNTA($C$997)</f>
        <v>1</v>
      </c>
    </row>
    <row r="998" spans="1:51" ht="30" customHeight="1" x14ac:dyDescent="0.15">
      <c r="A998" s="376">
        <v>22</v>
      </c>
      <c r="B998" s="376">
        <v>1</v>
      </c>
      <c r="C998" s="368" t="s">
        <v>902</v>
      </c>
      <c r="D998" s="369" t="s">
        <v>902</v>
      </c>
      <c r="E998" s="369" t="s">
        <v>902</v>
      </c>
      <c r="F998" s="369" t="s">
        <v>902</v>
      </c>
      <c r="G998" s="369" t="s">
        <v>902</v>
      </c>
      <c r="H998" s="369" t="s">
        <v>902</v>
      </c>
      <c r="I998" s="370" t="s">
        <v>902</v>
      </c>
      <c r="J998" s="344">
        <v>7010401006126</v>
      </c>
      <c r="K998" s="345"/>
      <c r="L998" s="345"/>
      <c r="M998" s="345"/>
      <c r="N998" s="345"/>
      <c r="O998" s="345"/>
      <c r="P998" s="346" t="s">
        <v>920</v>
      </c>
      <c r="Q998" s="346" t="s">
        <v>920</v>
      </c>
      <c r="R998" s="346" t="s">
        <v>920</v>
      </c>
      <c r="S998" s="346" t="s">
        <v>920</v>
      </c>
      <c r="T998" s="346" t="s">
        <v>920</v>
      </c>
      <c r="U998" s="346" t="s">
        <v>920</v>
      </c>
      <c r="V998" s="346" t="s">
        <v>920</v>
      </c>
      <c r="W998" s="346" t="s">
        <v>920</v>
      </c>
      <c r="X998" s="346" t="s">
        <v>920</v>
      </c>
      <c r="Y998" s="347">
        <v>35</v>
      </c>
      <c r="Z998" s="348">
        <v>34707200</v>
      </c>
      <c r="AA998" s="348">
        <v>34707200</v>
      </c>
      <c r="AB998" s="349">
        <v>34707200</v>
      </c>
      <c r="AC998" s="350" t="s">
        <v>375</v>
      </c>
      <c r="AD998" s="351"/>
      <c r="AE998" s="351"/>
      <c r="AF998" s="351"/>
      <c r="AG998" s="351"/>
      <c r="AH998" s="366" t="s">
        <v>980</v>
      </c>
      <c r="AI998" s="367">
        <v>1</v>
      </c>
      <c r="AJ998" s="367">
        <v>1</v>
      </c>
      <c r="AK998" s="367">
        <v>1</v>
      </c>
      <c r="AL998" s="354">
        <v>100</v>
      </c>
      <c r="AM998" s="355"/>
      <c r="AN998" s="355"/>
      <c r="AO998" s="356"/>
      <c r="AP998" s="357" t="s">
        <v>979</v>
      </c>
      <c r="AQ998" s="357"/>
      <c r="AR998" s="357"/>
      <c r="AS998" s="357"/>
      <c r="AT998" s="357"/>
      <c r="AU998" s="357"/>
      <c r="AV998" s="357"/>
      <c r="AW998" s="357"/>
      <c r="AX998" s="357"/>
      <c r="AY998">
        <f>COUNTA($C$998)</f>
        <v>1</v>
      </c>
    </row>
    <row r="999" spans="1:51" ht="30" customHeight="1" x14ac:dyDescent="0.15">
      <c r="A999" s="376">
        <v>23</v>
      </c>
      <c r="B999" s="376">
        <v>1</v>
      </c>
      <c r="C999" s="368" t="s">
        <v>902</v>
      </c>
      <c r="D999" s="369" t="s">
        <v>902</v>
      </c>
      <c r="E999" s="369" t="s">
        <v>902</v>
      </c>
      <c r="F999" s="369" t="s">
        <v>902</v>
      </c>
      <c r="G999" s="369" t="s">
        <v>902</v>
      </c>
      <c r="H999" s="369" t="s">
        <v>902</v>
      </c>
      <c r="I999" s="370" t="s">
        <v>902</v>
      </c>
      <c r="J999" s="344">
        <v>7010401006126</v>
      </c>
      <c r="K999" s="345"/>
      <c r="L999" s="345"/>
      <c r="M999" s="345"/>
      <c r="N999" s="345"/>
      <c r="O999" s="345"/>
      <c r="P999" s="346" t="s">
        <v>921</v>
      </c>
      <c r="Q999" s="346" t="s">
        <v>921</v>
      </c>
      <c r="R999" s="346" t="s">
        <v>921</v>
      </c>
      <c r="S999" s="346" t="s">
        <v>921</v>
      </c>
      <c r="T999" s="346" t="s">
        <v>921</v>
      </c>
      <c r="U999" s="346" t="s">
        <v>921</v>
      </c>
      <c r="V999" s="346" t="s">
        <v>921</v>
      </c>
      <c r="W999" s="346" t="s">
        <v>921</v>
      </c>
      <c r="X999" s="346" t="s">
        <v>921</v>
      </c>
      <c r="Y999" s="347">
        <v>29</v>
      </c>
      <c r="Z999" s="348">
        <v>28561500</v>
      </c>
      <c r="AA999" s="348">
        <v>28561500</v>
      </c>
      <c r="AB999" s="349">
        <v>28561500</v>
      </c>
      <c r="AC999" s="350" t="s">
        <v>375</v>
      </c>
      <c r="AD999" s="351"/>
      <c r="AE999" s="351"/>
      <c r="AF999" s="351"/>
      <c r="AG999" s="351"/>
      <c r="AH999" s="366" t="s">
        <v>980</v>
      </c>
      <c r="AI999" s="367">
        <v>1</v>
      </c>
      <c r="AJ999" s="367">
        <v>1</v>
      </c>
      <c r="AK999" s="367">
        <v>1</v>
      </c>
      <c r="AL999" s="354">
        <v>100</v>
      </c>
      <c r="AM999" s="355"/>
      <c r="AN999" s="355"/>
      <c r="AO999" s="356"/>
      <c r="AP999" s="357" t="s">
        <v>979</v>
      </c>
      <c r="AQ999" s="357"/>
      <c r="AR999" s="357"/>
      <c r="AS999" s="357"/>
      <c r="AT999" s="357"/>
      <c r="AU999" s="357"/>
      <c r="AV999" s="357"/>
      <c r="AW999" s="357"/>
      <c r="AX999" s="357"/>
      <c r="AY999">
        <f>COUNTA($C$999)</f>
        <v>1</v>
      </c>
    </row>
    <row r="1000" spans="1:51" ht="30" customHeight="1" x14ac:dyDescent="0.15">
      <c r="A1000" s="376">
        <v>24</v>
      </c>
      <c r="B1000" s="376">
        <v>1</v>
      </c>
      <c r="C1000" s="368" t="s">
        <v>902</v>
      </c>
      <c r="D1000" s="369" t="s">
        <v>902</v>
      </c>
      <c r="E1000" s="369" t="s">
        <v>902</v>
      </c>
      <c r="F1000" s="369" t="s">
        <v>902</v>
      </c>
      <c r="G1000" s="369" t="s">
        <v>902</v>
      </c>
      <c r="H1000" s="369" t="s">
        <v>902</v>
      </c>
      <c r="I1000" s="370" t="s">
        <v>902</v>
      </c>
      <c r="J1000" s="344">
        <v>7010401006126</v>
      </c>
      <c r="K1000" s="345"/>
      <c r="L1000" s="345"/>
      <c r="M1000" s="345"/>
      <c r="N1000" s="345"/>
      <c r="O1000" s="345"/>
      <c r="P1000" s="346" t="s">
        <v>921</v>
      </c>
      <c r="Q1000" s="346" t="s">
        <v>921</v>
      </c>
      <c r="R1000" s="346" t="s">
        <v>921</v>
      </c>
      <c r="S1000" s="346" t="s">
        <v>921</v>
      </c>
      <c r="T1000" s="346" t="s">
        <v>921</v>
      </c>
      <c r="U1000" s="346" t="s">
        <v>921</v>
      </c>
      <c r="V1000" s="346" t="s">
        <v>921</v>
      </c>
      <c r="W1000" s="346" t="s">
        <v>921</v>
      </c>
      <c r="X1000" s="346" t="s">
        <v>921</v>
      </c>
      <c r="Y1000" s="347">
        <v>27</v>
      </c>
      <c r="Z1000" s="348">
        <v>26540800</v>
      </c>
      <c r="AA1000" s="348">
        <v>26540800</v>
      </c>
      <c r="AB1000" s="349">
        <v>26540800</v>
      </c>
      <c r="AC1000" s="350" t="s">
        <v>375</v>
      </c>
      <c r="AD1000" s="351"/>
      <c r="AE1000" s="351"/>
      <c r="AF1000" s="351"/>
      <c r="AG1000" s="351"/>
      <c r="AH1000" s="366" t="s">
        <v>980</v>
      </c>
      <c r="AI1000" s="367">
        <v>1</v>
      </c>
      <c r="AJ1000" s="367">
        <v>1</v>
      </c>
      <c r="AK1000" s="367">
        <v>1</v>
      </c>
      <c r="AL1000" s="354">
        <v>100</v>
      </c>
      <c r="AM1000" s="355"/>
      <c r="AN1000" s="355"/>
      <c r="AO1000" s="356"/>
      <c r="AP1000" s="357" t="s">
        <v>979</v>
      </c>
      <c r="AQ1000" s="357"/>
      <c r="AR1000" s="357"/>
      <c r="AS1000" s="357"/>
      <c r="AT1000" s="357"/>
      <c r="AU1000" s="357"/>
      <c r="AV1000" s="357"/>
      <c r="AW1000" s="357"/>
      <c r="AX1000" s="357"/>
      <c r="AY1000">
        <f>COUNTA($C$1000)</f>
        <v>1</v>
      </c>
    </row>
    <row r="1001" spans="1:51" ht="30" customHeight="1" x14ac:dyDescent="0.15">
      <c r="A1001" s="376">
        <v>25</v>
      </c>
      <c r="B1001" s="376">
        <v>1</v>
      </c>
      <c r="C1001" s="368" t="s">
        <v>902</v>
      </c>
      <c r="D1001" s="369" t="s">
        <v>902</v>
      </c>
      <c r="E1001" s="369" t="s">
        <v>902</v>
      </c>
      <c r="F1001" s="369" t="s">
        <v>902</v>
      </c>
      <c r="G1001" s="369" t="s">
        <v>902</v>
      </c>
      <c r="H1001" s="369" t="s">
        <v>902</v>
      </c>
      <c r="I1001" s="370" t="s">
        <v>902</v>
      </c>
      <c r="J1001" s="344">
        <v>7010401006126</v>
      </c>
      <c r="K1001" s="345"/>
      <c r="L1001" s="345"/>
      <c r="M1001" s="345"/>
      <c r="N1001" s="345"/>
      <c r="O1001" s="345"/>
      <c r="P1001" s="346" t="s">
        <v>904</v>
      </c>
      <c r="Q1001" s="346" t="s">
        <v>904</v>
      </c>
      <c r="R1001" s="346" t="s">
        <v>904</v>
      </c>
      <c r="S1001" s="346" t="s">
        <v>904</v>
      </c>
      <c r="T1001" s="346" t="s">
        <v>904</v>
      </c>
      <c r="U1001" s="346" t="s">
        <v>904</v>
      </c>
      <c r="V1001" s="346" t="s">
        <v>904</v>
      </c>
      <c r="W1001" s="346" t="s">
        <v>904</v>
      </c>
      <c r="X1001" s="346" t="s">
        <v>904</v>
      </c>
      <c r="Y1001" s="347">
        <v>17</v>
      </c>
      <c r="Z1001" s="348">
        <v>17160000</v>
      </c>
      <c r="AA1001" s="348">
        <v>17160000</v>
      </c>
      <c r="AB1001" s="349">
        <v>17160000</v>
      </c>
      <c r="AC1001" s="350" t="s">
        <v>375</v>
      </c>
      <c r="AD1001" s="351"/>
      <c r="AE1001" s="351"/>
      <c r="AF1001" s="351"/>
      <c r="AG1001" s="351"/>
      <c r="AH1001" s="366" t="s">
        <v>980</v>
      </c>
      <c r="AI1001" s="367">
        <v>1</v>
      </c>
      <c r="AJ1001" s="367">
        <v>1</v>
      </c>
      <c r="AK1001" s="367">
        <v>1</v>
      </c>
      <c r="AL1001" s="354">
        <v>99.8</v>
      </c>
      <c r="AM1001" s="355">
        <v>99.82</v>
      </c>
      <c r="AN1001" s="355">
        <v>99.82</v>
      </c>
      <c r="AO1001" s="356">
        <v>99.82</v>
      </c>
      <c r="AP1001" s="357" t="s">
        <v>979</v>
      </c>
      <c r="AQ1001" s="357"/>
      <c r="AR1001" s="357"/>
      <c r="AS1001" s="357"/>
      <c r="AT1001" s="357"/>
      <c r="AU1001" s="357"/>
      <c r="AV1001" s="357"/>
      <c r="AW1001" s="357"/>
      <c r="AX1001" s="357"/>
      <c r="AY1001">
        <f>COUNTA($C$1001)</f>
        <v>1</v>
      </c>
    </row>
    <row r="1002" spans="1:51" ht="30" customHeight="1" x14ac:dyDescent="0.15">
      <c r="A1002" s="376">
        <v>26</v>
      </c>
      <c r="B1002" s="376">
        <v>1</v>
      </c>
      <c r="C1002" s="368" t="s">
        <v>922</v>
      </c>
      <c r="D1002" s="369" t="s">
        <v>922</v>
      </c>
      <c r="E1002" s="369" t="s">
        <v>922</v>
      </c>
      <c r="F1002" s="369" t="s">
        <v>922</v>
      </c>
      <c r="G1002" s="369" t="s">
        <v>922</v>
      </c>
      <c r="H1002" s="369" t="s">
        <v>922</v>
      </c>
      <c r="I1002" s="370" t="s">
        <v>922</v>
      </c>
      <c r="J1002" s="344" t="s">
        <v>952</v>
      </c>
      <c r="K1002" s="345"/>
      <c r="L1002" s="345"/>
      <c r="M1002" s="345"/>
      <c r="N1002" s="345"/>
      <c r="O1002" s="345"/>
      <c r="P1002" s="346" t="s">
        <v>923</v>
      </c>
      <c r="Q1002" s="346" t="s">
        <v>923</v>
      </c>
      <c r="R1002" s="346" t="s">
        <v>923</v>
      </c>
      <c r="S1002" s="346" t="s">
        <v>923</v>
      </c>
      <c r="T1002" s="346" t="s">
        <v>923</v>
      </c>
      <c r="U1002" s="346" t="s">
        <v>923</v>
      </c>
      <c r="V1002" s="346" t="s">
        <v>923</v>
      </c>
      <c r="W1002" s="346" t="s">
        <v>923</v>
      </c>
      <c r="X1002" s="346" t="s">
        <v>923</v>
      </c>
      <c r="Y1002" s="347">
        <v>132</v>
      </c>
      <c r="Z1002" s="348">
        <v>131960840</v>
      </c>
      <c r="AA1002" s="348">
        <v>131960840</v>
      </c>
      <c r="AB1002" s="349">
        <v>131960840</v>
      </c>
      <c r="AC1002" s="350" t="s">
        <v>375</v>
      </c>
      <c r="AD1002" s="351"/>
      <c r="AE1002" s="351"/>
      <c r="AF1002" s="351"/>
      <c r="AG1002" s="351"/>
      <c r="AH1002" s="366" t="s">
        <v>980</v>
      </c>
      <c r="AI1002" s="367">
        <v>1</v>
      </c>
      <c r="AJ1002" s="367">
        <v>1</v>
      </c>
      <c r="AK1002" s="367">
        <v>1</v>
      </c>
      <c r="AL1002" s="354">
        <v>100</v>
      </c>
      <c r="AM1002" s="355"/>
      <c r="AN1002" s="355"/>
      <c r="AO1002" s="356"/>
      <c r="AP1002" s="357" t="s">
        <v>979</v>
      </c>
      <c r="AQ1002" s="357"/>
      <c r="AR1002" s="357"/>
      <c r="AS1002" s="357"/>
      <c r="AT1002" s="357"/>
      <c r="AU1002" s="357"/>
      <c r="AV1002" s="357"/>
      <c r="AW1002" s="357"/>
      <c r="AX1002" s="357"/>
      <c r="AY1002">
        <f>COUNTA($C$1002)</f>
        <v>1</v>
      </c>
    </row>
    <row r="1003" spans="1:51" ht="30" customHeight="1" x14ac:dyDescent="0.15">
      <c r="A1003" s="376">
        <v>27</v>
      </c>
      <c r="B1003" s="376">
        <v>1</v>
      </c>
      <c r="C1003" s="343" t="s">
        <v>922</v>
      </c>
      <c r="D1003" s="343" t="s">
        <v>922</v>
      </c>
      <c r="E1003" s="343" t="s">
        <v>922</v>
      </c>
      <c r="F1003" s="343" t="s">
        <v>922</v>
      </c>
      <c r="G1003" s="343" t="s">
        <v>922</v>
      </c>
      <c r="H1003" s="343" t="s">
        <v>922</v>
      </c>
      <c r="I1003" s="343" t="s">
        <v>922</v>
      </c>
      <c r="J1003" s="344" t="s">
        <v>952</v>
      </c>
      <c r="K1003" s="345"/>
      <c r="L1003" s="345"/>
      <c r="M1003" s="345"/>
      <c r="N1003" s="345"/>
      <c r="O1003" s="345"/>
      <c r="P1003" s="346" t="s">
        <v>924</v>
      </c>
      <c r="Q1003" s="346" t="s">
        <v>924</v>
      </c>
      <c r="R1003" s="346" t="s">
        <v>924</v>
      </c>
      <c r="S1003" s="346" t="s">
        <v>924</v>
      </c>
      <c r="T1003" s="346" t="s">
        <v>924</v>
      </c>
      <c r="U1003" s="346" t="s">
        <v>924</v>
      </c>
      <c r="V1003" s="346" t="s">
        <v>924</v>
      </c>
      <c r="W1003" s="346" t="s">
        <v>924</v>
      </c>
      <c r="X1003" s="346" t="s">
        <v>924</v>
      </c>
      <c r="Y1003" s="347">
        <v>127</v>
      </c>
      <c r="Z1003" s="348">
        <v>126883350</v>
      </c>
      <c r="AA1003" s="348">
        <v>126883350</v>
      </c>
      <c r="AB1003" s="349">
        <v>126883350</v>
      </c>
      <c r="AC1003" s="350" t="s">
        <v>375</v>
      </c>
      <c r="AD1003" s="351"/>
      <c r="AE1003" s="351"/>
      <c r="AF1003" s="351"/>
      <c r="AG1003" s="351"/>
      <c r="AH1003" s="366" t="s">
        <v>980</v>
      </c>
      <c r="AI1003" s="367">
        <v>1</v>
      </c>
      <c r="AJ1003" s="367">
        <v>1</v>
      </c>
      <c r="AK1003" s="367">
        <v>1</v>
      </c>
      <c r="AL1003" s="354">
        <v>100</v>
      </c>
      <c r="AM1003" s="355"/>
      <c r="AN1003" s="355"/>
      <c r="AO1003" s="356"/>
      <c r="AP1003" s="357" t="s">
        <v>979</v>
      </c>
      <c r="AQ1003" s="357"/>
      <c r="AR1003" s="357"/>
      <c r="AS1003" s="357"/>
      <c r="AT1003" s="357"/>
      <c r="AU1003" s="357"/>
      <c r="AV1003" s="357"/>
      <c r="AW1003" s="357"/>
      <c r="AX1003" s="357"/>
      <c r="AY1003">
        <f>COUNTA($C$1003)</f>
        <v>1</v>
      </c>
    </row>
    <row r="1004" spans="1:51" ht="30" customHeight="1" x14ac:dyDescent="0.15">
      <c r="A1004" s="376">
        <v>28</v>
      </c>
      <c r="B1004" s="376">
        <v>1</v>
      </c>
      <c r="C1004" s="343" t="s">
        <v>922</v>
      </c>
      <c r="D1004" s="343" t="s">
        <v>922</v>
      </c>
      <c r="E1004" s="343" t="s">
        <v>922</v>
      </c>
      <c r="F1004" s="343" t="s">
        <v>922</v>
      </c>
      <c r="G1004" s="343" t="s">
        <v>922</v>
      </c>
      <c r="H1004" s="343" t="s">
        <v>922</v>
      </c>
      <c r="I1004" s="343" t="s">
        <v>922</v>
      </c>
      <c r="J1004" s="344" t="s">
        <v>952</v>
      </c>
      <c r="K1004" s="345"/>
      <c r="L1004" s="345"/>
      <c r="M1004" s="345"/>
      <c r="N1004" s="345"/>
      <c r="O1004" s="345"/>
      <c r="P1004" s="346" t="s">
        <v>925</v>
      </c>
      <c r="Q1004" s="346" t="s">
        <v>925</v>
      </c>
      <c r="R1004" s="346" t="s">
        <v>925</v>
      </c>
      <c r="S1004" s="346" t="s">
        <v>925</v>
      </c>
      <c r="T1004" s="346" t="s">
        <v>925</v>
      </c>
      <c r="U1004" s="346" t="s">
        <v>925</v>
      </c>
      <c r="V1004" s="346" t="s">
        <v>925</v>
      </c>
      <c r="W1004" s="346" t="s">
        <v>925</v>
      </c>
      <c r="X1004" s="346" t="s">
        <v>925</v>
      </c>
      <c r="Y1004" s="347">
        <v>82</v>
      </c>
      <c r="Z1004" s="348">
        <v>82390000</v>
      </c>
      <c r="AA1004" s="348">
        <v>82390000</v>
      </c>
      <c r="AB1004" s="349">
        <v>82390000</v>
      </c>
      <c r="AC1004" s="350" t="s">
        <v>375</v>
      </c>
      <c r="AD1004" s="351"/>
      <c r="AE1004" s="351"/>
      <c r="AF1004" s="351"/>
      <c r="AG1004" s="351"/>
      <c r="AH1004" s="366" t="s">
        <v>980</v>
      </c>
      <c r="AI1004" s="367">
        <v>1</v>
      </c>
      <c r="AJ1004" s="367">
        <v>1</v>
      </c>
      <c r="AK1004" s="367">
        <v>1</v>
      </c>
      <c r="AL1004" s="354">
        <v>100</v>
      </c>
      <c r="AM1004" s="355"/>
      <c r="AN1004" s="355"/>
      <c r="AO1004" s="356"/>
      <c r="AP1004" s="357" t="s">
        <v>979</v>
      </c>
      <c r="AQ1004" s="357"/>
      <c r="AR1004" s="357"/>
      <c r="AS1004" s="357"/>
      <c r="AT1004" s="357"/>
      <c r="AU1004" s="357"/>
      <c r="AV1004" s="357"/>
      <c r="AW1004" s="357"/>
      <c r="AX1004" s="357"/>
      <c r="AY1004">
        <f>COUNTA($C$1004)</f>
        <v>1</v>
      </c>
    </row>
    <row r="1005" spans="1:51" ht="48" customHeight="1" x14ac:dyDescent="0.15">
      <c r="A1005" s="376">
        <v>29</v>
      </c>
      <c r="B1005" s="376">
        <v>1</v>
      </c>
      <c r="C1005" s="368" t="s">
        <v>922</v>
      </c>
      <c r="D1005" s="369" t="s">
        <v>922</v>
      </c>
      <c r="E1005" s="369" t="s">
        <v>922</v>
      </c>
      <c r="F1005" s="369" t="s">
        <v>922</v>
      </c>
      <c r="G1005" s="369" t="s">
        <v>922</v>
      </c>
      <c r="H1005" s="369" t="s">
        <v>922</v>
      </c>
      <c r="I1005" s="370" t="s">
        <v>922</v>
      </c>
      <c r="J1005" s="344" t="s">
        <v>952</v>
      </c>
      <c r="K1005" s="345"/>
      <c r="L1005" s="345"/>
      <c r="M1005" s="345"/>
      <c r="N1005" s="345"/>
      <c r="O1005" s="345"/>
      <c r="P1005" s="346" t="s">
        <v>926</v>
      </c>
      <c r="Q1005" s="346" t="s">
        <v>926</v>
      </c>
      <c r="R1005" s="346" t="s">
        <v>926</v>
      </c>
      <c r="S1005" s="346" t="s">
        <v>926</v>
      </c>
      <c r="T1005" s="346" t="s">
        <v>926</v>
      </c>
      <c r="U1005" s="346" t="s">
        <v>926</v>
      </c>
      <c r="V1005" s="346" t="s">
        <v>926</v>
      </c>
      <c r="W1005" s="346" t="s">
        <v>926</v>
      </c>
      <c r="X1005" s="346" t="s">
        <v>926</v>
      </c>
      <c r="Y1005" s="347">
        <v>43</v>
      </c>
      <c r="Z1005" s="348">
        <v>42999990</v>
      </c>
      <c r="AA1005" s="348">
        <v>42999990</v>
      </c>
      <c r="AB1005" s="349">
        <v>42999990</v>
      </c>
      <c r="AC1005" s="350" t="s">
        <v>375</v>
      </c>
      <c r="AD1005" s="351"/>
      <c r="AE1005" s="351"/>
      <c r="AF1005" s="351"/>
      <c r="AG1005" s="351"/>
      <c r="AH1005" s="366" t="s">
        <v>980</v>
      </c>
      <c r="AI1005" s="367">
        <v>1</v>
      </c>
      <c r="AJ1005" s="367">
        <v>1</v>
      </c>
      <c r="AK1005" s="367">
        <v>1</v>
      </c>
      <c r="AL1005" s="354">
        <v>100</v>
      </c>
      <c r="AM1005" s="355"/>
      <c r="AN1005" s="355"/>
      <c r="AO1005" s="356"/>
      <c r="AP1005" s="357" t="s">
        <v>979</v>
      </c>
      <c r="AQ1005" s="357"/>
      <c r="AR1005" s="357"/>
      <c r="AS1005" s="357"/>
      <c r="AT1005" s="357"/>
      <c r="AU1005" s="357"/>
      <c r="AV1005" s="357"/>
      <c r="AW1005" s="357"/>
      <c r="AX1005" s="357"/>
      <c r="AY1005">
        <f>COUNTA($C$1005)</f>
        <v>1</v>
      </c>
    </row>
    <row r="1006" spans="1:51" ht="30" customHeight="1" x14ac:dyDescent="0.15">
      <c r="A1006" s="376">
        <v>30</v>
      </c>
      <c r="B1006" s="376">
        <v>1</v>
      </c>
      <c r="C1006" s="368" t="s">
        <v>922</v>
      </c>
      <c r="D1006" s="369" t="s">
        <v>922</v>
      </c>
      <c r="E1006" s="369" t="s">
        <v>922</v>
      </c>
      <c r="F1006" s="369" t="s">
        <v>922</v>
      </c>
      <c r="G1006" s="369" t="s">
        <v>922</v>
      </c>
      <c r="H1006" s="369" t="s">
        <v>922</v>
      </c>
      <c r="I1006" s="370" t="s">
        <v>922</v>
      </c>
      <c r="J1006" s="344" t="s">
        <v>952</v>
      </c>
      <c r="K1006" s="345"/>
      <c r="L1006" s="345"/>
      <c r="M1006" s="345"/>
      <c r="N1006" s="345"/>
      <c r="O1006" s="345"/>
      <c r="P1006" s="346" t="s">
        <v>927</v>
      </c>
      <c r="Q1006" s="346" t="s">
        <v>927</v>
      </c>
      <c r="R1006" s="346" t="s">
        <v>927</v>
      </c>
      <c r="S1006" s="346" t="s">
        <v>927</v>
      </c>
      <c r="T1006" s="346" t="s">
        <v>927</v>
      </c>
      <c r="U1006" s="346" t="s">
        <v>927</v>
      </c>
      <c r="V1006" s="346" t="s">
        <v>927</v>
      </c>
      <c r="W1006" s="346" t="s">
        <v>927</v>
      </c>
      <c r="X1006" s="346" t="s">
        <v>927</v>
      </c>
      <c r="Y1006" s="347">
        <v>16</v>
      </c>
      <c r="Z1006" s="348">
        <v>15892800</v>
      </c>
      <c r="AA1006" s="348">
        <v>15892800</v>
      </c>
      <c r="AB1006" s="349">
        <v>15892800</v>
      </c>
      <c r="AC1006" s="350" t="s">
        <v>375</v>
      </c>
      <c r="AD1006" s="351"/>
      <c r="AE1006" s="351"/>
      <c r="AF1006" s="351"/>
      <c r="AG1006" s="351"/>
      <c r="AH1006" s="366" t="s">
        <v>980</v>
      </c>
      <c r="AI1006" s="367">
        <v>1</v>
      </c>
      <c r="AJ1006" s="367">
        <v>1</v>
      </c>
      <c r="AK1006" s="367">
        <v>1</v>
      </c>
      <c r="AL1006" s="354">
        <v>100</v>
      </c>
      <c r="AM1006" s="355"/>
      <c r="AN1006" s="355"/>
      <c r="AO1006" s="356"/>
      <c r="AP1006" s="357" t="s">
        <v>979</v>
      </c>
      <c r="AQ1006" s="357"/>
      <c r="AR1006" s="357"/>
      <c r="AS1006" s="357"/>
      <c r="AT1006" s="357"/>
      <c r="AU1006" s="357"/>
      <c r="AV1006" s="357"/>
      <c r="AW1006" s="357"/>
      <c r="AX1006" s="357"/>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5" t="s">
        <v>244</v>
      </c>
      <c r="Q1009" s="245"/>
      <c r="R1009" s="245"/>
      <c r="S1009" s="245"/>
      <c r="T1009" s="245"/>
      <c r="U1009" s="245"/>
      <c r="V1009" s="245"/>
      <c r="W1009" s="245"/>
      <c r="X1009" s="245"/>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6">
        <v>1</v>
      </c>
      <c r="B1010" s="376">
        <v>1</v>
      </c>
      <c r="C1010" s="368" t="s">
        <v>922</v>
      </c>
      <c r="D1010" s="369" t="s">
        <v>922</v>
      </c>
      <c r="E1010" s="369" t="s">
        <v>922</v>
      </c>
      <c r="F1010" s="369" t="s">
        <v>922</v>
      </c>
      <c r="G1010" s="369" t="s">
        <v>922</v>
      </c>
      <c r="H1010" s="369" t="s">
        <v>922</v>
      </c>
      <c r="I1010" s="370" t="s">
        <v>922</v>
      </c>
      <c r="J1010" s="344" t="s">
        <v>952</v>
      </c>
      <c r="K1010" s="345"/>
      <c r="L1010" s="345"/>
      <c r="M1010" s="345"/>
      <c r="N1010" s="345"/>
      <c r="O1010" s="345"/>
      <c r="P1010" s="346" t="s">
        <v>929</v>
      </c>
      <c r="Q1010" s="346" t="s">
        <v>929</v>
      </c>
      <c r="R1010" s="346" t="s">
        <v>929</v>
      </c>
      <c r="S1010" s="346" t="s">
        <v>929</v>
      </c>
      <c r="T1010" s="346" t="s">
        <v>929</v>
      </c>
      <c r="U1010" s="346" t="s">
        <v>929</v>
      </c>
      <c r="V1010" s="346" t="s">
        <v>929</v>
      </c>
      <c r="W1010" s="346" t="s">
        <v>929</v>
      </c>
      <c r="X1010" s="346" t="s">
        <v>929</v>
      </c>
      <c r="Y1010" s="347">
        <v>1815</v>
      </c>
      <c r="Z1010" s="348">
        <v>1815223190</v>
      </c>
      <c r="AA1010" s="348">
        <v>1815223190</v>
      </c>
      <c r="AB1010" s="349">
        <v>1815223190</v>
      </c>
      <c r="AC1010" s="350" t="s">
        <v>912</v>
      </c>
      <c r="AD1010" s="351"/>
      <c r="AE1010" s="351"/>
      <c r="AF1010" s="351"/>
      <c r="AG1010" s="351"/>
      <c r="AH1010" s="366" t="s">
        <v>980</v>
      </c>
      <c r="AI1010" s="367">
        <v>1</v>
      </c>
      <c r="AJ1010" s="367">
        <v>1</v>
      </c>
      <c r="AK1010" s="367">
        <v>1</v>
      </c>
      <c r="AL1010" s="354" t="s">
        <v>718</v>
      </c>
      <c r="AM1010" s="355">
        <v>1</v>
      </c>
      <c r="AN1010" s="355">
        <v>1</v>
      </c>
      <c r="AO1010" s="356">
        <v>1</v>
      </c>
      <c r="AP1010" s="357" t="s">
        <v>979</v>
      </c>
      <c r="AQ1010" s="357"/>
      <c r="AR1010" s="357"/>
      <c r="AS1010" s="357"/>
      <c r="AT1010" s="357"/>
      <c r="AU1010" s="357"/>
      <c r="AV1010" s="357"/>
      <c r="AW1010" s="357"/>
      <c r="AX1010" s="357"/>
      <c r="AY1010">
        <f t="shared" si="122"/>
        <v>1</v>
      </c>
    </row>
    <row r="1011" spans="1:51" ht="51" customHeight="1" x14ac:dyDescent="0.15">
      <c r="A1011" s="376">
        <v>2</v>
      </c>
      <c r="B1011" s="376">
        <v>1</v>
      </c>
      <c r="C1011" s="368" t="s">
        <v>922</v>
      </c>
      <c r="D1011" s="369" t="s">
        <v>922</v>
      </c>
      <c r="E1011" s="369" t="s">
        <v>922</v>
      </c>
      <c r="F1011" s="369" t="s">
        <v>922</v>
      </c>
      <c r="G1011" s="369" t="s">
        <v>922</v>
      </c>
      <c r="H1011" s="369" t="s">
        <v>922</v>
      </c>
      <c r="I1011" s="370" t="s">
        <v>922</v>
      </c>
      <c r="J1011" s="344" t="s">
        <v>952</v>
      </c>
      <c r="K1011" s="345"/>
      <c r="L1011" s="345"/>
      <c r="M1011" s="345"/>
      <c r="N1011" s="345"/>
      <c r="O1011" s="345"/>
      <c r="P1011" s="346" t="s">
        <v>930</v>
      </c>
      <c r="Q1011" s="346" t="s">
        <v>930</v>
      </c>
      <c r="R1011" s="346" t="s">
        <v>930</v>
      </c>
      <c r="S1011" s="346" t="s">
        <v>930</v>
      </c>
      <c r="T1011" s="346" t="s">
        <v>930</v>
      </c>
      <c r="U1011" s="346" t="s">
        <v>930</v>
      </c>
      <c r="V1011" s="346" t="s">
        <v>930</v>
      </c>
      <c r="W1011" s="346" t="s">
        <v>930</v>
      </c>
      <c r="X1011" s="346" t="s">
        <v>930</v>
      </c>
      <c r="Y1011" s="347">
        <v>755</v>
      </c>
      <c r="Z1011" s="348">
        <v>754575250</v>
      </c>
      <c r="AA1011" s="348">
        <v>754575250</v>
      </c>
      <c r="AB1011" s="349">
        <v>754575250</v>
      </c>
      <c r="AC1011" s="350" t="s">
        <v>912</v>
      </c>
      <c r="AD1011" s="351"/>
      <c r="AE1011" s="351"/>
      <c r="AF1011" s="351"/>
      <c r="AG1011" s="351"/>
      <c r="AH1011" s="366" t="s">
        <v>980</v>
      </c>
      <c r="AI1011" s="367">
        <v>1</v>
      </c>
      <c r="AJ1011" s="367">
        <v>1</v>
      </c>
      <c r="AK1011" s="367">
        <v>1</v>
      </c>
      <c r="AL1011" s="354" t="s">
        <v>718</v>
      </c>
      <c r="AM1011" s="355">
        <v>1</v>
      </c>
      <c r="AN1011" s="355">
        <v>1</v>
      </c>
      <c r="AO1011" s="356">
        <v>1</v>
      </c>
      <c r="AP1011" s="357" t="s">
        <v>979</v>
      </c>
      <c r="AQ1011" s="357"/>
      <c r="AR1011" s="357"/>
      <c r="AS1011" s="357"/>
      <c r="AT1011" s="357"/>
      <c r="AU1011" s="357"/>
      <c r="AV1011" s="357"/>
      <c r="AW1011" s="357"/>
      <c r="AX1011" s="357"/>
      <c r="AY1011">
        <f>COUNTA($C$1011)</f>
        <v>1</v>
      </c>
    </row>
    <row r="1012" spans="1:51" ht="30" customHeight="1" x14ac:dyDescent="0.15">
      <c r="A1012" s="376">
        <v>3</v>
      </c>
      <c r="B1012" s="376">
        <v>1</v>
      </c>
      <c r="C1012" s="371" t="s">
        <v>922</v>
      </c>
      <c r="D1012" s="372" t="s">
        <v>922</v>
      </c>
      <c r="E1012" s="372" t="s">
        <v>922</v>
      </c>
      <c r="F1012" s="372" t="s">
        <v>922</v>
      </c>
      <c r="G1012" s="372" t="s">
        <v>922</v>
      </c>
      <c r="H1012" s="372" t="s">
        <v>922</v>
      </c>
      <c r="I1012" s="373" t="s">
        <v>922</v>
      </c>
      <c r="J1012" s="344" t="s">
        <v>952</v>
      </c>
      <c r="K1012" s="345"/>
      <c r="L1012" s="345"/>
      <c r="M1012" s="345"/>
      <c r="N1012" s="345"/>
      <c r="O1012" s="345"/>
      <c r="P1012" s="359" t="s">
        <v>931</v>
      </c>
      <c r="Q1012" s="346" t="s">
        <v>931</v>
      </c>
      <c r="R1012" s="346" t="s">
        <v>931</v>
      </c>
      <c r="S1012" s="346" t="s">
        <v>931</v>
      </c>
      <c r="T1012" s="346" t="s">
        <v>931</v>
      </c>
      <c r="U1012" s="346" t="s">
        <v>931</v>
      </c>
      <c r="V1012" s="346" t="s">
        <v>931</v>
      </c>
      <c r="W1012" s="346" t="s">
        <v>931</v>
      </c>
      <c r="X1012" s="346" t="s">
        <v>931</v>
      </c>
      <c r="Y1012" s="347">
        <v>753</v>
      </c>
      <c r="Z1012" s="348">
        <v>752519824</v>
      </c>
      <c r="AA1012" s="348">
        <v>752519824</v>
      </c>
      <c r="AB1012" s="349">
        <v>752519824</v>
      </c>
      <c r="AC1012" s="350" t="s">
        <v>912</v>
      </c>
      <c r="AD1012" s="351"/>
      <c r="AE1012" s="351"/>
      <c r="AF1012" s="351"/>
      <c r="AG1012" s="351"/>
      <c r="AH1012" s="366" t="s">
        <v>980</v>
      </c>
      <c r="AI1012" s="367">
        <v>1</v>
      </c>
      <c r="AJ1012" s="367">
        <v>1</v>
      </c>
      <c r="AK1012" s="367">
        <v>1</v>
      </c>
      <c r="AL1012" s="354" t="s">
        <v>718</v>
      </c>
      <c r="AM1012" s="355">
        <v>1</v>
      </c>
      <c r="AN1012" s="355">
        <v>1</v>
      </c>
      <c r="AO1012" s="356">
        <v>1</v>
      </c>
      <c r="AP1012" s="357" t="s">
        <v>979</v>
      </c>
      <c r="AQ1012" s="357"/>
      <c r="AR1012" s="357"/>
      <c r="AS1012" s="357"/>
      <c r="AT1012" s="357"/>
      <c r="AU1012" s="357"/>
      <c r="AV1012" s="357"/>
      <c r="AW1012" s="357"/>
      <c r="AX1012" s="357"/>
      <c r="AY1012">
        <f>COUNTA($C$1012)</f>
        <v>1</v>
      </c>
    </row>
    <row r="1013" spans="1:51" ht="30" customHeight="1" x14ac:dyDescent="0.15">
      <c r="A1013" s="376">
        <v>4</v>
      </c>
      <c r="B1013" s="376">
        <v>1</v>
      </c>
      <c r="C1013" s="371" t="s">
        <v>922</v>
      </c>
      <c r="D1013" s="372" t="s">
        <v>922</v>
      </c>
      <c r="E1013" s="372" t="s">
        <v>922</v>
      </c>
      <c r="F1013" s="372" t="s">
        <v>922</v>
      </c>
      <c r="G1013" s="372" t="s">
        <v>922</v>
      </c>
      <c r="H1013" s="372" t="s">
        <v>922</v>
      </c>
      <c r="I1013" s="373" t="s">
        <v>922</v>
      </c>
      <c r="J1013" s="344" t="s">
        <v>952</v>
      </c>
      <c r="K1013" s="345"/>
      <c r="L1013" s="345"/>
      <c r="M1013" s="345"/>
      <c r="N1013" s="345"/>
      <c r="O1013" s="345"/>
      <c r="P1013" s="359" t="s">
        <v>932</v>
      </c>
      <c r="Q1013" s="346" t="s">
        <v>932</v>
      </c>
      <c r="R1013" s="346" t="s">
        <v>932</v>
      </c>
      <c r="S1013" s="346" t="s">
        <v>932</v>
      </c>
      <c r="T1013" s="346" t="s">
        <v>932</v>
      </c>
      <c r="U1013" s="346" t="s">
        <v>932</v>
      </c>
      <c r="V1013" s="346" t="s">
        <v>932</v>
      </c>
      <c r="W1013" s="346" t="s">
        <v>932</v>
      </c>
      <c r="X1013" s="346" t="s">
        <v>932</v>
      </c>
      <c r="Y1013" s="347">
        <v>586</v>
      </c>
      <c r="Z1013" s="348">
        <v>586328960</v>
      </c>
      <c r="AA1013" s="348">
        <v>586328960</v>
      </c>
      <c r="AB1013" s="349">
        <v>586328960</v>
      </c>
      <c r="AC1013" s="350" t="s">
        <v>912</v>
      </c>
      <c r="AD1013" s="351"/>
      <c r="AE1013" s="351"/>
      <c r="AF1013" s="351"/>
      <c r="AG1013" s="351"/>
      <c r="AH1013" s="366" t="s">
        <v>980</v>
      </c>
      <c r="AI1013" s="367">
        <v>1</v>
      </c>
      <c r="AJ1013" s="367">
        <v>1</v>
      </c>
      <c r="AK1013" s="367">
        <v>1</v>
      </c>
      <c r="AL1013" s="354" t="s">
        <v>718</v>
      </c>
      <c r="AM1013" s="355">
        <v>1</v>
      </c>
      <c r="AN1013" s="355">
        <v>1</v>
      </c>
      <c r="AO1013" s="356">
        <v>1</v>
      </c>
      <c r="AP1013" s="357" t="s">
        <v>979</v>
      </c>
      <c r="AQ1013" s="357"/>
      <c r="AR1013" s="357"/>
      <c r="AS1013" s="357"/>
      <c r="AT1013" s="357"/>
      <c r="AU1013" s="357"/>
      <c r="AV1013" s="357"/>
      <c r="AW1013" s="357"/>
      <c r="AX1013" s="357"/>
      <c r="AY1013">
        <f>COUNTA($C$1013)</f>
        <v>1</v>
      </c>
    </row>
    <row r="1014" spans="1:51" ht="30" customHeight="1" x14ac:dyDescent="0.15">
      <c r="A1014" s="376">
        <v>5</v>
      </c>
      <c r="B1014" s="376">
        <v>1</v>
      </c>
      <c r="C1014" s="368" t="s">
        <v>922</v>
      </c>
      <c r="D1014" s="369" t="s">
        <v>922</v>
      </c>
      <c r="E1014" s="369" t="s">
        <v>922</v>
      </c>
      <c r="F1014" s="369" t="s">
        <v>922</v>
      </c>
      <c r="G1014" s="369" t="s">
        <v>922</v>
      </c>
      <c r="H1014" s="369" t="s">
        <v>922</v>
      </c>
      <c r="I1014" s="370" t="s">
        <v>922</v>
      </c>
      <c r="J1014" s="344" t="s">
        <v>952</v>
      </c>
      <c r="K1014" s="345"/>
      <c r="L1014" s="345"/>
      <c r="M1014" s="345"/>
      <c r="N1014" s="345"/>
      <c r="O1014" s="345"/>
      <c r="P1014" s="346" t="s">
        <v>933</v>
      </c>
      <c r="Q1014" s="346" t="s">
        <v>933</v>
      </c>
      <c r="R1014" s="346" t="s">
        <v>933</v>
      </c>
      <c r="S1014" s="346" t="s">
        <v>933</v>
      </c>
      <c r="T1014" s="346" t="s">
        <v>933</v>
      </c>
      <c r="U1014" s="346" t="s">
        <v>933</v>
      </c>
      <c r="V1014" s="346" t="s">
        <v>933</v>
      </c>
      <c r="W1014" s="346" t="s">
        <v>933</v>
      </c>
      <c r="X1014" s="346" t="s">
        <v>933</v>
      </c>
      <c r="Y1014" s="347">
        <v>443</v>
      </c>
      <c r="Z1014" s="348">
        <v>443266880</v>
      </c>
      <c r="AA1014" s="348">
        <v>443266880</v>
      </c>
      <c r="AB1014" s="349">
        <v>443266880</v>
      </c>
      <c r="AC1014" s="350" t="s">
        <v>912</v>
      </c>
      <c r="AD1014" s="351"/>
      <c r="AE1014" s="351"/>
      <c r="AF1014" s="351"/>
      <c r="AG1014" s="351"/>
      <c r="AH1014" s="366" t="s">
        <v>980</v>
      </c>
      <c r="AI1014" s="367">
        <v>1</v>
      </c>
      <c r="AJ1014" s="367">
        <v>1</v>
      </c>
      <c r="AK1014" s="367">
        <v>1</v>
      </c>
      <c r="AL1014" s="354" t="s">
        <v>718</v>
      </c>
      <c r="AM1014" s="355">
        <v>1</v>
      </c>
      <c r="AN1014" s="355">
        <v>1</v>
      </c>
      <c r="AO1014" s="356">
        <v>1</v>
      </c>
      <c r="AP1014" s="357" t="s">
        <v>979</v>
      </c>
      <c r="AQ1014" s="357"/>
      <c r="AR1014" s="357"/>
      <c r="AS1014" s="357"/>
      <c r="AT1014" s="357"/>
      <c r="AU1014" s="357"/>
      <c r="AV1014" s="357"/>
      <c r="AW1014" s="357"/>
      <c r="AX1014" s="357"/>
      <c r="AY1014">
        <f>COUNTA($C$1014)</f>
        <v>1</v>
      </c>
    </row>
    <row r="1015" spans="1:51" ht="30" customHeight="1" x14ac:dyDescent="0.15">
      <c r="A1015" s="376">
        <v>6</v>
      </c>
      <c r="B1015" s="376">
        <v>1</v>
      </c>
      <c r="C1015" s="368" t="s">
        <v>922</v>
      </c>
      <c r="D1015" s="369" t="s">
        <v>922</v>
      </c>
      <c r="E1015" s="369" t="s">
        <v>922</v>
      </c>
      <c r="F1015" s="369" t="s">
        <v>922</v>
      </c>
      <c r="G1015" s="369" t="s">
        <v>922</v>
      </c>
      <c r="H1015" s="369" t="s">
        <v>922</v>
      </c>
      <c r="I1015" s="370" t="s">
        <v>922</v>
      </c>
      <c r="J1015" s="344" t="s">
        <v>952</v>
      </c>
      <c r="K1015" s="345"/>
      <c r="L1015" s="345"/>
      <c r="M1015" s="345"/>
      <c r="N1015" s="345"/>
      <c r="O1015" s="345"/>
      <c r="P1015" s="346" t="s">
        <v>934</v>
      </c>
      <c r="Q1015" s="346" t="s">
        <v>934</v>
      </c>
      <c r="R1015" s="346" t="s">
        <v>934</v>
      </c>
      <c r="S1015" s="346" t="s">
        <v>934</v>
      </c>
      <c r="T1015" s="346" t="s">
        <v>934</v>
      </c>
      <c r="U1015" s="346" t="s">
        <v>934</v>
      </c>
      <c r="V1015" s="346" t="s">
        <v>934</v>
      </c>
      <c r="W1015" s="346" t="s">
        <v>934</v>
      </c>
      <c r="X1015" s="346" t="s">
        <v>934</v>
      </c>
      <c r="Y1015" s="347">
        <v>391</v>
      </c>
      <c r="Z1015" s="348">
        <v>391267360</v>
      </c>
      <c r="AA1015" s="348">
        <v>391267360</v>
      </c>
      <c r="AB1015" s="349">
        <v>391267360</v>
      </c>
      <c r="AC1015" s="350" t="s">
        <v>912</v>
      </c>
      <c r="AD1015" s="351"/>
      <c r="AE1015" s="351"/>
      <c r="AF1015" s="351"/>
      <c r="AG1015" s="351"/>
      <c r="AH1015" s="366" t="s">
        <v>980</v>
      </c>
      <c r="AI1015" s="367">
        <v>1</v>
      </c>
      <c r="AJ1015" s="367">
        <v>1</v>
      </c>
      <c r="AK1015" s="367">
        <v>1</v>
      </c>
      <c r="AL1015" s="354" t="s">
        <v>718</v>
      </c>
      <c r="AM1015" s="355">
        <v>1</v>
      </c>
      <c r="AN1015" s="355">
        <v>1</v>
      </c>
      <c r="AO1015" s="356">
        <v>1</v>
      </c>
      <c r="AP1015" s="357" t="s">
        <v>979</v>
      </c>
      <c r="AQ1015" s="357"/>
      <c r="AR1015" s="357"/>
      <c r="AS1015" s="357"/>
      <c r="AT1015" s="357"/>
      <c r="AU1015" s="357"/>
      <c r="AV1015" s="357"/>
      <c r="AW1015" s="357"/>
      <c r="AX1015" s="357"/>
      <c r="AY1015">
        <f>COUNTA($C$1015)</f>
        <v>1</v>
      </c>
    </row>
    <row r="1016" spans="1:51" ht="30" customHeight="1" x14ac:dyDescent="0.15">
      <c r="A1016" s="376">
        <v>7</v>
      </c>
      <c r="B1016" s="376">
        <v>1</v>
      </c>
      <c r="C1016" s="368" t="s">
        <v>922</v>
      </c>
      <c r="D1016" s="369" t="s">
        <v>922</v>
      </c>
      <c r="E1016" s="369" t="s">
        <v>922</v>
      </c>
      <c r="F1016" s="369" t="s">
        <v>922</v>
      </c>
      <c r="G1016" s="369" t="s">
        <v>922</v>
      </c>
      <c r="H1016" s="369" t="s">
        <v>922</v>
      </c>
      <c r="I1016" s="370" t="s">
        <v>922</v>
      </c>
      <c r="J1016" s="344" t="s">
        <v>952</v>
      </c>
      <c r="K1016" s="345"/>
      <c r="L1016" s="345"/>
      <c r="M1016" s="345"/>
      <c r="N1016" s="345"/>
      <c r="O1016" s="345"/>
      <c r="P1016" s="346" t="s">
        <v>923</v>
      </c>
      <c r="Q1016" s="346" t="s">
        <v>923</v>
      </c>
      <c r="R1016" s="346" t="s">
        <v>923</v>
      </c>
      <c r="S1016" s="346" t="s">
        <v>923</v>
      </c>
      <c r="T1016" s="346" t="s">
        <v>923</v>
      </c>
      <c r="U1016" s="346" t="s">
        <v>923</v>
      </c>
      <c r="V1016" s="346" t="s">
        <v>923</v>
      </c>
      <c r="W1016" s="346" t="s">
        <v>923</v>
      </c>
      <c r="X1016" s="346" t="s">
        <v>923</v>
      </c>
      <c r="Y1016" s="347">
        <v>132</v>
      </c>
      <c r="Z1016" s="348">
        <v>131960840</v>
      </c>
      <c r="AA1016" s="348">
        <v>131960840</v>
      </c>
      <c r="AB1016" s="349">
        <v>131960840</v>
      </c>
      <c r="AC1016" s="350" t="s">
        <v>912</v>
      </c>
      <c r="AD1016" s="351"/>
      <c r="AE1016" s="351"/>
      <c r="AF1016" s="351"/>
      <c r="AG1016" s="351"/>
      <c r="AH1016" s="366" t="s">
        <v>980</v>
      </c>
      <c r="AI1016" s="367">
        <v>1</v>
      </c>
      <c r="AJ1016" s="367">
        <v>1</v>
      </c>
      <c r="AK1016" s="367">
        <v>1</v>
      </c>
      <c r="AL1016" s="354" t="s">
        <v>718</v>
      </c>
      <c r="AM1016" s="355">
        <v>1</v>
      </c>
      <c r="AN1016" s="355">
        <v>1</v>
      </c>
      <c r="AO1016" s="356">
        <v>1</v>
      </c>
      <c r="AP1016" s="357" t="s">
        <v>979</v>
      </c>
      <c r="AQ1016" s="357"/>
      <c r="AR1016" s="357"/>
      <c r="AS1016" s="357"/>
      <c r="AT1016" s="357"/>
      <c r="AU1016" s="357"/>
      <c r="AV1016" s="357"/>
      <c r="AW1016" s="357"/>
      <c r="AX1016" s="357"/>
      <c r="AY1016">
        <f>COUNTA($C$1016)</f>
        <v>1</v>
      </c>
    </row>
    <row r="1017" spans="1:51" ht="30" customHeight="1" x14ac:dyDescent="0.15">
      <c r="A1017" s="376">
        <v>8</v>
      </c>
      <c r="B1017" s="376">
        <v>1</v>
      </c>
      <c r="C1017" s="368" t="s">
        <v>922</v>
      </c>
      <c r="D1017" s="369" t="s">
        <v>922</v>
      </c>
      <c r="E1017" s="369" t="s">
        <v>922</v>
      </c>
      <c r="F1017" s="369" t="s">
        <v>922</v>
      </c>
      <c r="G1017" s="369" t="s">
        <v>922</v>
      </c>
      <c r="H1017" s="369" t="s">
        <v>922</v>
      </c>
      <c r="I1017" s="370" t="s">
        <v>922</v>
      </c>
      <c r="J1017" s="344" t="s">
        <v>952</v>
      </c>
      <c r="K1017" s="345"/>
      <c r="L1017" s="345"/>
      <c r="M1017" s="345"/>
      <c r="N1017" s="345"/>
      <c r="O1017" s="345"/>
      <c r="P1017" s="346" t="s">
        <v>935</v>
      </c>
      <c r="Q1017" s="346" t="s">
        <v>935</v>
      </c>
      <c r="R1017" s="346" t="s">
        <v>935</v>
      </c>
      <c r="S1017" s="346" t="s">
        <v>935</v>
      </c>
      <c r="T1017" s="346" t="s">
        <v>935</v>
      </c>
      <c r="U1017" s="346" t="s">
        <v>935</v>
      </c>
      <c r="V1017" s="346" t="s">
        <v>935</v>
      </c>
      <c r="W1017" s="346" t="s">
        <v>935</v>
      </c>
      <c r="X1017" s="346" t="s">
        <v>935</v>
      </c>
      <c r="Y1017" s="347">
        <v>99</v>
      </c>
      <c r="Z1017" s="348">
        <v>99272250</v>
      </c>
      <c r="AA1017" s="348">
        <v>99272250</v>
      </c>
      <c r="AB1017" s="349">
        <v>99272250</v>
      </c>
      <c r="AC1017" s="350" t="s">
        <v>912</v>
      </c>
      <c r="AD1017" s="351"/>
      <c r="AE1017" s="351"/>
      <c r="AF1017" s="351"/>
      <c r="AG1017" s="351"/>
      <c r="AH1017" s="366" t="s">
        <v>980</v>
      </c>
      <c r="AI1017" s="367">
        <v>1</v>
      </c>
      <c r="AJ1017" s="367">
        <v>1</v>
      </c>
      <c r="AK1017" s="367">
        <v>1</v>
      </c>
      <c r="AL1017" s="354" t="s">
        <v>718</v>
      </c>
      <c r="AM1017" s="355">
        <v>1</v>
      </c>
      <c r="AN1017" s="355">
        <v>1</v>
      </c>
      <c r="AO1017" s="356">
        <v>1</v>
      </c>
      <c r="AP1017" s="357" t="s">
        <v>979</v>
      </c>
      <c r="AQ1017" s="357"/>
      <c r="AR1017" s="357"/>
      <c r="AS1017" s="357"/>
      <c r="AT1017" s="357"/>
      <c r="AU1017" s="357"/>
      <c r="AV1017" s="357"/>
      <c r="AW1017" s="357"/>
      <c r="AX1017" s="357"/>
      <c r="AY1017">
        <f>COUNTA($C$1017)</f>
        <v>1</v>
      </c>
    </row>
    <row r="1018" spans="1:51" ht="30" customHeight="1" x14ac:dyDescent="0.15">
      <c r="A1018" s="376">
        <v>9</v>
      </c>
      <c r="B1018" s="376">
        <v>1</v>
      </c>
      <c r="C1018" s="368" t="s">
        <v>922</v>
      </c>
      <c r="D1018" s="369" t="s">
        <v>922</v>
      </c>
      <c r="E1018" s="369" t="s">
        <v>922</v>
      </c>
      <c r="F1018" s="369" t="s">
        <v>922</v>
      </c>
      <c r="G1018" s="369" t="s">
        <v>922</v>
      </c>
      <c r="H1018" s="369" t="s">
        <v>922</v>
      </c>
      <c r="I1018" s="370" t="s">
        <v>922</v>
      </c>
      <c r="J1018" s="344" t="s">
        <v>952</v>
      </c>
      <c r="K1018" s="345"/>
      <c r="L1018" s="345"/>
      <c r="M1018" s="345"/>
      <c r="N1018" s="345"/>
      <c r="O1018" s="345"/>
      <c r="P1018" s="346" t="s">
        <v>936</v>
      </c>
      <c r="Q1018" s="346" t="s">
        <v>936</v>
      </c>
      <c r="R1018" s="346" t="s">
        <v>936</v>
      </c>
      <c r="S1018" s="346" t="s">
        <v>936</v>
      </c>
      <c r="T1018" s="346" t="s">
        <v>936</v>
      </c>
      <c r="U1018" s="346" t="s">
        <v>936</v>
      </c>
      <c r="V1018" s="346" t="s">
        <v>936</v>
      </c>
      <c r="W1018" s="346" t="s">
        <v>936</v>
      </c>
      <c r="X1018" s="346" t="s">
        <v>936</v>
      </c>
      <c r="Y1018" s="347">
        <v>59</v>
      </c>
      <c r="Z1018" s="348">
        <v>59085290</v>
      </c>
      <c r="AA1018" s="348">
        <v>59085290</v>
      </c>
      <c r="AB1018" s="349">
        <v>59085290</v>
      </c>
      <c r="AC1018" s="350" t="s">
        <v>912</v>
      </c>
      <c r="AD1018" s="351"/>
      <c r="AE1018" s="351"/>
      <c r="AF1018" s="351"/>
      <c r="AG1018" s="351"/>
      <c r="AH1018" s="366" t="s">
        <v>980</v>
      </c>
      <c r="AI1018" s="367">
        <v>1</v>
      </c>
      <c r="AJ1018" s="367">
        <v>1</v>
      </c>
      <c r="AK1018" s="367">
        <v>1</v>
      </c>
      <c r="AL1018" s="354" t="s">
        <v>718</v>
      </c>
      <c r="AM1018" s="355">
        <v>1</v>
      </c>
      <c r="AN1018" s="355">
        <v>1</v>
      </c>
      <c r="AO1018" s="356">
        <v>1</v>
      </c>
      <c r="AP1018" s="357" t="s">
        <v>979</v>
      </c>
      <c r="AQ1018" s="357"/>
      <c r="AR1018" s="357"/>
      <c r="AS1018" s="357"/>
      <c r="AT1018" s="357"/>
      <c r="AU1018" s="357"/>
      <c r="AV1018" s="357"/>
      <c r="AW1018" s="357"/>
      <c r="AX1018" s="357"/>
      <c r="AY1018">
        <f>COUNTA($C$1018)</f>
        <v>1</v>
      </c>
    </row>
    <row r="1019" spans="1:51" ht="30" customHeight="1" x14ac:dyDescent="0.15">
      <c r="A1019" s="376">
        <v>10</v>
      </c>
      <c r="B1019" s="376">
        <v>1</v>
      </c>
      <c r="C1019" s="368" t="s">
        <v>922</v>
      </c>
      <c r="D1019" s="369" t="s">
        <v>922</v>
      </c>
      <c r="E1019" s="369" t="s">
        <v>922</v>
      </c>
      <c r="F1019" s="369" t="s">
        <v>922</v>
      </c>
      <c r="G1019" s="369" t="s">
        <v>922</v>
      </c>
      <c r="H1019" s="369" t="s">
        <v>922</v>
      </c>
      <c r="I1019" s="370" t="s">
        <v>922</v>
      </c>
      <c r="J1019" s="344" t="s">
        <v>952</v>
      </c>
      <c r="K1019" s="345"/>
      <c r="L1019" s="345"/>
      <c r="M1019" s="345"/>
      <c r="N1019" s="345"/>
      <c r="O1019" s="345"/>
      <c r="P1019" s="346" t="s">
        <v>937</v>
      </c>
      <c r="Q1019" s="346" t="s">
        <v>937</v>
      </c>
      <c r="R1019" s="346" t="s">
        <v>937</v>
      </c>
      <c r="S1019" s="346" t="s">
        <v>937</v>
      </c>
      <c r="T1019" s="346" t="s">
        <v>937</v>
      </c>
      <c r="U1019" s="346" t="s">
        <v>937</v>
      </c>
      <c r="V1019" s="346" t="s">
        <v>937</v>
      </c>
      <c r="W1019" s="346" t="s">
        <v>937</v>
      </c>
      <c r="X1019" s="346" t="s">
        <v>937</v>
      </c>
      <c r="Y1019" s="347">
        <v>57</v>
      </c>
      <c r="Z1019" s="348">
        <v>56870000</v>
      </c>
      <c r="AA1019" s="348">
        <v>56870000</v>
      </c>
      <c r="AB1019" s="349">
        <v>56870000</v>
      </c>
      <c r="AC1019" s="350" t="s">
        <v>912</v>
      </c>
      <c r="AD1019" s="351"/>
      <c r="AE1019" s="351"/>
      <c r="AF1019" s="351"/>
      <c r="AG1019" s="351"/>
      <c r="AH1019" s="366" t="s">
        <v>980</v>
      </c>
      <c r="AI1019" s="367">
        <v>1</v>
      </c>
      <c r="AJ1019" s="367">
        <v>1</v>
      </c>
      <c r="AK1019" s="367">
        <v>1</v>
      </c>
      <c r="AL1019" s="354" t="s">
        <v>718</v>
      </c>
      <c r="AM1019" s="355">
        <v>1</v>
      </c>
      <c r="AN1019" s="355">
        <v>1</v>
      </c>
      <c r="AO1019" s="356">
        <v>1</v>
      </c>
      <c r="AP1019" s="357" t="s">
        <v>979</v>
      </c>
      <c r="AQ1019" s="357"/>
      <c r="AR1019" s="357"/>
      <c r="AS1019" s="357"/>
      <c r="AT1019" s="357"/>
      <c r="AU1019" s="357"/>
      <c r="AV1019" s="357"/>
      <c r="AW1019" s="357"/>
      <c r="AX1019" s="357"/>
      <c r="AY1019">
        <f>COUNTA($C$1019)</f>
        <v>1</v>
      </c>
    </row>
    <row r="1020" spans="1:51" ht="30" customHeight="1" x14ac:dyDescent="0.15">
      <c r="A1020" s="376">
        <v>11</v>
      </c>
      <c r="B1020" s="376">
        <v>1</v>
      </c>
      <c r="C1020" s="368" t="s">
        <v>922</v>
      </c>
      <c r="D1020" s="369" t="s">
        <v>922</v>
      </c>
      <c r="E1020" s="369" t="s">
        <v>922</v>
      </c>
      <c r="F1020" s="369" t="s">
        <v>922</v>
      </c>
      <c r="G1020" s="369" t="s">
        <v>922</v>
      </c>
      <c r="H1020" s="369" t="s">
        <v>922</v>
      </c>
      <c r="I1020" s="370" t="s">
        <v>922</v>
      </c>
      <c r="J1020" s="344" t="s">
        <v>952</v>
      </c>
      <c r="K1020" s="345"/>
      <c r="L1020" s="345"/>
      <c r="M1020" s="345"/>
      <c r="N1020" s="345"/>
      <c r="O1020" s="345"/>
      <c r="P1020" s="346" t="s">
        <v>938</v>
      </c>
      <c r="Q1020" s="346" t="s">
        <v>938</v>
      </c>
      <c r="R1020" s="346" t="s">
        <v>938</v>
      </c>
      <c r="S1020" s="346" t="s">
        <v>938</v>
      </c>
      <c r="T1020" s="346" t="s">
        <v>938</v>
      </c>
      <c r="U1020" s="346" t="s">
        <v>938</v>
      </c>
      <c r="V1020" s="346" t="s">
        <v>938</v>
      </c>
      <c r="W1020" s="346" t="s">
        <v>938</v>
      </c>
      <c r="X1020" s="346" t="s">
        <v>938</v>
      </c>
      <c r="Y1020" s="347">
        <v>32</v>
      </c>
      <c r="Z1020" s="348">
        <v>31877890</v>
      </c>
      <c r="AA1020" s="348">
        <v>31877890</v>
      </c>
      <c r="AB1020" s="349">
        <v>31877890</v>
      </c>
      <c r="AC1020" s="350" t="s">
        <v>912</v>
      </c>
      <c r="AD1020" s="351"/>
      <c r="AE1020" s="351"/>
      <c r="AF1020" s="351"/>
      <c r="AG1020" s="351"/>
      <c r="AH1020" s="366" t="s">
        <v>980</v>
      </c>
      <c r="AI1020" s="367">
        <v>1</v>
      </c>
      <c r="AJ1020" s="367">
        <v>1</v>
      </c>
      <c r="AK1020" s="367">
        <v>1</v>
      </c>
      <c r="AL1020" s="354" t="s">
        <v>718</v>
      </c>
      <c r="AM1020" s="355">
        <v>1</v>
      </c>
      <c r="AN1020" s="355">
        <v>1</v>
      </c>
      <c r="AO1020" s="356">
        <v>1</v>
      </c>
      <c r="AP1020" s="357" t="s">
        <v>979</v>
      </c>
      <c r="AQ1020" s="357"/>
      <c r="AR1020" s="357"/>
      <c r="AS1020" s="357"/>
      <c r="AT1020" s="357"/>
      <c r="AU1020" s="357"/>
      <c r="AV1020" s="357"/>
      <c r="AW1020" s="357"/>
      <c r="AX1020" s="357"/>
      <c r="AY1020">
        <f>COUNTA($C$1020)</f>
        <v>1</v>
      </c>
    </row>
    <row r="1021" spans="1:51" ht="30" customHeight="1" x14ac:dyDescent="0.15">
      <c r="A1021" s="376">
        <v>12</v>
      </c>
      <c r="B1021" s="376">
        <v>1</v>
      </c>
      <c r="C1021" s="368" t="s">
        <v>939</v>
      </c>
      <c r="D1021" s="369" t="s">
        <v>939</v>
      </c>
      <c r="E1021" s="369" t="s">
        <v>939</v>
      </c>
      <c r="F1021" s="369" t="s">
        <v>939</v>
      </c>
      <c r="G1021" s="369" t="s">
        <v>939</v>
      </c>
      <c r="H1021" s="369" t="s">
        <v>939</v>
      </c>
      <c r="I1021" s="370" t="s">
        <v>939</v>
      </c>
      <c r="J1021" s="344">
        <v>7010401006126</v>
      </c>
      <c r="K1021" s="345"/>
      <c r="L1021" s="345"/>
      <c r="M1021" s="345"/>
      <c r="N1021" s="345"/>
      <c r="O1021" s="345"/>
      <c r="P1021" s="346" t="s">
        <v>940</v>
      </c>
      <c r="Q1021" s="346" t="s">
        <v>940</v>
      </c>
      <c r="R1021" s="346" t="s">
        <v>940</v>
      </c>
      <c r="S1021" s="346" t="s">
        <v>940</v>
      </c>
      <c r="T1021" s="346" t="s">
        <v>940</v>
      </c>
      <c r="U1021" s="346" t="s">
        <v>940</v>
      </c>
      <c r="V1021" s="346" t="s">
        <v>940</v>
      </c>
      <c r="W1021" s="346" t="s">
        <v>940</v>
      </c>
      <c r="X1021" s="346" t="s">
        <v>940</v>
      </c>
      <c r="Y1021" s="347">
        <v>1194</v>
      </c>
      <c r="Z1021" s="348">
        <v>1194032950</v>
      </c>
      <c r="AA1021" s="348">
        <v>1194032950</v>
      </c>
      <c r="AB1021" s="349">
        <v>1194032950</v>
      </c>
      <c r="AC1021" s="350" t="s">
        <v>912</v>
      </c>
      <c r="AD1021" s="351"/>
      <c r="AE1021" s="351"/>
      <c r="AF1021" s="351"/>
      <c r="AG1021" s="351"/>
      <c r="AH1021" s="366" t="s">
        <v>980</v>
      </c>
      <c r="AI1021" s="367">
        <v>1</v>
      </c>
      <c r="AJ1021" s="367">
        <v>1</v>
      </c>
      <c r="AK1021" s="367">
        <v>1</v>
      </c>
      <c r="AL1021" s="354" t="s">
        <v>718</v>
      </c>
      <c r="AM1021" s="355">
        <v>1</v>
      </c>
      <c r="AN1021" s="355">
        <v>1</v>
      </c>
      <c r="AO1021" s="356">
        <v>1</v>
      </c>
      <c r="AP1021" s="357" t="s">
        <v>979</v>
      </c>
      <c r="AQ1021" s="357"/>
      <c r="AR1021" s="357"/>
      <c r="AS1021" s="357"/>
      <c r="AT1021" s="357"/>
      <c r="AU1021" s="357"/>
      <c r="AV1021" s="357"/>
      <c r="AW1021" s="357"/>
      <c r="AX1021" s="357"/>
      <c r="AY1021">
        <f>COUNTA($C$1021)</f>
        <v>1</v>
      </c>
    </row>
    <row r="1022" spans="1:51" ht="30" customHeight="1" x14ac:dyDescent="0.15">
      <c r="A1022" s="376">
        <v>13</v>
      </c>
      <c r="B1022" s="376">
        <v>1</v>
      </c>
      <c r="C1022" s="368" t="s">
        <v>939</v>
      </c>
      <c r="D1022" s="369" t="s">
        <v>939</v>
      </c>
      <c r="E1022" s="369" t="s">
        <v>939</v>
      </c>
      <c r="F1022" s="369" t="s">
        <v>939</v>
      </c>
      <c r="G1022" s="369" t="s">
        <v>939</v>
      </c>
      <c r="H1022" s="369" t="s">
        <v>939</v>
      </c>
      <c r="I1022" s="370" t="s">
        <v>939</v>
      </c>
      <c r="J1022" s="344">
        <v>7010401006126</v>
      </c>
      <c r="K1022" s="345"/>
      <c r="L1022" s="345"/>
      <c r="M1022" s="345"/>
      <c r="N1022" s="345"/>
      <c r="O1022" s="345"/>
      <c r="P1022" s="346" t="s">
        <v>940</v>
      </c>
      <c r="Q1022" s="346" t="s">
        <v>940</v>
      </c>
      <c r="R1022" s="346" t="s">
        <v>940</v>
      </c>
      <c r="S1022" s="346" t="s">
        <v>940</v>
      </c>
      <c r="T1022" s="346" t="s">
        <v>940</v>
      </c>
      <c r="U1022" s="346" t="s">
        <v>940</v>
      </c>
      <c r="V1022" s="346" t="s">
        <v>940</v>
      </c>
      <c r="W1022" s="346" t="s">
        <v>940</v>
      </c>
      <c r="X1022" s="346" t="s">
        <v>940</v>
      </c>
      <c r="Y1022" s="347">
        <v>1185</v>
      </c>
      <c r="Z1022" s="348">
        <v>1185042096</v>
      </c>
      <c r="AA1022" s="348">
        <v>1185042096</v>
      </c>
      <c r="AB1022" s="349">
        <v>1185042096</v>
      </c>
      <c r="AC1022" s="350" t="s">
        <v>912</v>
      </c>
      <c r="AD1022" s="351"/>
      <c r="AE1022" s="351"/>
      <c r="AF1022" s="351"/>
      <c r="AG1022" s="351"/>
      <c r="AH1022" s="366" t="s">
        <v>980</v>
      </c>
      <c r="AI1022" s="367">
        <v>1</v>
      </c>
      <c r="AJ1022" s="367">
        <v>1</v>
      </c>
      <c r="AK1022" s="367">
        <v>1</v>
      </c>
      <c r="AL1022" s="354" t="s">
        <v>718</v>
      </c>
      <c r="AM1022" s="355">
        <v>1</v>
      </c>
      <c r="AN1022" s="355">
        <v>1</v>
      </c>
      <c r="AO1022" s="356">
        <v>1</v>
      </c>
      <c r="AP1022" s="357" t="s">
        <v>979</v>
      </c>
      <c r="AQ1022" s="357"/>
      <c r="AR1022" s="357"/>
      <c r="AS1022" s="357"/>
      <c r="AT1022" s="357"/>
      <c r="AU1022" s="357"/>
      <c r="AV1022" s="357"/>
      <c r="AW1022" s="357"/>
      <c r="AX1022" s="357"/>
      <c r="AY1022">
        <f>COUNTA($C$1022)</f>
        <v>1</v>
      </c>
    </row>
    <row r="1023" spans="1:51" ht="30" customHeight="1" x14ac:dyDescent="0.15">
      <c r="A1023" s="376">
        <v>14</v>
      </c>
      <c r="B1023" s="376">
        <v>1</v>
      </c>
      <c r="C1023" s="368" t="s">
        <v>939</v>
      </c>
      <c r="D1023" s="369" t="s">
        <v>939</v>
      </c>
      <c r="E1023" s="369" t="s">
        <v>939</v>
      </c>
      <c r="F1023" s="369" t="s">
        <v>939</v>
      </c>
      <c r="G1023" s="369" t="s">
        <v>939</v>
      </c>
      <c r="H1023" s="369" t="s">
        <v>939</v>
      </c>
      <c r="I1023" s="370" t="s">
        <v>939</v>
      </c>
      <c r="J1023" s="344">
        <v>7010401006126</v>
      </c>
      <c r="K1023" s="345"/>
      <c r="L1023" s="345"/>
      <c r="M1023" s="345"/>
      <c r="N1023" s="345"/>
      <c r="O1023" s="345"/>
      <c r="P1023" s="346" t="s">
        <v>919</v>
      </c>
      <c r="Q1023" s="346" t="s">
        <v>919</v>
      </c>
      <c r="R1023" s="346" t="s">
        <v>919</v>
      </c>
      <c r="S1023" s="346" t="s">
        <v>919</v>
      </c>
      <c r="T1023" s="346" t="s">
        <v>919</v>
      </c>
      <c r="U1023" s="346" t="s">
        <v>919</v>
      </c>
      <c r="V1023" s="346" t="s">
        <v>919</v>
      </c>
      <c r="W1023" s="346" t="s">
        <v>919</v>
      </c>
      <c r="X1023" s="346" t="s">
        <v>919</v>
      </c>
      <c r="Y1023" s="347">
        <v>118</v>
      </c>
      <c r="Z1023" s="348">
        <v>117799000</v>
      </c>
      <c r="AA1023" s="348">
        <v>117799000</v>
      </c>
      <c r="AB1023" s="349">
        <v>117799000</v>
      </c>
      <c r="AC1023" s="350" t="s">
        <v>912</v>
      </c>
      <c r="AD1023" s="351"/>
      <c r="AE1023" s="351"/>
      <c r="AF1023" s="351"/>
      <c r="AG1023" s="351"/>
      <c r="AH1023" s="366" t="s">
        <v>980</v>
      </c>
      <c r="AI1023" s="367">
        <v>1</v>
      </c>
      <c r="AJ1023" s="367">
        <v>1</v>
      </c>
      <c r="AK1023" s="367">
        <v>1</v>
      </c>
      <c r="AL1023" s="354" t="s">
        <v>718</v>
      </c>
      <c r="AM1023" s="355">
        <v>1</v>
      </c>
      <c r="AN1023" s="355">
        <v>1</v>
      </c>
      <c r="AO1023" s="356">
        <v>1</v>
      </c>
      <c r="AP1023" s="357" t="s">
        <v>979</v>
      </c>
      <c r="AQ1023" s="357"/>
      <c r="AR1023" s="357"/>
      <c r="AS1023" s="357"/>
      <c r="AT1023" s="357"/>
      <c r="AU1023" s="357"/>
      <c r="AV1023" s="357"/>
      <c r="AW1023" s="357"/>
      <c r="AX1023" s="357"/>
      <c r="AY1023">
        <f>COUNTA($C$1023)</f>
        <v>1</v>
      </c>
    </row>
    <row r="1024" spans="1:51" ht="30" customHeight="1" x14ac:dyDescent="0.15">
      <c r="A1024" s="376">
        <v>15</v>
      </c>
      <c r="B1024" s="376">
        <v>1</v>
      </c>
      <c r="C1024" s="368" t="s">
        <v>939</v>
      </c>
      <c r="D1024" s="369" t="s">
        <v>939</v>
      </c>
      <c r="E1024" s="369" t="s">
        <v>939</v>
      </c>
      <c r="F1024" s="369" t="s">
        <v>939</v>
      </c>
      <c r="G1024" s="369" t="s">
        <v>939</v>
      </c>
      <c r="H1024" s="369" t="s">
        <v>939</v>
      </c>
      <c r="I1024" s="370" t="s">
        <v>939</v>
      </c>
      <c r="J1024" s="344">
        <v>7010401006126</v>
      </c>
      <c r="K1024" s="345"/>
      <c r="L1024" s="345"/>
      <c r="M1024" s="345"/>
      <c r="N1024" s="345"/>
      <c r="O1024" s="345"/>
      <c r="P1024" s="346" t="s">
        <v>941</v>
      </c>
      <c r="Q1024" s="346" t="s">
        <v>941</v>
      </c>
      <c r="R1024" s="346" t="s">
        <v>941</v>
      </c>
      <c r="S1024" s="346" t="s">
        <v>941</v>
      </c>
      <c r="T1024" s="346" t="s">
        <v>941</v>
      </c>
      <c r="U1024" s="346" t="s">
        <v>941</v>
      </c>
      <c r="V1024" s="346" t="s">
        <v>941</v>
      </c>
      <c r="W1024" s="346" t="s">
        <v>941</v>
      </c>
      <c r="X1024" s="346" t="s">
        <v>941</v>
      </c>
      <c r="Y1024" s="347">
        <v>35</v>
      </c>
      <c r="Z1024" s="348">
        <v>35025100</v>
      </c>
      <c r="AA1024" s="348">
        <v>35025100</v>
      </c>
      <c r="AB1024" s="349">
        <v>35025100</v>
      </c>
      <c r="AC1024" s="350" t="s">
        <v>912</v>
      </c>
      <c r="AD1024" s="351"/>
      <c r="AE1024" s="351"/>
      <c r="AF1024" s="351"/>
      <c r="AG1024" s="351"/>
      <c r="AH1024" s="366" t="s">
        <v>980</v>
      </c>
      <c r="AI1024" s="367">
        <v>1</v>
      </c>
      <c r="AJ1024" s="367">
        <v>1</v>
      </c>
      <c r="AK1024" s="367">
        <v>1</v>
      </c>
      <c r="AL1024" s="354" t="s">
        <v>718</v>
      </c>
      <c r="AM1024" s="355">
        <v>1</v>
      </c>
      <c r="AN1024" s="355">
        <v>1</v>
      </c>
      <c r="AO1024" s="356">
        <v>1</v>
      </c>
      <c r="AP1024" s="357" t="s">
        <v>979</v>
      </c>
      <c r="AQ1024" s="357"/>
      <c r="AR1024" s="357"/>
      <c r="AS1024" s="357"/>
      <c r="AT1024" s="357"/>
      <c r="AU1024" s="357"/>
      <c r="AV1024" s="357"/>
      <c r="AW1024" s="357"/>
      <c r="AX1024" s="357"/>
      <c r="AY1024">
        <f>COUNTA($C$1024)</f>
        <v>1</v>
      </c>
    </row>
    <row r="1025" spans="1:51" ht="30" customHeight="1" x14ac:dyDescent="0.15">
      <c r="A1025" s="376">
        <v>16</v>
      </c>
      <c r="B1025" s="376">
        <v>1</v>
      </c>
      <c r="C1025" s="368" t="s">
        <v>942</v>
      </c>
      <c r="D1025" s="369" t="s">
        <v>942</v>
      </c>
      <c r="E1025" s="369" t="s">
        <v>942</v>
      </c>
      <c r="F1025" s="369" t="s">
        <v>942</v>
      </c>
      <c r="G1025" s="369" t="s">
        <v>942</v>
      </c>
      <c r="H1025" s="369" t="s">
        <v>942</v>
      </c>
      <c r="I1025" s="370" t="s">
        <v>942</v>
      </c>
      <c r="J1025" s="344">
        <v>7010401022916</v>
      </c>
      <c r="K1025" s="345"/>
      <c r="L1025" s="345"/>
      <c r="M1025" s="345"/>
      <c r="N1025" s="345"/>
      <c r="O1025" s="345"/>
      <c r="P1025" s="346" t="s">
        <v>943</v>
      </c>
      <c r="Q1025" s="346" t="s">
        <v>943</v>
      </c>
      <c r="R1025" s="346" t="s">
        <v>943</v>
      </c>
      <c r="S1025" s="346" t="s">
        <v>943</v>
      </c>
      <c r="T1025" s="346" t="s">
        <v>943</v>
      </c>
      <c r="U1025" s="346" t="s">
        <v>943</v>
      </c>
      <c r="V1025" s="346" t="s">
        <v>943</v>
      </c>
      <c r="W1025" s="346" t="s">
        <v>943</v>
      </c>
      <c r="X1025" s="346" t="s">
        <v>943</v>
      </c>
      <c r="Y1025" s="347">
        <v>1050</v>
      </c>
      <c r="Z1025" s="348">
        <v>1049664000</v>
      </c>
      <c r="AA1025" s="348">
        <v>1049664000</v>
      </c>
      <c r="AB1025" s="349">
        <v>1049664000</v>
      </c>
      <c r="AC1025" s="350" t="s">
        <v>912</v>
      </c>
      <c r="AD1025" s="351"/>
      <c r="AE1025" s="351"/>
      <c r="AF1025" s="351"/>
      <c r="AG1025" s="351"/>
      <c r="AH1025" s="366" t="s">
        <v>980</v>
      </c>
      <c r="AI1025" s="367">
        <v>1</v>
      </c>
      <c r="AJ1025" s="367">
        <v>1</v>
      </c>
      <c r="AK1025" s="367">
        <v>1</v>
      </c>
      <c r="AL1025" s="354" t="s">
        <v>718</v>
      </c>
      <c r="AM1025" s="355">
        <v>1</v>
      </c>
      <c r="AN1025" s="355">
        <v>1</v>
      </c>
      <c r="AO1025" s="356">
        <v>1</v>
      </c>
      <c r="AP1025" s="357" t="s">
        <v>979</v>
      </c>
      <c r="AQ1025" s="357"/>
      <c r="AR1025" s="357"/>
      <c r="AS1025" s="357"/>
      <c r="AT1025" s="357"/>
      <c r="AU1025" s="357"/>
      <c r="AV1025" s="357"/>
      <c r="AW1025" s="357"/>
      <c r="AX1025" s="357"/>
      <c r="AY1025">
        <f>COUNTA($C$1025)</f>
        <v>1</v>
      </c>
    </row>
    <row r="1026" spans="1:51" s="16" customFormat="1" ht="30" customHeight="1" x14ac:dyDescent="0.15">
      <c r="A1026" s="376">
        <v>17</v>
      </c>
      <c r="B1026" s="376">
        <v>1</v>
      </c>
      <c r="C1026" s="371" t="s">
        <v>944</v>
      </c>
      <c r="D1026" s="372" t="s">
        <v>944</v>
      </c>
      <c r="E1026" s="372" t="s">
        <v>944</v>
      </c>
      <c r="F1026" s="372" t="s">
        <v>944</v>
      </c>
      <c r="G1026" s="372" t="s">
        <v>944</v>
      </c>
      <c r="H1026" s="372" t="s">
        <v>944</v>
      </c>
      <c r="I1026" s="373" t="s">
        <v>944</v>
      </c>
      <c r="J1026" s="344">
        <v>5010001008763</v>
      </c>
      <c r="K1026" s="345"/>
      <c r="L1026" s="345"/>
      <c r="M1026" s="345"/>
      <c r="N1026" s="345"/>
      <c r="O1026" s="345"/>
      <c r="P1026" s="359" t="s">
        <v>945</v>
      </c>
      <c r="Q1026" s="346" t="s">
        <v>945</v>
      </c>
      <c r="R1026" s="346" t="s">
        <v>945</v>
      </c>
      <c r="S1026" s="346" t="s">
        <v>945</v>
      </c>
      <c r="T1026" s="346" t="s">
        <v>945</v>
      </c>
      <c r="U1026" s="346" t="s">
        <v>945</v>
      </c>
      <c r="V1026" s="346" t="s">
        <v>945</v>
      </c>
      <c r="W1026" s="346" t="s">
        <v>945</v>
      </c>
      <c r="X1026" s="346" t="s">
        <v>945</v>
      </c>
      <c r="Y1026" s="347">
        <v>209</v>
      </c>
      <c r="Z1026" s="348">
        <v>209304000</v>
      </c>
      <c r="AA1026" s="348">
        <v>209304000</v>
      </c>
      <c r="AB1026" s="349">
        <v>209304000</v>
      </c>
      <c r="AC1026" s="350" t="s">
        <v>912</v>
      </c>
      <c r="AD1026" s="351"/>
      <c r="AE1026" s="351"/>
      <c r="AF1026" s="351"/>
      <c r="AG1026" s="351"/>
      <c r="AH1026" s="366" t="s">
        <v>980</v>
      </c>
      <c r="AI1026" s="367">
        <v>1</v>
      </c>
      <c r="AJ1026" s="367">
        <v>1</v>
      </c>
      <c r="AK1026" s="367">
        <v>1</v>
      </c>
      <c r="AL1026" s="354" t="s">
        <v>718</v>
      </c>
      <c r="AM1026" s="355">
        <v>1</v>
      </c>
      <c r="AN1026" s="355">
        <v>1</v>
      </c>
      <c r="AO1026" s="356">
        <v>1</v>
      </c>
      <c r="AP1026" s="357" t="s">
        <v>979</v>
      </c>
      <c r="AQ1026" s="357"/>
      <c r="AR1026" s="357"/>
      <c r="AS1026" s="357"/>
      <c r="AT1026" s="357"/>
      <c r="AU1026" s="357"/>
      <c r="AV1026" s="357"/>
      <c r="AW1026" s="357"/>
      <c r="AX1026" s="357"/>
      <c r="AY1026">
        <f>COUNTA($C$1026)</f>
        <v>1</v>
      </c>
    </row>
    <row r="1027" spans="1:51" ht="30" customHeight="1" x14ac:dyDescent="0.15">
      <c r="A1027" s="376">
        <v>18</v>
      </c>
      <c r="B1027" s="376">
        <v>1</v>
      </c>
      <c r="C1027" s="371" t="s">
        <v>944</v>
      </c>
      <c r="D1027" s="372" t="s">
        <v>944</v>
      </c>
      <c r="E1027" s="372" t="s">
        <v>944</v>
      </c>
      <c r="F1027" s="372" t="s">
        <v>944</v>
      </c>
      <c r="G1027" s="372" t="s">
        <v>944</v>
      </c>
      <c r="H1027" s="372" t="s">
        <v>944</v>
      </c>
      <c r="I1027" s="373" t="s">
        <v>944</v>
      </c>
      <c r="J1027" s="344">
        <v>5010001008763</v>
      </c>
      <c r="K1027" s="345"/>
      <c r="L1027" s="345"/>
      <c r="M1027" s="345"/>
      <c r="N1027" s="345"/>
      <c r="O1027" s="345"/>
      <c r="P1027" s="359" t="s">
        <v>945</v>
      </c>
      <c r="Q1027" s="346" t="s">
        <v>945</v>
      </c>
      <c r="R1027" s="346" t="s">
        <v>945</v>
      </c>
      <c r="S1027" s="346" t="s">
        <v>945</v>
      </c>
      <c r="T1027" s="346" t="s">
        <v>945</v>
      </c>
      <c r="U1027" s="346" t="s">
        <v>945</v>
      </c>
      <c r="V1027" s="346" t="s">
        <v>945</v>
      </c>
      <c r="W1027" s="346" t="s">
        <v>945</v>
      </c>
      <c r="X1027" s="346" t="s">
        <v>945</v>
      </c>
      <c r="Y1027" s="347">
        <v>209</v>
      </c>
      <c r="Z1027" s="348">
        <v>209304000</v>
      </c>
      <c r="AA1027" s="348">
        <v>209304000</v>
      </c>
      <c r="AB1027" s="349">
        <v>209304000</v>
      </c>
      <c r="AC1027" s="350" t="s">
        <v>912</v>
      </c>
      <c r="AD1027" s="351"/>
      <c r="AE1027" s="351"/>
      <c r="AF1027" s="351"/>
      <c r="AG1027" s="351"/>
      <c r="AH1027" s="366" t="s">
        <v>980</v>
      </c>
      <c r="AI1027" s="367">
        <v>1</v>
      </c>
      <c r="AJ1027" s="367">
        <v>1</v>
      </c>
      <c r="AK1027" s="367">
        <v>1</v>
      </c>
      <c r="AL1027" s="354" t="s">
        <v>718</v>
      </c>
      <c r="AM1027" s="355">
        <v>1</v>
      </c>
      <c r="AN1027" s="355">
        <v>1</v>
      </c>
      <c r="AO1027" s="356">
        <v>1</v>
      </c>
      <c r="AP1027" s="357" t="s">
        <v>979</v>
      </c>
      <c r="AQ1027" s="357"/>
      <c r="AR1027" s="357"/>
      <c r="AS1027" s="357"/>
      <c r="AT1027" s="357"/>
      <c r="AU1027" s="357"/>
      <c r="AV1027" s="357"/>
      <c r="AW1027" s="357"/>
      <c r="AX1027" s="357"/>
      <c r="AY1027">
        <f>COUNTA($C$1027)</f>
        <v>1</v>
      </c>
    </row>
    <row r="1028" spans="1:51" ht="49.5" customHeight="1" x14ac:dyDescent="0.15">
      <c r="A1028" s="376">
        <v>19</v>
      </c>
      <c r="B1028" s="376">
        <v>1</v>
      </c>
      <c r="C1028" s="368" t="s">
        <v>905</v>
      </c>
      <c r="D1028" s="369" t="s">
        <v>905</v>
      </c>
      <c r="E1028" s="369" t="s">
        <v>905</v>
      </c>
      <c r="F1028" s="369" t="s">
        <v>905</v>
      </c>
      <c r="G1028" s="369" t="s">
        <v>905</v>
      </c>
      <c r="H1028" s="369" t="s">
        <v>905</v>
      </c>
      <c r="I1028" s="370" t="s">
        <v>905</v>
      </c>
      <c r="J1028" s="344">
        <v>4010001008772</v>
      </c>
      <c r="K1028" s="345"/>
      <c r="L1028" s="345"/>
      <c r="M1028" s="345"/>
      <c r="N1028" s="345"/>
      <c r="O1028" s="345"/>
      <c r="P1028" s="346" t="s">
        <v>907</v>
      </c>
      <c r="Q1028" s="346" t="s">
        <v>907</v>
      </c>
      <c r="R1028" s="346" t="s">
        <v>907</v>
      </c>
      <c r="S1028" s="346" t="s">
        <v>907</v>
      </c>
      <c r="T1028" s="346" t="s">
        <v>907</v>
      </c>
      <c r="U1028" s="346" t="s">
        <v>907</v>
      </c>
      <c r="V1028" s="346" t="s">
        <v>907</v>
      </c>
      <c r="W1028" s="346" t="s">
        <v>907</v>
      </c>
      <c r="X1028" s="346" t="s">
        <v>907</v>
      </c>
      <c r="Y1028" s="347">
        <v>291</v>
      </c>
      <c r="Z1028" s="348">
        <v>290730000</v>
      </c>
      <c r="AA1028" s="348">
        <v>290730000</v>
      </c>
      <c r="AB1028" s="349">
        <v>290730000</v>
      </c>
      <c r="AC1028" s="350" t="s">
        <v>912</v>
      </c>
      <c r="AD1028" s="351"/>
      <c r="AE1028" s="351"/>
      <c r="AF1028" s="351"/>
      <c r="AG1028" s="351"/>
      <c r="AH1028" s="366" t="s">
        <v>980</v>
      </c>
      <c r="AI1028" s="367">
        <v>1</v>
      </c>
      <c r="AJ1028" s="367">
        <v>1</v>
      </c>
      <c r="AK1028" s="367">
        <v>1</v>
      </c>
      <c r="AL1028" s="354" t="s">
        <v>718</v>
      </c>
      <c r="AM1028" s="355">
        <v>1</v>
      </c>
      <c r="AN1028" s="355">
        <v>1</v>
      </c>
      <c r="AO1028" s="356">
        <v>1</v>
      </c>
      <c r="AP1028" s="357" t="s">
        <v>979</v>
      </c>
      <c r="AQ1028" s="357"/>
      <c r="AR1028" s="357"/>
      <c r="AS1028" s="357"/>
      <c r="AT1028" s="357"/>
      <c r="AU1028" s="357"/>
      <c r="AV1028" s="357"/>
      <c r="AW1028" s="357"/>
      <c r="AX1028" s="357"/>
      <c r="AY1028">
        <f>COUNTA($C$1028)</f>
        <v>1</v>
      </c>
    </row>
    <row r="1029" spans="1:51" ht="51" customHeight="1" x14ac:dyDescent="0.15">
      <c r="A1029" s="376">
        <v>20</v>
      </c>
      <c r="B1029" s="376">
        <v>1</v>
      </c>
      <c r="C1029" s="368" t="s">
        <v>905</v>
      </c>
      <c r="D1029" s="369" t="s">
        <v>905</v>
      </c>
      <c r="E1029" s="369" t="s">
        <v>905</v>
      </c>
      <c r="F1029" s="369" t="s">
        <v>905</v>
      </c>
      <c r="G1029" s="369" t="s">
        <v>905</v>
      </c>
      <c r="H1029" s="369" t="s">
        <v>905</v>
      </c>
      <c r="I1029" s="370" t="s">
        <v>905</v>
      </c>
      <c r="J1029" s="344">
        <v>4010001008772</v>
      </c>
      <c r="K1029" s="345"/>
      <c r="L1029" s="345"/>
      <c r="M1029" s="345"/>
      <c r="N1029" s="345"/>
      <c r="O1029" s="345"/>
      <c r="P1029" s="346" t="s">
        <v>908</v>
      </c>
      <c r="Q1029" s="346" t="s">
        <v>908</v>
      </c>
      <c r="R1029" s="346" t="s">
        <v>908</v>
      </c>
      <c r="S1029" s="346" t="s">
        <v>908</v>
      </c>
      <c r="T1029" s="346" t="s">
        <v>908</v>
      </c>
      <c r="U1029" s="346" t="s">
        <v>908</v>
      </c>
      <c r="V1029" s="346" t="s">
        <v>908</v>
      </c>
      <c r="W1029" s="346" t="s">
        <v>908</v>
      </c>
      <c r="X1029" s="346" t="s">
        <v>908</v>
      </c>
      <c r="Y1029" s="347">
        <v>29</v>
      </c>
      <c r="Z1029" s="348">
        <v>29484000</v>
      </c>
      <c r="AA1029" s="348">
        <v>29484000</v>
      </c>
      <c r="AB1029" s="349">
        <v>29484000</v>
      </c>
      <c r="AC1029" s="350" t="s">
        <v>912</v>
      </c>
      <c r="AD1029" s="351"/>
      <c r="AE1029" s="351"/>
      <c r="AF1029" s="351"/>
      <c r="AG1029" s="351"/>
      <c r="AH1029" s="366" t="s">
        <v>980</v>
      </c>
      <c r="AI1029" s="367">
        <v>1</v>
      </c>
      <c r="AJ1029" s="367">
        <v>1</v>
      </c>
      <c r="AK1029" s="367">
        <v>1</v>
      </c>
      <c r="AL1029" s="354" t="s">
        <v>718</v>
      </c>
      <c r="AM1029" s="355">
        <v>1</v>
      </c>
      <c r="AN1029" s="355">
        <v>1</v>
      </c>
      <c r="AO1029" s="356">
        <v>1</v>
      </c>
      <c r="AP1029" s="357" t="s">
        <v>979</v>
      </c>
      <c r="AQ1029" s="357"/>
      <c r="AR1029" s="357"/>
      <c r="AS1029" s="357"/>
      <c r="AT1029" s="357"/>
      <c r="AU1029" s="357"/>
      <c r="AV1029" s="357"/>
      <c r="AW1029" s="357"/>
      <c r="AX1029" s="357"/>
      <c r="AY1029">
        <f>COUNTA($C$1029)</f>
        <v>1</v>
      </c>
    </row>
    <row r="1030" spans="1:51" ht="30" customHeight="1" x14ac:dyDescent="0.15">
      <c r="A1030" s="376">
        <v>21</v>
      </c>
      <c r="B1030" s="376">
        <v>1</v>
      </c>
      <c r="C1030" s="371" t="s">
        <v>905</v>
      </c>
      <c r="D1030" s="372" t="s">
        <v>905</v>
      </c>
      <c r="E1030" s="372" t="s">
        <v>905</v>
      </c>
      <c r="F1030" s="372" t="s">
        <v>905</v>
      </c>
      <c r="G1030" s="372" t="s">
        <v>905</v>
      </c>
      <c r="H1030" s="372" t="s">
        <v>905</v>
      </c>
      <c r="I1030" s="373" t="s">
        <v>905</v>
      </c>
      <c r="J1030" s="344">
        <v>4010001008772</v>
      </c>
      <c r="K1030" s="345"/>
      <c r="L1030" s="345"/>
      <c r="M1030" s="345"/>
      <c r="N1030" s="345"/>
      <c r="O1030" s="345"/>
      <c r="P1030" s="359" t="s">
        <v>906</v>
      </c>
      <c r="Q1030" s="346" t="s">
        <v>906</v>
      </c>
      <c r="R1030" s="346" t="s">
        <v>906</v>
      </c>
      <c r="S1030" s="346" t="s">
        <v>906</v>
      </c>
      <c r="T1030" s="346" t="s">
        <v>906</v>
      </c>
      <c r="U1030" s="346" t="s">
        <v>906</v>
      </c>
      <c r="V1030" s="346" t="s">
        <v>906</v>
      </c>
      <c r="W1030" s="346" t="s">
        <v>906</v>
      </c>
      <c r="X1030" s="346" t="s">
        <v>906</v>
      </c>
      <c r="Y1030" s="347">
        <v>14</v>
      </c>
      <c r="Z1030" s="348">
        <v>14366000</v>
      </c>
      <c r="AA1030" s="348">
        <v>14366000</v>
      </c>
      <c r="AB1030" s="349">
        <v>14366000</v>
      </c>
      <c r="AC1030" s="350" t="s">
        <v>912</v>
      </c>
      <c r="AD1030" s="351"/>
      <c r="AE1030" s="351"/>
      <c r="AF1030" s="351"/>
      <c r="AG1030" s="351"/>
      <c r="AH1030" s="366" t="s">
        <v>980</v>
      </c>
      <c r="AI1030" s="367">
        <v>1</v>
      </c>
      <c r="AJ1030" s="367">
        <v>1</v>
      </c>
      <c r="AK1030" s="367">
        <v>1</v>
      </c>
      <c r="AL1030" s="354" t="s">
        <v>718</v>
      </c>
      <c r="AM1030" s="355">
        <v>1</v>
      </c>
      <c r="AN1030" s="355">
        <v>1</v>
      </c>
      <c r="AO1030" s="356">
        <v>1</v>
      </c>
      <c r="AP1030" s="357" t="s">
        <v>979</v>
      </c>
      <c r="AQ1030" s="357"/>
      <c r="AR1030" s="357"/>
      <c r="AS1030" s="357"/>
      <c r="AT1030" s="357"/>
      <c r="AU1030" s="357"/>
      <c r="AV1030" s="357"/>
      <c r="AW1030" s="357"/>
      <c r="AX1030" s="357"/>
      <c r="AY1030">
        <f>COUNTA($C$1030)</f>
        <v>1</v>
      </c>
    </row>
    <row r="1031" spans="1:51" ht="30" customHeight="1" x14ac:dyDescent="0.15">
      <c r="A1031" s="376">
        <v>22</v>
      </c>
      <c r="B1031" s="376">
        <v>1</v>
      </c>
      <c r="C1031" s="371" t="s">
        <v>905</v>
      </c>
      <c r="D1031" s="372" t="s">
        <v>905</v>
      </c>
      <c r="E1031" s="372" t="s">
        <v>905</v>
      </c>
      <c r="F1031" s="372" t="s">
        <v>905</v>
      </c>
      <c r="G1031" s="372" t="s">
        <v>905</v>
      </c>
      <c r="H1031" s="372" t="s">
        <v>905</v>
      </c>
      <c r="I1031" s="373" t="s">
        <v>905</v>
      </c>
      <c r="J1031" s="344">
        <v>4010001008772</v>
      </c>
      <c r="K1031" s="345"/>
      <c r="L1031" s="345"/>
      <c r="M1031" s="345"/>
      <c r="N1031" s="345"/>
      <c r="O1031" s="345"/>
      <c r="P1031" s="359" t="s">
        <v>909</v>
      </c>
      <c r="Q1031" s="346" t="s">
        <v>909</v>
      </c>
      <c r="R1031" s="346" t="s">
        <v>909</v>
      </c>
      <c r="S1031" s="346" t="s">
        <v>909</v>
      </c>
      <c r="T1031" s="346" t="s">
        <v>909</v>
      </c>
      <c r="U1031" s="346" t="s">
        <v>909</v>
      </c>
      <c r="V1031" s="346" t="s">
        <v>909</v>
      </c>
      <c r="W1031" s="346" t="s">
        <v>909</v>
      </c>
      <c r="X1031" s="346" t="s">
        <v>909</v>
      </c>
      <c r="Y1031" s="347">
        <v>3</v>
      </c>
      <c r="Z1031" s="348">
        <v>2640000</v>
      </c>
      <c r="AA1031" s="348">
        <v>2640000</v>
      </c>
      <c r="AB1031" s="349">
        <v>2640000</v>
      </c>
      <c r="AC1031" s="350" t="s">
        <v>912</v>
      </c>
      <c r="AD1031" s="351"/>
      <c r="AE1031" s="351"/>
      <c r="AF1031" s="351"/>
      <c r="AG1031" s="351"/>
      <c r="AH1031" s="366" t="s">
        <v>980</v>
      </c>
      <c r="AI1031" s="367">
        <v>1</v>
      </c>
      <c r="AJ1031" s="367">
        <v>1</v>
      </c>
      <c r="AK1031" s="367">
        <v>1</v>
      </c>
      <c r="AL1031" s="354" t="s">
        <v>718</v>
      </c>
      <c r="AM1031" s="355">
        <v>1</v>
      </c>
      <c r="AN1031" s="355">
        <v>1</v>
      </c>
      <c r="AO1031" s="356">
        <v>1</v>
      </c>
      <c r="AP1031" s="357" t="s">
        <v>979</v>
      </c>
      <c r="AQ1031" s="357"/>
      <c r="AR1031" s="357"/>
      <c r="AS1031" s="357"/>
      <c r="AT1031" s="357"/>
      <c r="AU1031" s="357"/>
      <c r="AV1031" s="357"/>
      <c r="AW1031" s="357"/>
      <c r="AX1031" s="357"/>
      <c r="AY1031">
        <f>COUNTA($C$1031)</f>
        <v>1</v>
      </c>
    </row>
    <row r="1032" spans="1:51" ht="30" customHeight="1" x14ac:dyDescent="0.15">
      <c r="A1032" s="376">
        <v>23</v>
      </c>
      <c r="B1032" s="376">
        <v>1</v>
      </c>
      <c r="C1032" s="368" t="s">
        <v>896</v>
      </c>
      <c r="D1032" s="369" t="s">
        <v>896</v>
      </c>
      <c r="E1032" s="369" t="s">
        <v>896</v>
      </c>
      <c r="F1032" s="369" t="s">
        <v>896</v>
      </c>
      <c r="G1032" s="369" t="s">
        <v>896</v>
      </c>
      <c r="H1032" s="369" t="s">
        <v>896</v>
      </c>
      <c r="I1032" s="370" t="s">
        <v>896</v>
      </c>
      <c r="J1032" s="344">
        <v>6180001075605</v>
      </c>
      <c r="K1032" s="345"/>
      <c r="L1032" s="345"/>
      <c r="M1032" s="345"/>
      <c r="N1032" s="345"/>
      <c r="O1032" s="345"/>
      <c r="P1032" s="346" t="s">
        <v>918</v>
      </c>
      <c r="Q1032" s="346" t="s">
        <v>918</v>
      </c>
      <c r="R1032" s="346" t="s">
        <v>918</v>
      </c>
      <c r="S1032" s="346" t="s">
        <v>918</v>
      </c>
      <c r="T1032" s="346" t="s">
        <v>918</v>
      </c>
      <c r="U1032" s="346" t="s">
        <v>918</v>
      </c>
      <c r="V1032" s="346" t="s">
        <v>918</v>
      </c>
      <c r="W1032" s="346" t="s">
        <v>918</v>
      </c>
      <c r="X1032" s="346" t="s">
        <v>918</v>
      </c>
      <c r="Y1032" s="347">
        <v>257</v>
      </c>
      <c r="Z1032" s="348">
        <v>257495760</v>
      </c>
      <c r="AA1032" s="348">
        <v>257495760</v>
      </c>
      <c r="AB1032" s="349">
        <v>257495760</v>
      </c>
      <c r="AC1032" s="350" t="s">
        <v>912</v>
      </c>
      <c r="AD1032" s="351"/>
      <c r="AE1032" s="351"/>
      <c r="AF1032" s="351"/>
      <c r="AG1032" s="351"/>
      <c r="AH1032" s="366" t="s">
        <v>980</v>
      </c>
      <c r="AI1032" s="367">
        <v>1</v>
      </c>
      <c r="AJ1032" s="367">
        <v>1</v>
      </c>
      <c r="AK1032" s="367">
        <v>1</v>
      </c>
      <c r="AL1032" s="354" t="s">
        <v>718</v>
      </c>
      <c r="AM1032" s="355">
        <v>1</v>
      </c>
      <c r="AN1032" s="355">
        <v>1</v>
      </c>
      <c r="AO1032" s="356">
        <v>1</v>
      </c>
      <c r="AP1032" s="357" t="s">
        <v>979</v>
      </c>
      <c r="AQ1032" s="357"/>
      <c r="AR1032" s="357"/>
      <c r="AS1032" s="357"/>
      <c r="AT1032" s="357"/>
      <c r="AU1032" s="357"/>
      <c r="AV1032" s="357"/>
      <c r="AW1032" s="357"/>
      <c r="AX1032" s="357"/>
      <c r="AY1032">
        <f>COUNTA($C$1032)</f>
        <v>1</v>
      </c>
    </row>
    <row r="1033" spans="1:51" ht="44.25" customHeight="1" x14ac:dyDescent="0.15">
      <c r="A1033" s="376">
        <v>24</v>
      </c>
      <c r="B1033" s="376">
        <v>1</v>
      </c>
      <c r="C1033" s="371" t="s">
        <v>896</v>
      </c>
      <c r="D1033" s="372" t="s">
        <v>896</v>
      </c>
      <c r="E1033" s="372" t="s">
        <v>896</v>
      </c>
      <c r="F1033" s="372" t="s">
        <v>896</v>
      </c>
      <c r="G1033" s="372" t="s">
        <v>896</v>
      </c>
      <c r="H1033" s="372" t="s">
        <v>896</v>
      </c>
      <c r="I1033" s="373" t="s">
        <v>896</v>
      </c>
      <c r="J1033" s="344">
        <v>6180001075605</v>
      </c>
      <c r="K1033" s="345"/>
      <c r="L1033" s="345"/>
      <c r="M1033" s="345"/>
      <c r="N1033" s="345"/>
      <c r="O1033" s="345"/>
      <c r="P1033" s="359" t="s">
        <v>946</v>
      </c>
      <c r="Q1033" s="346" t="s">
        <v>946</v>
      </c>
      <c r="R1033" s="346" t="s">
        <v>946</v>
      </c>
      <c r="S1033" s="346" t="s">
        <v>946</v>
      </c>
      <c r="T1033" s="346" t="s">
        <v>946</v>
      </c>
      <c r="U1033" s="346" t="s">
        <v>946</v>
      </c>
      <c r="V1033" s="346" t="s">
        <v>946</v>
      </c>
      <c r="W1033" s="346" t="s">
        <v>946</v>
      </c>
      <c r="X1033" s="346" t="s">
        <v>946</v>
      </c>
      <c r="Y1033" s="347">
        <v>46</v>
      </c>
      <c r="Z1033" s="348">
        <v>45608400</v>
      </c>
      <c r="AA1033" s="348">
        <v>45608400</v>
      </c>
      <c r="AB1033" s="349">
        <v>45608400</v>
      </c>
      <c r="AC1033" s="350" t="s">
        <v>912</v>
      </c>
      <c r="AD1033" s="351"/>
      <c r="AE1033" s="351"/>
      <c r="AF1033" s="351"/>
      <c r="AG1033" s="351"/>
      <c r="AH1033" s="366" t="s">
        <v>980</v>
      </c>
      <c r="AI1033" s="367">
        <v>1</v>
      </c>
      <c r="AJ1033" s="367">
        <v>1</v>
      </c>
      <c r="AK1033" s="367">
        <v>1</v>
      </c>
      <c r="AL1033" s="354" t="s">
        <v>718</v>
      </c>
      <c r="AM1033" s="355">
        <v>1</v>
      </c>
      <c r="AN1033" s="355">
        <v>1</v>
      </c>
      <c r="AO1033" s="356">
        <v>1</v>
      </c>
      <c r="AP1033" s="357" t="s">
        <v>979</v>
      </c>
      <c r="AQ1033" s="357"/>
      <c r="AR1033" s="357"/>
      <c r="AS1033" s="357"/>
      <c r="AT1033" s="357"/>
      <c r="AU1033" s="357"/>
      <c r="AV1033" s="357"/>
      <c r="AW1033" s="357"/>
      <c r="AX1033" s="357"/>
      <c r="AY1033">
        <f>COUNTA($C$1033)</f>
        <v>1</v>
      </c>
    </row>
    <row r="1034" spans="1:51" ht="43.5" customHeight="1" x14ac:dyDescent="0.15">
      <c r="A1034" s="376">
        <v>25</v>
      </c>
      <c r="B1034" s="376">
        <v>1</v>
      </c>
      <c r="C1034" s="371" t="s">
        <v>896</v>
      </c>
      <c r="D1034" s="372" t="s">
        <v>896</v>
      </c>
      <c r="E1034" s="372" t="s">
        <v>896</v>
      </c>
      <c r="F1034" s="372" t="s">
        <v>896</v>
      </c>
      <c r="G1034" s="372" t="s">
        <v>896</v>
      </c>
      <c r="H1034" s="372" t="s">
        <v>896</v>
      </c>
      <c r="I1034" s="373" t="s">
        <v>896</v>
      </c>
      <c r="J1034" s="344">
        <v>6180001075605</v>
      </c>
      <c r="K1034" s="345"/>
      <c r="L1034" s="345"/>
      <c r="M1034" s="345"/>
      <c r="N1034" s="345"/>
      <c r="O1034" s="345"/>
      <c r="P1034" s="359" t="s">
        <v>900</v>
      </c>
      <c r="Q1034" s="346" t="s">
        <v>900</v>
      </c>
      <c r="R1034" s="346" t="s">
        <v>900</v>
      </c>
      <c r="S1034" s="346" t="s">
        <v>900</v>
      </c>
      <c r="T1034" s="346" t="s">
        <v>900</v>
      </c>
      <c r="U1034" s="346" t="s">
        <v>900</v>
      </c>
      <c r="V1034" s="346" t="s">
        <v>900</v>
      </c>
      <c r="W1034" s="346" t="s">
        <v>900</v>
      </c>
      <c r="X1034" s="346" t="s">
        <v>900</v>
      </c>
      <c r="Y1034" s="347">
        <v>11</v>
      </c>
      <c r="Z1034" s="348">
        <v>11206800</v>
      </c>
      <c r="AA1034" s="348">
        <v>11206800</v>
      </c>
      <c r="AB1034" s="349">
        <v>11206800</v>
      </c>
      <c r="AC1034" s="350" t="s">
        <v>912</v>
      </c>
      <c r="AD1034" s="351"/>
      <c r="AE1034" s="351"/>
      <c r="AF1034" s="351"/>
      <c r="AG1034" s="351"/>
      <c r="AH1034" s="366" t="s">
        <v>980</v>
      </c>
      <c r="AI1034" s="367">
        <v>1</v>
      </c>
      <c r="AJ1034" s="367">
        <v>1</v>
      </c>
      <c r="AK1034" s="367">
        <v>1</v>
      </c>
      <c r="AL1034" s="354" t="s">
        <v>718</v>
      </c>
      <c r="AM1034" s="355">
        <v>1</v>
      </c>
      <c r="AN1034" s="355">
        <v>1</v>
      </c>
      <c r="AO1034" s="356">
        <v>1</v>
      </c>
      <c r="AP1034" s="357" t="s">
        <v>979</v>
      </c>
      <c r="AQ1034" s="357"/>
      <c r="AR1034" s="357"/>
      <c r="AS1034" s="357"/>
      <c r="AT1034" s="357"/>
      <c r="AU1034" s="357"/>
      <c r="AV1034" s="357"/>
      <c r="AW1034" s="357"/>
      <c r="AX1034" s="357"/>
      <c r="AY1034">
        <f>COUNTA($C$1034)</f>
        <v>1</v>
      </c>
    </row>
    <row r="1035" spans="1:51" ht="60.75" customHeight="1" x14ac:dyDescent="0.15">
      <c r="A1035" s="376">
        <v>26</v>
      </c>
      <c r="B1035" s="376">
        <v>1</v>
      </c>
      <c r="C1035" s="368" t="s">
        <v>896</v>
      </c>
      <c r="D1035" s="369" t="s">
        <v>896</v>
      </c>
      <c r="E1035" s="369" t="s">
        <v>896</v>
      </c>
      <c r="F1035" s="369" t="s">
        <v>896</v>
      </c>
      <c r="G1035" s="369" t="s">
        <v>896</v>
      </c>
      <c r="H1035" s="369" t="s">
        <v>896</v>
      </c>
      <c r="I1035" s="370" t="s">
        <v>896</v>
      </c>
      <c r="J1035" s="344">
        <v>6180001075605</v>
      </c>
      <c r="K1035" s="345"/>
      <c r="L1035" s="345"/>
      <c r="M1035" s="345"/>
      <c r="N1035" s="345"/>
      <c r="O1035" s="345"/>
      <c r="P1035" s="346" t="s">
        <v>947</v>
      </c>
      <c r="Q1035" s="346" t="s">
        <v>947</v>
      </c>
      <c r="R1035" s="346" t="s">
        <v>947</v>
      </c>
      <c r="S1035" s="346" t="s">
        <v>947</v>
      </c>
      <c r="T1035" s="346" t="s">
        <v>947</v>
      </c>
      <c r="U1035" s="346" t="s">
        <v>947</v>
      </c>
      <c r="V1035" s="346" t="s">
        <v>947</v>
      </c>
      <c r="W1035" s="346" t="s">
        <v>947</v>
      </c>
      <c r="X1035" s="346" t="s">
        <v>947</v>
      </c>
      <c r="Y1035" s="347">
        <v>6</v>
      </c>
      <c r="Z1035" s="348">
        <v>6067600</v>
      </c>
      <c r="AA1035" s="348">
        <v>6067600</v>
      </c>
      <c r="AB1035" s="349">
        <v>6067600</v>
      </c>
      <c r="AC1035" s="350" t="s">
        <v>912</v>
      </c>
      <c r="AD1035" s="351"/>
      <c r="AE1035" s="351"/>
      <c r="AF1035" s="351"/>
      <c r="AG1035" s="351"/>
      <c r="AH1035" s="366" t="s">
        <v>980</v>
      </c>
      <c r="AI1035" s="367">
        <v>1</v>
      </c>
      <c r="AJ1035" s="367">
        <v>1</v>
      </c>
      <c r="AK1035" s="367">
        <v>1</v>
      </c>
      <c r="AL1035" s="354" t="s">
        <v>718</v>
      </c>
      <c r="AM1035" s="355">
        <v>1</v>
      </c>
      <c r="AN1035" s="355">
        <v>1</v>
      </c>
      <c r="AO1035" s="356">
        <v>1</v>
      </c>
      <c r="AP1035" s="357" t="s">
        <v>979</v>
      </c>
      <c r="AQ1035" s="357"/>
      <c r="AR1035" s="357"/>
      <c r="AS1035" s="357"/>
      <c r="AT1035" s="357"/>
      <c r="AU1035" s="357"/>
      <c r="AV1035" s="357"/>
      <c r="AW1035" s="357"/>
      <c r="AX1035" s="357"/>
      <c r="AY1035">
        <f>COUNTA($C$1035)</f>
        <v>1</v>
      </c>
    </row>
    <row r="1036" spans="1:51" ht="30" customHeight="1" x14ac:dyDescent="0.15">
      <c r="A1036" s="376">
        <v>27</v>
      </c>
      <c r="B1036" s="376">
        <v>1</v>
      </c>
      <c r="C1036" s="368" t="s">
        <v>948</v>
      </c>
      <c r="D1036" s="369" t="s">
        <v>948</v>
      </c>
      <c r="E1036" s="369" t="s">
        <v>948</v>
      </c>
      <c r="F1036" s="369" t="s">
        <v>948</v>
      </c>
      <c r="G1036" s="369" t="s">
        <v>948</v>
      </c>
      <c r="H1036" s="369" t="s">
        <v>948</v>
      </c>
      <c r="I1036" s="370" t="s">
        <v>948</v>
      </c>
      <c r="J1036" s="344">
        <v>8100001007753</v>
      </c>
      <c r="K1036" s="345"/>
      <c r="L1036" s="345"/>
      <c r="M1036" s="345"/>
      <c r="N1036" s="345"/>
      <c r="O1036" s="345"/>
      <c r="P1036" s="346" t="s">
        <v>949</v>
      </c>
      <c r="Q1036" s="346" t="s">
        <v>949</v>
      </c>
      <c r="R1036" s="346" t="s">
        <v>949</v>
      </c>
      <c r="S1036" s="346" t="s">
        <v>949</v>
      </c>
      <c r="T1036" s="346" t="s">
        <v>949</v>
      </c>
      <c r="U1036" s="346" t="s">
        <v>949</v>
      </c>
      <c r="V1036" s="346" t="s">
        <v>949</v>
      </c>
      <c r="W1036" s="346" t="s">
        <v>949</v>
      </c>
      <c r="X1036" s="346" t="s">
        <v>949</v>
      </c>
      <c r="Y1036" s="347">
        <v>143</v>
      </c>
      <c r="Z1036" s="348">
        <v>142536240</v>
      </c>
      <c r="AA1036" s="348">
        <v>142536240</v>
      </c>
      <c r="AB1036" s="349">
        <v>142536240</v>
      </c>
      <c r="AC1036" s="350" t="s">
        <v>912</v>
      </c>
      <c r="AD1036" s="351"/>
      <c r="AE1036" s="351"/>
      <c r="AF1036" s="351"/>
      <c r="AG1036" s="351"/>
      <c r="AH1036" s="366" t="s">
        <v>980</v>
      </c>
      <c r="AI1036" s="367">
        <v>1</v>
      </c>
      <c r="AJ1036" s="367">
        <v>1</v>
      </c>
      <c r="AK1036" s="367">
        <v>1</v>
      </c>
      <c r="AL1036" s="354" t="s">
        <v>718</v>
      </c>
      <c r="AM1036" s="355">
        <v>1</v>
      </c>
      <c r="AN1036" s="355">
        <v>1</v>
      </c>
      <c r="AO1036" s="356">
        <v>1</v>
      </c>
      <c r="AP1036" s="357" t="s">
        <v>979</v>
      </c>
      <c r="AQ1036" s="357"/>
      <c r="AR1036" s="357"/>
      <c r="AS1036" s="357"/>
      <c r="AT1036" s="357"/>
      <c r="AU1036" s="357"/>
      <c r="AV1036" s="357"/>
      <c r="AW1036" s="357"/>
      <c r="AX1036" s="357"/>
      <c r="AY1036">
        <f>COUNTA($C$1036)</f>
        <v>1</v>
      </c>
    </row>
    <row r="1037" spans="1:51" ht="30" customHeight="1" x14ac:dyDescent="0.15">
      <c r="A1037" s="376">
        <v>28</v>
      </c>
      <c r="B1037" s="376">
        <v>1</v>
      </c>
      <c r="C1037" s="368" t="s">
        <v>948</v>
      </c>
      <c r="D1037" s="369" t="s">
        <v>948</v>
      </c>
      <c r="E1037" s="369" t="s">
        <v>948</v>
      </c>
      <c r="F1037" s="369" t="s">
        <v>948</v>
      </c>
      <c r="G1037" s="369" t="s">
        <v>948</v>
      </c>
      <c r="H1037" s="369" t="s">
        <v>948</v>
      </c>
      <c r="I1037" s="370" t="s">
        <v>948</v>
      </c>
      <c r="J1037" s="344">
        <v>8100001007753</v>
      </c>
      <c r="K1037" s="345"/>
      <c r="L1037" s="345"/>
      <c r="M1037" s="345"/>
      <c r="N1037" s="345"/>
      <c r="O1037" s="345"/>
      <c r="P1037" s="346" t="s">
        <v>950</v>
      </c>
      <c r="Q1037" s="346" t="s">
        <v>950</v>
      </c>
      <c r="R1037" s="346" t="s">
        <v>950</v>
      </c>
      <c r="S1037" s="346" t="s">
        <v>950</v>
      </c>
      <c r="T1037" s="346" t="s">
        <v>950</v>
      </c>
      <c r="U1037" s="346" t="s">
        <v>950</v>
      </c>
      <c r="V1037" s="346" t="s">
        <v>950</v>
      </c>
      <c r="W1037" s="346" t="s">
        <v>950</v>
      </c>
      <c r="X1037" s="346" t="s">
        <v>950</v>
      </c>
      <c r="Y1037" s="347">
        <v>131</v>
      </c>
      <c r="Z1037" s="348">
        <v>131413260</v>
      </c>
      <c r="AA1037" s="348">
        <v>131413260</v>
      </c>
      <c r="AB1037" s="349">
        <v>131413260</v>
      </c>
      <c r="AC1037" s="350" t="s">
        <v>912</v>
      </c>
      <c r="AD1037" s="351"/>
      <c r="AE1037" s="351"/>
      <c r="AF1037" s="351"/>
      <c r="AG1037" s="351"/>
      <c r="AH1037" s="366" t="s">
        <v>980</v>
      </c>
      <c r="AI1037" s="367">
        <v>1</v>
      </c>
      <c r="AJ1037" s="367">
        <v>1</v>
      </c>
      <c r="AK1037" s="367">
        <v>1</v>
      </c>
      <c r="AL1037" s="354" t="s">
        <v>718</v>
      </c>
      <c r="AM1037" s="355">
        <v>1</v>
      </c>
      <c r="AN1037" s="355">
        <v>1</v>
      </c>
      <c r="AO1037" s="356">
        <v>1</v>
      </c>
      <c r="AP1037" s="357" t="s">
        <v>979</v>
      </c>
      <c r="AQ1037" s="357"/>
      <c r="AR1037" s="357"/>
      <c r="AS1037" s="357"/>
      <c r="AT1037" s="357"/>
      <c r="AU1037" s="357"/>
      <c r="AV1037" s="357"/>
      <c r="AW1037" s="357"/>
      <c r="AX1037" s="357"/>
      <c r="AY1037">
        <f>COUNTA($C$1037)</f>
        <v>1</v>
      </c>
    </row>
    <row r="1038" spans="1:51" ht="30" customHeight="1" x14ac:dyDescent="0.15">
      <c r="A1038" s="376">
        <v>29</v>
      </c>
      <c r="B1038" s="376">
        <v>1</v>
      </c>
      <c r="C1038" s="368" t="s">
        <v>948</v>
      </c>
      <c r="D1038" s="369" t="s">
        <v>948</v>
      </c>
      <c r="E1038" s="369" t="s">
        <v>948</v>
      </c>
      <c r="F1038" s="369" t="s">
        <v>948</v>
      </c>
      <c r="G1038" s="369" t="s">
        <v>948</v>
      </c>
      <c r="H1038" s="369" t="s">
        <v>948</v>
      </c>
      <c r="I1038" s="370" t="s">
        <v>948</v>
      </c>
      <c r="J1038" s="344">
        <v>8100001007753</v>
      </c>
      <c r="K1038" s="345"/>
      <c r="L1038" s="345"/>
      <c r="M1038" s="345"/>
      <c r="N1038" s="345"/>
      <c r="O1038" s="345"/>
      <c r="P1038" s="346" t="s">
        <v>951</v>
      </c>
      <c r="Q1038" s="346" t="s">
        <v>951</v>
      </c>
      <c r="R1038" s="346" t="s">
        <v>951</v>
      </c>
      <c r="S1038" s="346" t="s">
        <v>951</v>
      </c>
      <c r="T1038" s="346" t="s">
        <v>951</v>
      </c>
      <c r="U1038" s="346" t="s">
        <v>951</v>
      </c>
      <c r="V1038" s="346" t="s">
        <v>951</v>
      </c>
      <c r="W1038" s="346" t="s">
        <v>951</v>
      </c>
      <c r="X1038" s="346" t="s">
        <v>951</v>
      </c>
      <c r="Y1038" s="347">
        <v>4</v>
      </c>
      <c r="Z1038" s="348">
        <v>3767500</v>
      </c>
      <c r="AA1038" s="348">
        <v>3767500</v>
      </c>
      <c r="AB1038" s="349">
        <v>3767500</v>
      </c>
      <c r="AC1038" s="350" t="s">
        <v>912</v>
      </c>
      <c r="AD1038" s="351"/>
      <c r="AE1038" s="351"/>
      <c r="AF1038" s="351"/>
      <c r="AG1038" s="351"/>
      <c r="AH1038" s="366" t="s">
        <v>980</v>
      </c>
      <c r="AI1038" s="367">
        <v>1</v>
      </c>
      <c r="AJ1038" s="367">
        <v>1</v>
      </c>
      <c r="AK1038" s="367">
        <v>1</v>
      </c>
      <c r="AL1038" s="354" t="s">
        <v>718</v>
      </c>
      <c r="AM1038" s="355">
        <v>1</v>
      </c>
      <c r="AN1038" s="355">
        <v>1</v>
      </c>
      <c r="AO1038" s="356">
        <v>1</v>
      </c>
      <c r="AP1038" s="357" t="s">
        <v>979</v>
      </c>
      <c r="AQ1038" s="357"/>
      <c r="AR1038" s="357"/>
      <c r="AS1038" s="357"/>
      <c r="AT1038" s="357"/>
      <c r="AU1038" s="357"/>
      <c r="AV1038" s="357"/>
      <c r="AW1038" s="357"/>
      <c r="AX1038" s="357"/>
      <c r="AY1038">
        <f>COUNTA($C$1038)</f>
        <v>1</v>
      </c>
    </row>
    <row r="1039" spans="1:51" ht="30" customHeight="1" x14ac:dyDescent="0.15">
      <c r="A1039" s="376">
        <v>30</v>
      </c>
      <c r="B1039" s="376">
        <v>1</v>
      </c>
      <c r="C1039" s="368" t="s">
        <v>910</v>
      </c>
      <c r="D1039" s="369" t="s">
        <v>910</v>
      </c>
      <c r="E1039" s="369" t="s">
        <v>910</v>
      </c>
      <c r="F1039" s="369" t="s">
        <v>910</v>
      </c>
      <c r="G1039" s="369" t="s">
        <v>910</v>
      </c>
      <c r="H1039" s="369" t="s">
        <v>910</v>
      </c>
      <c r="I1039" s="370" t="s">
        <v>910</v>
      </c>
      <c r="J1039" s="344">
        <v>4130001044153</v>
      </c>
      <c r="K1039" s="345"/>
      <c r="L1039" s="345"/>
      <c r="M1039" s="345"/>
      <c r="N1039" s="345"/>
      <c r="O1039" s="345"/>
      <c r="P1039" s="346" t="s">
        <v>911</v>
      </c>
      <c r="Q1039" s="346" t="s">
        <v>911</v>
      </c>
      <c r="R1039" s="346" t="s">
        <v>911</v>
      </c>
      <c r="S1039" s="346" t="s">
        <v>911</v>
      </c>
      <c r="T1039" s="346" t="s">
        <v>911</v>
      </c>
      <c r="U1039" s="346" t="s">
        <v>911</v>
      </c>
      <c r="V1039" s="346" t="s">
        <v>911</v>
      </c>
      <c r="W1039" s="346" t="s">
        <v>911</v>
      </c>
      <c r="X1039" s="346" t="s">
        <v>911</v>
      </c>
      <c r="Y1039" s="347">
        <v>39</v>
      </c>
      <c r="Z1039" s="348">
        <v>38899300</v>
      </c>
      <c r="AA1039" s="348">
        <v>38899300</v>
      </c>
      <c r="AB1039" s="349">
        <v>38899300</v>
      </c>
      <c r="AC1039" s="350" t="s">
        <v>912</v>
      </c>
      <c r="AD1039" s="351"/>
      <c r="AE1039" s="351"/>
      <c r="AF1039" s="351"/>
      <c r="AG1039" s="351"/>
      <c r="AH1039" s="366" t="s">
        <v>980</v>
      </c>
      <c r="AI1039" s="367">
        <v>1</v>
      </c>
      <c r="AJ1039" s="367">
        <v>1</v>
      </c>
      <c r="AK1039" s="367">
        <v>1</v>
      </c>
      <c r="AL1039" s="354" t="s">
        <v>718</v>
      </c>
      <c r="AM1039" s="355">
        <v>1</v>
      </c>
      <c r="AN1039" s="355">
        <v>1</v>
      </c>
      <c r="AO1039" s="356">
        <v>1</v>
      </c>
      <c r="AP1039" s="357" t="s">
        <v>979</v>
      </c>
      <c r="AQ1039" s="357"/>
      <c r="AR1039" s="357"/>
      <c r="AS1039" s="357"/>
      <c r="AT1039" s="357"/>
      <c r="AU1039" s="357"/>
      <c r="AV1039" s="357"/>
      <c r="AW1039" s="357"/>
      <c r="AX1039" s="357"/>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5" t="s">
        <v>244</v>
      </c>
      <c r="Q1042" s="245"/>
      <c r="R1042" s="245"/>
      <c r="S1042" s="245"/>
      <c r="T1042" s="245"/>
      <c r="U1042" s="245"/>
      <c r="V1042" s="245"/>
      <c r="W1042" s="245"/>
      <c r="X1042" s="245"/>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5" t="s">
        <v>244</v>
      </c>
      <c r="Q1075" s="245"/>
      <c r="R1075" s="245"/>
      <c r="S1075" s="245"/>
      <c r="T1075" s="245"/>
      <c r="U1075" s="245"/>
      <c r="V1075" s="245"/>
      <c r="W1075" s="245"/>
      <c r="X1075" s="245"/>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0" t="s">
        <v>325</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5" t="s">
        <v>340</v>
      </c>
      <c r="AM1106" s="276"/>
      <c r="AN1106" s="2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326</v>
      </c>
      <c r="AQ1109" s="365"/>
      <c r="AR1109" s="365"/>
      <c r="AS1109" s="365"/>
      <c r="AT1109" s="365"/>
      <c r="AU1109" s="365"/>
      <c r="AV1109" s="365"/>
      <c r="AW1109" s="365"/>
      <c r="AX1109" s="365"/>
    </row>
    <row r="1110" spans="1:51" ht="46.5" customHeight="1" x14ac:dyDescent="0.15">
      <c r="A1110" s="376">
        <v>1</v>
      </c>
      <c r="B1110" s="376">
        <v>1</v>
      </c>
      <c r="C1110" s="374" t="s">
        <v>914</v>
      </c>
      <c r="D1110" s="374"/>
      <c r="E1110" s="375" t="s">
        <v>828</v>
      </c>
      <c r="F1110" s="375" t="s">
        <v>828</v>
      </c>
      <c r="G1110" s="375" t="s">
        <v>828</v>
      </c>
      <c r="H1110" s="375" t="s">
        <v>828</v>
      </c>
      <c r="I1110" s="375" t="s">
        <v>828</v>
      </c>
      <c r="J1110" s="344">
        <v>8010401050387</v>
      </c>
      <c r="K1110" s="345"/>
      <c r="L1110" s="345"/>
      <c r="M1110" s="345"/>
      <c r="N1110" s="345"/>
      <c r="O1110" s="345"/>
      <c r="P1110" s="346" t="s">
        <v>884</v>
      </c>
      <c r="Q1110" s="346" t="s">
        <v>884</v>
      </c>
      <c r="R1110" s="346" t="s">
        <v>884</v>
      </c>
      <c r="S1110" s="346" t="s">
        <v>884</v>
      </c>
      <c r="T1110" s="346" t="s">
        <v>884</v>
      </c>
      <c r="U1110" s="346" t="s">
        <v>884</v>
      </c>
      <c r="V1110" s="346" t="s">
        <v>884</v>
      </c>
      <c r="W1110" s="346" t="s">
        <v>884</v>
      </c>
      <c r="X1110" s="346" t="s">
        <v>884</v>
      </c>
      <c r="Y1110" s="347">
        <v>253</v>
      </c>
      <c r="Z1110" s="348">
        <v>253044000</v>
      </c>
      <c r="AA1110" s="348">
        <v>253044000</v>
      </c>
      <c r="AB1110" s="349">
        <v>253044000</v>
      </c>
      <c r="AC1110" s="350" t="s">
        <v>375</v>
      </c>
      <c r="AD1110" s="351"/>
      <c r="AE1110" s="351"/>
      <c r="AF1110" s="351"/>
      <c r="AG1110" s="351"/>
      <c r="AH1110" s="366" t="s">
        <v>980</v>
      </c>
      <c r="AI1110" s="367">
        <v>1</v>
      </c>
      <c r="AJ1110" s="367">
        <v>1</v>
      </c>
      <c r="AK1110" s="367">
        <v>1</v>
      </c>
      <c r="AL1110" s="354">
        <v>99.9</v>
      </c>
      <c r="AM1110" s="355">
        <v>99.85</v>
      </c>
      <c r="AN1110" s="355">
        <v>99.85</v>
      </c>
      <c r="AO1110" s="356">
        <v>99.85</v>
      </c>
      <c r="AP1110" s="357" t="s">
        <v>979</v>
      </c>
      <c r="AQ1110" s="357"/>
      <c r="AR1110" s="357"/>
      <c r="AS1110" s="357"/>
      <c r="AT1110" s="357"/>
      <c r="AU1110" s="357"/>
      <c r="AV1110" s="357"/>
      <c r="AW1110" s="357"/>
      <c r="AX1110" s="357"/>
    </row>
    <row r="1111" spans="1:51" ht="46.5" customHeight="1" x14ac:dyDescent="0.15">
      <c r="A1111" s="376">
        <v>2</v>
      </c>
      <c r="B1111" s="376">
        <v>1</v>
      </c>
      <c r="C1111" s="374" t="s">
        <v>914</v>
      </c>
      <c r="D1111" s="374"/>
      <c r="E1111" s="375" t="s">
        <v>828</v>
      </c>
      <c r="F1111" s="375" t="s">
        <v>828</v>
      </c>
      <c r="G1111" s="375" t="s">
        <v>828</v>
      </c>
      <c r="H1111" s="375" t="s">
        <v>828</v>
      </c>
      <c r="I1111" s="375" t="s">
        <v>828</v>
      </c>
      <c r="J1111" s="344">
        <v>8010401050387</v>
      </c>
      <c r="K1111" s="345"/>
      <c r="L1111" s="345"/>
      <c r="M1111" s="345"/>
      <c r="N1111" s="345"/>
      <c r="O1111" s="345"/>
      <c r="P1111" s="346" t="s">
        <v>885</v>
      </c>
      <c r="Q1111" s="346" t="s">
        <v>885</v>
      </c>
      <c r="R1111" s="346" t="s">
        <v>885</v>
      </c>
      <c r="S1111" s="346" t="s">
        <v>885</v>
      </c>
      <c r="T1111" s="346" t="s">
        <v>885</v>
      </c>
      <c r="U1111" s="346" t="s">
        <v>885</v>
      </c>
      <c r="V1111" s="346" t="s">
        <v>885</v>
      </c>
      <c r="W1111" s="346" t="s">
        <v>885</v>
      </c>
      <c r="X1111" s="346" t="s">
        <v>885</v>
      </c>
      <c r="Y1111" s="347">
        <v>246</v>
      </c>
      <c r="Z1111" s="348">
        <v>245575000</v>
      </c>
      <c r="AA1111" s="348">
        <v>245575000</v>
      </c>
      <c r="AB1111" s="349">
        <v>245575000</v>
      </c>
      <c r="AC1111" s="350" t="s">
        <v>375</v>
      </c>
      <c r="AD1111" s="351"/>
      <c r="AE1111" s="351"/>
      <c r="AF1111" s="351"/>
      <c r="AG1111" s="351"/>
      <c r="AH1111" s="366" t="s">
        <v>980</v>
      </c>
      <c r="AI1111" s="367">
        <v>1</v>
      </c>
      <c r="AJ1111" s="367">
        <v>1</v>
      </c>
      <c r="AK1111" s="367">
        <v>1</v>
      </c>
      <c r="AL1111" s="354">
        <v>99.9</v>
      </c>
      <c r="AM1111" s="355">
        <v>99.97</v>
      </c>
      <c r="AN1111" s="355">
        <v>99.97</v>
      </c>
      <c r="AO1111" s="356">
        <v>99.97</v>
      </c>
      <c r="AP1111" s="357" t="s">
        <v>979</v>
      </c>
      <c r="AQ1111" s="357"/>
      <c r="AR1111" s="357"/>
      <c r="AS1111" s="357"/>
      <c r="AT1111" s="357"/>
      <c r="AU1111" s="357"/>
      <c r="AV1111" s="357"/>
      <c r="AW1111" s="357"/>
      <c r="AX1111" s="357"/>
      <c r="AY1111">
        <f>COUNTA($E$1111)</f>
        <v>1</v>
      </c>
    </row>
    <row r="1112" spans="1:51" ht="46.5" customHeight="1" x14ac:dyDescent="0.15">
      <c r="A1112" s="376">
        <v>3</v>
      </c>
      <c r="B1112" s="376">
        <v>1</v>
      </c>
      <c r="C1112" s="374" t="s">
        <v>914</v>
      </c>
      <c r="D1112" s="374"/>
      <c r="E1112" s="150" t="s">
        <v>984</v>
      </c>
      <c r="F1112" s="375" t="s">
        <v>828</v>
      </c>
      <c r="G1112" s="375" t="s">
        <v>828</v>
      </c>
      <c r="H1112" s="375" t="s">
        <v>828</v>
      </c>
      <c r="I1112" s="375" t="s">
        <v>828</v>
      </c>
      <c r="J1112" s="344">
        <v>8010401050387</v>
      </c>
      <c r="K1112" s="345"/>
      <c r="L1112" s="345"/>
      <c r="M1112" s="345"/>
      <c r="N1112" s="345"/>
      <c r="O1112" s="345"/>
      <c r="P1112" s="346" t="s">
        <v>886</v>
      </c>
      <c r="Q1112" s="346" t="s">
        <v>886</v>
      </c>
      <c r="R1112" s="346" t="s">
        <v>886</v>
      </c>
      <c r="S1112" s="346" t="s">
        <v>886</v>
      </c>
      <c r="T1112" s="346" t="s">
        <v>886</v>
      </c>
      <c r="U1112" s="346" t="s">
        <v>886</v>
      </c>
      <c r="V1112" s="346" t="s">
        <v>886</v>
      </c>
      <c r="W1112" s="346" t="s">
        <v>886</v>
      </c>
      <c r="X1112" s="346" t="s">
        <v>886</v>
      </c>
      <c r="Y1112" s="347">
        <v>217</v>
      </c>
      <c r="Z1112" s="348">
        <v>217305000</v>
      </c>
      <c r="AA1112" s="348">
        <v>217305000</v>
      </c>
      <c r="AB1112" s="349">
        <v>217305000</v>
      </c>
      <c r="AC1112" s="350" t="s">
        <v>375</v>
      </c>
      <c r="AD1112" s="351"/>
      <c r="AE1112" s="351"/>
      <c r="AF1112" s="351"/>
      <c r="AG1112" s="351"/>
      <c r="AH1112" s="366" t="s">
        <v>980</v>
      </c>
      <c r="AI1112" s="367">
        <v>1</v>
      </c>
      <c r="AJ1112" s="367">
        <v>1</v>
      </c>
      <c r="AK1112" s="367">
        <v>1</v>
      </c>
      <c r="AL1112" s="354">
        <v>99.9</v>
      </c>
      <c r="AM1112" s="355">
        <v>99.97</v>
      </c>
      <c r="AN1112" s="355">
        <v>99.97</v>
      </c>
      <c r="AO1112" s="356">
        <v>99.97</v>
      </c>
      <c r="AP1112" s="357" t="s">
        <v>979</v>
      </c>
      <c r="AQ1112" s="357"/>
      <c r="AR1112" s="357"/>
      <c r="AS1112" s="357"/>
      <c r="AT1112" s="357"/>
      <c r="AU1112" s="357"/>
      <c r="AV1112" s="357"/>
      <c r="AW1112" s="357"/>
      <c r="AX1112" s="357"/>
      <c r="AY1112">
        <f>COUNTA($E$1112)</f>
        <v>1</v>
      </c>
    </row>
    <row r="1113" spans="1:51" ht="50.25" customHeight="1" x14ac:dyDescent="0.15">
      <c r="A1113" s="376">
        <v>4</v>
      </c>
      <c r="B1113" s="376">
        <v>1</v>
      </c>
      <c r="C1113" s="374" t="s">
        <v>914</v>
      </c>
      <c r="D1113" s="374"/>
      <c r="E1113" s="375" t="s">
        <v>828</v>
      </c>
      <c r="F1113" s="375" t="s">
        <v>828</v>
      </c>
      <c r="G1113" s="375" t="s">
        <v>828</v>
      </c>
      <c r="H1113" s="375" t="s">
        <v>828</v>
      </c>
      <c r="I1113" s="375" t="s">
        <v>828</v>
      </c>
      <c r="J1113" s="344">
        <v>8010401050387</v>
      </c>
      <c r="K1113" s="345"/>
      <c r="L1113" s="345"/>
      <c r="M1113" s="345"/>
      <c r="N1113" s="345"/>
      <c r="O1113" s="345"/>
      <c r="P1113" s="346" t="s">
        <v>887</v>
      </c>
      <c r="Q1113" s="346" t="s">
        <v>887</v>
      </c>
      <c r="R1113" s="346" t="s">
        <v>887</v>
      </c>
      <c r="S1113" s="346" t="s">
        <v>887</v>
      </c>
      <c r="T1113" s="346" t="s">
        <v>887</v>
      </c>
      <c r="U1113" s="346" t="s">
        <v>887</v>
      </c>
      <c r="V1113" s="346" t="s">
        <v>887</v>
      </c>
      <c r="W1113" s="346" t="s">
        <v>887</v>
      </c>
      <c r="X1113" s="346" t="s">
        <v>887</v>
      </c>
      <c r="Y1113" s="347">
        <v>177</v>
      </c>
      <c r="Z1113" s="348">
        <v>176880000</v>
      </c>
      <c r="AA1113" s="348">
        <v>176880000</v>
      </c>
      <c r="AB1113" s="349">
        <v>176880000</v>
      </c>
      <c r="AC1113" s="350" t="s">
        <v>375</v>
      </c>
      <c r="AD1113" s="351"/>
      <c r="AE1113" s="351"/>
      <c r="AF1113" s="351"/>
      <c r="AG1113" s="351"/>
      <c r="AH1113" s="366" t="s">
        <v>980</v>
      </c>
      <c r="AI1113" s="367">
        <v>1</v>
      </c>
      <c r="AJ1113" s="367">
        <v>1</v>
      </c>
      <c r="AK1113" s="367">
        <v>1</v>
      </c>
      <c r="AL1113" s="354">
        <v>99.9</v>
      </c>
      <c r="AM1113" s="355">
        <v>99.95</v>
      </c>
      <c r="AN1113" s="355">
        <v>99.95</v>
      </c>
      <c r="AO1113" s="356">
        <v>99.95</v>
      </c>
      <c r="AP1113" s="357" t="s">
        <v>979</v>
      </c>
      <c r="AQ1113" s="357"/>
      <c r="AR1113" s="357"/>
      <c r="AS1113" s="357"/>
      <c r="AT1113" s="357"/>
      <c r="AU1113" s="357"/>
      <c r="AV1113" s="357"/>
      <c r="AW1113" s="357"/>
      <c r="AX1113" s="357"/>
      <c r="AY1113">
        <f>COUNTA($E$1113)</f>
        <v>1</v>
      </c>
    </row>
    <row r="1114" spans="1:51" ht="30" customHeight="1" x14ac:dyDescent="0.15">
      <c r="A1114" s="376">
        <v>5</v>
      </c>
      <c r="B1114" s="376">
        <v>1</v>
      </c>
      <c r="C1114" s="374" t="s">
        <v>915</v>
      </c>
      <c r="D1114" s="374"/>
      <c r="E1114" s="375" t="s">
        <v>828</v>
      </c>
      <c r="F1114" s="375" t="s">
        <v>828</v>
      </c>
      <c r="G1114" s="375" t="s">
        <v>828</v>
      </c>
      <c r="H1114" s="375" t="s">
        <v>828</v>
      </c>
      <c r="I1114" s="375" t="s">
        <v>828</v>
      </c>
      <c r="J1114" s="344">
        <v>8010401050387</v>
      </c>
      <c r="K1114" s="345"/>
      <c r="L1114" s="345"/>
      <c r="M1114" s="345"/>
      <c r="N1114" s="345"/>
      <c r="O1114" s="345"/>
      <c r="P1114" s="346" t="s">
        <v>818</v>
      </c>
      <c r="Q1114" s="346" t="s">
        <v>818</v>
      </c>
      <c r="R1114" s="346" t="s">
        <v>818</v>
      </c>
      <c r="S1114" s="346" t="s">
        <v>818</v>
      </c>
      <c r="T1114" s="346" t="s">
        <v>818</v>
      </c>
      <c r="U1114" s="346" t="s">
        <v>818</v>
      </c>
      <c r="V1114" s="346" t="s">
        <v>818</v>
      </c>
      <c r="W1114" s="346" t="s">
        <v>818</v>
      </c>
      <c r="X1114" s="346" t="s">
        <v>818</v>
      </c>
      <c r="Y1114" s="347">
        <v>161</v>
      </c>
      <c r="Z1114" s="348">
        <v>161390900</v>
      </c>
      <c r="AA1114" s="348">
        <v>161390900</v>
      </c>
      <c r="AB1114" s="349">
        <v>161390900</v>
      </c>
      <c r="AC1114" s="350" t="s">
        <v>373</v>
      </c>
      <c r="AD1114" s="351"/>
      <c r="AE1114" s="351"/>
      <c r="AF1114" s="351"/>
      <c r="AG1114" s="351"/>
      <c r="AH1114" s="366" t="s">
        <v>980</v>
      </c>
      <c r="AI1114" s="367">
        <v>1</v>
      </c>
      <c r="AJ1114" s="367">
        <v>1</v>
      </c>
      <c r="AK1114" s="367">
        <v>1</v>
      </c>
      <c r="AL1114" s="354">
        <v>99.9</v>
      </c>
      <c r="AM1114" s="355">
        <v>99.99</v>
      </c>
      <c r="AN1114" s="355">
        <v>99.99</v>
      </c>
      <c r="AO1114" s="356">
        <v>99.99</v>
      </c>
      <c r="AP1114" s="357" t="s">
        <v>979</v>
      </c>
      <c r="AQ1114" s="357"/>
      <c r="AR1114" s="357"/>
      <c r="AS1114" s="357"/>
      <c r="AT1114" s="357"/>
      <c r="AU1114" s="357"/>
      <c r="AV1114" s="357"/>
      <c r="AW1114" s="357"/>
      <c r="AX1114" s="357"/>
      <c r="AY1114">
        <f>COUNTA($E$1114)</f>
        <v>1</v>
      </c>
    </row>
    <row r="1115" spans="1:51" ht="30" customHeight="1" x14ac:dyDescent="0.15">
      <c r="A1115" s="376">
        <v>6</v>
      </c>
      <c r="B1115" s="376">
        <v>1</v>
      </c>
      <c r="C1115" s="374" t="s">
        <v>915</v>
      </c>
      <c r="D1115" s="374"/>
      <c r="E1115" s="375" t="s">
        <v>828</v>
      </c>
      <c r="F1115" s="375" t="s">
        <v>828</v>
      </c>
      <c r="G1115" s="375" t="s">
        <v>828</v>
      </c>
      <c r="H1115" s="375" t="s">
        <v>828</v>
      </c>
      <c r="I1115" s="375" t="s">
        <v>828</v>
      </c>
      <c r="J1115" s="344">
        <v>8010401050387</v>
      </c>
      <c r="K1115" s="345"/>
      <c r="L1115" s="345"/>
      <c r="M1115" s="345"/>
      <c r="N1115" s="345"/>
      <c r="O1115" s="345"/>
      <c r="P1115" s="346" t="s">
        <v>819</v>
      </c>
      <c r="Q1115" s="346" t="s">
        <v>819</v>
      </c>
      <c r="R1115" s="346" t="s">
        <v>819</v>
      </c>
      <c r="S1115" s="346" t="s">
        <v>819</v>
      </c>
      <c r="T1115" s="346" t="s">
        <v>819</v>
      </c>
      <c r="U1115" s="346" t="s">
        <v>819</v>
      </c>
      <c r="V1115" s="346" t="s">
        <v>819</v>
      </c>
      <c r="W1115" s="346" t="s">
        <v>819</v>
      </c>
      <c r="X1115" s="346" t="s">
        <v>819</v>
      </c>
      <c r="Y1115" s="347">
        <v>121</v>
      </c>
      <c r="Z1115" s="348">
        <v>121451000</v>
      </c>
      <c r="AA1115" s="348">
        <v>121451000</v>
      </c>
      <c r="AB1115" s="349">
        <v>121451000</v>
      </c>
      <c r="AC1115" s="350" t="s">
        <v>373</v>
      </c>
      <c r="AD1115" s="351"/>
      <c r="AE1115" s="351"/>
      <c r="AF1115" s="351"/>
      <c r="AG1115" s="351"/>
      <c r="AH1115" s="366" t="s">
        <v>980</v>
      </c>
      <c r="AI1115" s="367">
        <v>1</v>
      </c>
      <c r="AJ1115" s="367">
        <v>1</v>
      </c>
      <c r="AK1115" s="367">
        <v>1</v>
      </c>
      <c r="AL1115" s="354">
        <v>99.8</v>
      </c>
      <c r="AM1115" s="355">
        <v>99.84</v>
      </c>
      <c r="AN1115" s="355">
        <v>99.84</v>
      </c>
      <c r="AO1115" s="356">
        <v>99.84</v>
      </c>
      <c r="AP1115" s="357" t="s">
        <v>979</v>
      </c>
      <c r="AQ1115" s="357"/>
      <c r="AR1115" s="357"/>
      <c r="AS1115" s="357"/>
      <c r="AT1115" s="357"/>
      <c r="AU1115" s="357"/>
      <c r="AV1115" s="357"/>
      <c r="AW1115" s="357"/>
      <c r="AX1115" s="357"/>
      <c r="AY1115">
        <f>COUNTA($E$1115)</f>
        <v>1</v>
      </c>
    </row>
    <row r="1116" spans="1:51" ht="30" customHeight="1" x14ac:dyDescent="0.15">
      <c r="A1116" s="376">
        <v>7</v>
      </c>
      <c r="B1116" s="376">
        <v>1</v>
      </c>
      <c r="C1116" s="374" t="s">
        <v>914</v>
      </c>
      <c r="D1116" s="374"/>
      <c r="E1116" s="375" t="s">
        <v>828</v>
      </c>
      <c r="F1116" s="375" t="s">
        <v>828</v>
      </c>
      <c r="G1116" s="375" t="s">
        <v>828</v>
      </c>
      <c r="H1116" s="375" t="s">
        <v>828</v>
      </c>
      <c r="I1116" s="375" t="s">
        <v>828</v>
      </c>
      <c r="J1116" s="344">
        <v>8010401050387</v>
      </c>
      <c r="K1116" s="345"/>
      <c r="L1116" s="345"/>
      <c r="M1116" s="345"/>
      <c r="N1116" s="345"/>
      <c r="O1116" s="345"/>
      <c r="P1116" s="346" t="s">
        <v>888</v>
      </c>
      <c r="Q1116" s="346" t="s">
        <v>888</v>
      </c>
      <c r="R1116" s="346" t="s">
        <v>888</v>
      </c>
      <c r="S1116" s="346" t="s">
        <v>888</v>
      </c>
      <c r="T1116" s="346" t="s">
        <v>888</v>
      </c>
      <c r="U1116" s="346" t="s">
        <v>888</v>
      </c>
      <c r="V1116" s="346" t="s">
        <v>888</v>
      </c>
      <c r="W1116" s="346" t="s">
        <v>888</v>
      </c>
      <c r="X1116" s="346" t="s">
        <v>888</v>
      </c>
      <c r="Y1116" s="347">
        <v>121</v>
      </c>
      <c r="Z1116" s="348">
        <v>120593000</v>
      </c>
      <c r="AA1116" s="348">
        <v>120593000</v>
      </c>
      <c r="AB1116" s="349">
        <v>120593000</v>
      </c>
      <c r="AC1116" s="350" t="s">
        <v>375</v>
      </c>
      <c r="AD1116" s="351"/>
      <c r="AE1116" s="351"/>
      <c r="AF1116" s="351"/>
      <c r="AG1116" s="351"/>
      <c r="AH1116" s="366" t="s">
        <v>980</v>
      </c>
      <c r="AI1116" s="367">
        <v>1</v>
      </c>
      <c r="AJ1116" s="367">
        <v>1</v>
      </c>
      <c r="AK1116" s="367">
        <v>1</v>
      </c>
      <c r="AL1116" s="354">
        <v>99.9</v>
      </c>
      <c r="AM1116" s="355">
        <v>99.99</v>
      </c>
      <c r="AN1116" s="355">
        <v>99.99</v>
      </c>
      <c r="AO1116" s="356">
        <v>99.99</v>
      </c>
      <c r="AP1116" s="357" t="s">
        <v>979</v>
      </c>
      <c r="AQ1116" s="357"/>
      <c r="AR1116" s="357"/>
      <c r="AS1116" s="357"/>
      <c r="AT1116" s="357"/>
      <c r="AU1116" s="357"/>
      <c r="AV1116" s="357"/>
      <c r="AW1116" s="357"/>
      <c r="AX1116" s="357"/>
      <c r="AY1116">
        <f>COUNTA($E$1116)</f>
        <v>1</v>
      </c>
    </row>
    <row r="1117" spans="1:51" ht="30" customHeight="1" x14ac:dyDescent="0.15">
      <c r="A1117" s="376">
        <v>8</v>
      </c>
      <c r="B1117" s="376">
        <v>1</v>
      </c>
      <c r="C1117" s="377" t="s">
        <v>915</v>
      </c>
      <c r="D1117" s="378"/>
      <c r="E1117" s="375" t="s">
        <v>828</v>
      </c>
      <c r="F1117" s="375" t="s">
        <v>828</v>
      </c>
      <c r="G1117" s="375" t="s">
        <v>828</v>
      </c>
      <c r="H1117" s="375" t="s">
        <v>828</v>
      </c>
      <c r="I1117" s="375" t="s">
        <v>828</v>
      </c>
      <c r="J1117" s="344">
        <v>8010401050387</v>
      </c>
      <c r="K1117" s="345"/>
      <c r="L1117" s="345"/>
      <c r="M1117" s="345"/>
      <c r="N1117" s="345"/>
      <c r="O1117" s="345"/>
      <c r="P1117" s="346" t="s">
        <v>820</v>
      </c>
      <c r="Q1117" s="346" t="s">
        <v>820</v>
      </c>
      <c r="R1117" s="346" t="s">
        <v>820</v>
      </c>
      <c r="S1117" s="346" t="s">
        <v>820</v>
      </c>
      <c r="T1117" s="346" t="s">
        <v>820</v>
      </c>
      <c r="U1117" s="346" t="s">
        <v>820</v>
      </c>
      <c r="V1117" s="346" t="s">
        <v>820</v>
      </c>
      <c r="W1117" s="346" t="s">
        <v>820</v>
      </c>
      <c r="X1117" s="346" t="s">
        <v>820</v>
      </c>
      <c r="Y1117" s="347">
        <v>112</v>
      </c>
      <c r="Z1117" s="348">
        <v>111540000</v>
      </c>
      <c r="AA1117" s="348">
        <v>111540000</v>
      </c>
      <c r="AB1117" s="349">
        <v>111540000</v>
      </c>
      <c r="AC1117" s="350" t="s">
        <v>373</v>
      </c>
      <c r="AD1117" s="351"/>
      <c r="AE1117" s="351"/>
      <c r="AF1117" s="351"/>
      <c r="AG1117" s="351"/>
      <c r="AH1117" s="366" t="s">
        <v>980</v>
      </c>
      <c r="AI1117" s="367">
        <v>1</v>
      </c>
      <c r="AJ1117" s="367">
        <v>1</v>
      </c>
      <c r="AK1117" s="367">
        <v>1</v>
      </c>
      <c r="AL1117" s="354">
        <v>99.9</v>
      </c>
      <c r="AM1117" s="355">
        <v>99.98</v>
      </c>
      <c r="AN1117" s="355">
        <v>99.98</v>
      </c>
      <c r="AO1117" s="356">
        <v>99.98</v>
      </c>
      <c r="AP1117" s="357" t="s">
        <v>979</v>
      </c>
      <c r="AQ1117" s="357"/>
      <c r="AR1117" s="357"/>
      <c r="AS1117" s="357"/>
      <c r="AT1117" s="357"/>
      <c r="AU1117" s="357"/>
      <c r="AV1117" s="357"/>
      <c r="AW1117" s="357"/>
      <c r="AX1117" s="357"/>
      <c r="AY1117">
        <f>COUNTA($E$1117)</f>
        <v>1</v>
      </c>
    </row>
    <row r="1118" spans="1:51" ht="30" customHeight="1" x14ac:dyDescent="0.15">
      <c r="A1118" s="376">
        <v>9</v>
      </c>
      <c r="B1118" s="376">
        <v>1</v>
      </c>
      <c r="C1118" s="377" t="s">
        <v>915</v>
      </c>
      <c r="D1118" s="378"/>
      <c r="E1118" s="375" t="s">
        <v>828</v>
      </c>
      <c r="F1118" s="375" t="s">
        <v>828</v>
      </c>
      <c r="G1118" s="375" t="s">
        <v>828</v>
      </c>
      <c r="H1118" s="375" t="s">
        <v>828</v>
      </c>
      <c r="I1118" s="375" t="s">
        <v>828</v>
      </c>
      <c r="J1118" s="344">
        <v>8010401050387</v>
      </c>
      <c r="K1118" s="345"/>
      <c r="L1118" s="345"/>
      <c r="M1118" s="345"/>
      <c r="N1118" s="345"/>
      <c r="O1118" s="345"/>
      <c r="P1118" s="346" t="s">
        <v>821</v>
      </c>
      <c r="Q1118" s="346" t="s">
        <v>821</v>
      </c>
      <c r="R1118" s="346" t="s">
        <v>821</v>
      </c>
      <c r="S1118" s="346" t="s">
        <v>821</v>
      </c>
      <c r="T1118" s="346" t="s">
        <v>821</v>
      </c>
      <c r="U1118" s="346" t="s">
        <v>821</v>
      </c>
      <c r="V1118" s="346" t="s">
        <v>821</v>
      </c>
      <c r="W1118" s="346" t="s">
        <v>821</v>
      </c>
      <c r="X1118" s="346" t="s">
        <v>821</v>
      </c>
      <c r="Y1118" s="347">
        <v>74</v>
      </c>
      <c r="Z1118" s="348">
        <v>74030000</v>
      </c>
      <c r="AA1118" s="348">
        <v>74030000</v>
      </c>
      <c r="AB1118" s="349">
        <v>74030000</v>
      </c>
      <c r="AC1118" s="350" t="s">
        <v>373</v>
      </c>
      <c r="AD1118" s="351"/>
      <c r="AE1118" s="351"/>
      <c r="AF1118" s="351"/>
      <c r="AG1118" s="351"/>
      <c r="AH1118" s="366" t="s">
        <v>980</v>
      </c>
      <c r="AI1118" s="367">
        <v>1</v>
      </c>
      <c r="AJ1118" s="367">
        <v>1</v>
      </c>
      <c r="AK1118" s="367">
        <v>1</v>
      </c>
      <c r="AL1118" s="354">
        <v>99.9</v>
      </c>
      <c r="AM1118" s="355">
        <v>99.91</v>
      </c>
      <c r="AN1118" s="355">
        <v>99.91</v>
      </c>
      <c r="AO1118" s="356">
        <v>99.91</v>
      </c>
      <c r="AP1118" s="357" t="s">
        <v>979</v>
      </c>
      <c r="AQ1118" s="357"/>
      <c r="AR1118" s="357"/>
      <c r="AS1118" s="357"/>
      <c r="AT1118" s="357"/>
      <c r="AU1118" s="357"/>
      <c r="AV1118" s="357"/>
      <c r="AW1118" s="357"/>
      <c r="AX1118" s="357"/>
      <c r="AY1118">
        <f>COUNTA($E$1118)</f>
        <v>1</v>
      </c>
    </row>
    <row r="1119" spans="1:51" ht="30" customHeight="1" x14ac:dyDescent="0.15">
      <c r="A1119" s="376">
        <v>10</v>
      </c>
      <c r="B1119" s="376">
        <v>1</v>
      </c>
      <c r="C1119" s="377" t="s">
        <v>915</v>
      </c>
      <c r="D1119" s="378"/>
      <c r="E1119" s="375" t="s">
        <v>828</v>
      </c>
      <c r="F1119" s="375" t="s">
        <v>828</v>
      </c>
      <c r="G1119" s="375" t="s">
        <v>828</v>
      </c>
      <c r="H1119" s="375" t="s">
        <v>828</v>
      </c>
      <c r="I1119" s="375" t="s">
        <v>828</v>
      </c>
      <c r="J1119" s="344">
        <v>8010401050387</v>
      </c>
      <c r="K1119" s="345"/>
      <c r="L1119" s="345"/>
      <c r="M1119" s="345"/>
      <c r="N1119" s="345"/>
      <c r="O1119" s="345"/>
      <c r="P1119" s="346" t="s">
        <v>822</v>
      </c>
      <c r="Q1119" s="346" t="s">
        <v>822</v>
      </c>
      <c r="R1119" s="346" t="s">
        <v>822</v>
      </c>
      <c r="S1119" s="346" t="s">
        <v>822</v>
      </c>
      <c r="T1119" s="346" t="s">
        <v>822</v>
      </c>
      <c r="U1119" s="346" t="s">
        <v>822</v>
      </c>
      <c r="V1119" s="346" t="s">
        <v>822</v>
      </c>
      <c r="W1119" s="346" t="s">
        <v>822</v>
      </c>
      <c r="X1119" s="346" t="s">
        <v>822</v>
      </c>
      <c r="Y1119" s="347">
        <v>41</v>
      </c>
      <c r="Z1119" s="348">
        <v>41030000</v>
      </c>
      <c r="AA1119" s="348">
        <v>41030000</v>
      </c>
      <c r="AB1119" s="349">
        <v>41030000</v>
      </c>
      <c r="AC1119" s="350" t="s">
        <v>373</v>
      </c>
      <c r="AD1119" s="351"/>
      <c r="AE1119" s="351"/>
      <c r="AF1119" s="351"/>
      <c r="AG1119" s="351"/>
      <c r="AH1119" s="366" t="s">
        <v>980</v>
      </c>
      <c r="AI1119" s="367">
        <v>1</v>
      </c>
      <c r="AJ1119" s="367">
        <v>1</v>
      </c>
      <c r="AK1119" s="367">
        <v>1</v>
      </c>
      <c r="AL1119" s="354">
        <v>99.6</v>
      </c>
      <c r="AM1119" s="355">
        <v>99.59</v>
      </c>
      <c r="AN1119" s="355">
        <v>99.59</v>
      </c>
      <c r="AO1119" s="356">
        <v>99.59</v>
      </c>
      <c r="AP1119" s="357" t="s">
        <v>979</v>
      </c>
      <c r="AQ1119" s="357"/>
      <c r="AR1119" s="357"/>
      <c r="AS1119" s="357"/>
      <c r="AT1119" s="357"/>
      <c r="AU1119" s="357"/>
      <c r="AV1119" s="357"/>
      <c r="AW1119" s="357"/>
      <c r="AX1119" s="357"/>
      <c r="AY1119">
        <f>COUNTA($E$1119)</f>
        <v>1</v>
      </c>
    </row>
    <row r="1120" spans="1:51" ht="30" customHeight="1" x14ac:dyDescent="0.15">
      <c r="A1120" s="376">
        <v>11</v>
      </c>
      <c r="B1120" s="376">
        <v>1</v>
      </c>
      <c r="C1120" s="377" t="s">
        <v>915</v>
      </c>
      <c r="D1120" s="378"/>
      <c r="E1120" s="375" t="s">
        <v>828</v>
      </c>
      <c r="F1120" s="375" t="s">
        <v>828</v>
      </c>
      <c r="G1120" s="375" t="s">
        <v>828</v>
      </c>
      <c r="H1120" s="375" t="s">
        <v>828</v>
      </c>
      <c r="I1120" s="375" t="s">
        <v>828</v>
      </c>
      <c r="J1120" s="344">
        <v>8010401050387</v>
      </c>
      <c r="K1120" s="345"/>
      <c r="L1120" s="345"/>
      <c r="M1120" s="345"/>
      <c r="N1120" s="345"/>
      <c r="O1120" s="345"/>
      <c r="P1120" s="346" t="s">
        <v>823</v>
      </c>
      <c r="Q1120" s="346" t="s">
        <v>823</v>
      </c>
      <c r="R1120" s="346" t="s">
        <v>823</v>
      </c>
      <c r="S1120" s="346" t="s">
        <v>823</v>
      </c>
      <c r="T1120" s="346" t="s">
        <v>823</v>
      </c>
      <c r="U1120" s="346" t="s">
        <v>823</v>
      </c>
      <c r="V1120" s="346" t="s">
        <v>823</v>
      </c>
      <c r="W1120" s="346" t="s">
        <v>823</v>
      </c>
      <c r="X1120" s="346" t="s">
        <v>823</v>
      </c>
      <c r="Y1120" s="347">
        <v>34</v>
      </c>
      <c r="Z1120" s="348">
        <v>34419000</v>
      </c>
      <c r="AA1120" s="348">
        <v>34419000</v>
      </c>
      <c r="AB1120" s="349">
        <v>34419000</v>
      </c>
      <c r="AC1120" s="350" t="s">
        <v>373</v>
      </c>
      <c r="AD1120" s="351"/>
      <c r="AE1120" s="351"/>
      <c r="AF1120" s="351"/>
      <c r="AG1120" s="351"/>
      <c r="AH1120" s="366" t="s">
        <v>980</v>
      </c>
      <c r="AI1120" s="367">
        <v>1</v>
      </c>
      <c r="AJ1120" s="367">
        <v>1</v>
      </c>
      <c r="AK1120" s="367">
        <v>1</v>
      </c>
      <c r="AL1120" s="354">
        <v>99.9</v>
      </c>
      <c r="AM1120" s="355">
        <v>99.97</v>
      </c>
      <c r="AN1120" s="355">
        <v>99.97</v>
      </c>
      <c r="AO1120" s="356">
        <v>99.97</v>
      </c>
      <c r="AP1120" s="357" t="s">
        <v>979</v>
      </c>
      <c r="AQ1120" s="357"/>
      <c r="AR1120" s="357"/>
      <c r="AS1120" s="357"/>
      <c r="AT1120" s="357"/>
      <c r="AU1120" s="357"/>
      <c r="AV1120" s="357"/>
      <c r="AW1120" s="357"/>
      <c r="AX1120" s="357"/>
      <c r="AY1120">
        <f>COUNTA($E$1120)</f>
        <v>1</v>
      </c>
    </row>
    <row r="1121" spans="1:51" ht="30" customHeight="1" x14ac:dyDescent="0.15">
      <c r="A1121" s="376">
        <v>12</v>
      </c>
      <c r="B1121" s="376">
        <v>1</v>
      </c>
      <c r="C1121" s="377" t="s">
        <v>915</v>
      </c>
      <c r="D1121" s="378"/>
      <c r="E1121" s="375" t="s">
        <v>828</v>
      </c>
      <c r="F1121" s="375" t="s">
        <v>828</v>
      </c>
      <c r="G1121" s="375" t="s">
        <v>828</v>
      </c>
      <c r="H1121" s="375" t="s">
        <v>828</v>
      </c>
      <c r="I1121" s="375" t="s">
        <v>828</v>
      </c>
      <c r="J1121" s="344">
        <v>8010401050387</v>
      </c>
      <c r="K1121" s="345"/>
      <c r="L1121" s="345"/>
      <c r="M1121" s="345"/>
      <c r="N1121" s="345"/>
      <c r="O1121" s="345"/>
      <c r="P1121" s="346" t="s">
        <v>824</v>
      </c>
      <c r="Q1121" s="346" t="s">
        <v>824</v>
      </c>
      <c r="R1121" s="346" t="s">
        <v>824</v>
      </c>
      <c r="S1121" s="346" t="s">
        <v>824</v>
      </c>
      <c r="T1121" s="346" t="s">
        <v>824</v>
      </c>
      <c r="U1121" s="346" t="s">
        <v>824</v>
      </c>
      <c r="V1121" s="346" t="s">
        <v>824</v>
      </c>
      <c r="W1121" s="346" t="s">
        <v>824</v>
      </c>
      <c r="X1121" s="346" t="s">
        <v>824</v>
      </c>
      <c r="Y1121" s="347">
        <v>25</v>
      </c>
      <c r="Z1121" s="348">
        <v>24577300</v>
      </c>
      <c r="AA1121" s="348">
        <v>24577300</v>
      </c>
      <c r="AB1121" s="349">
        <v>24577300</v>
      </c>
      <c r="AC1121" s="350" t="s">
        <v>373</v>
      </c>
      <c r="AD1121" s="351"/>
      <c r="AE1121" s="351"/>
      <c r="AF1121" s="351"/>
      <c r="AG1121" s="351"/>
      <c r="AH1121" s="366" t="s">
        <v>980</v>
      </c>
      <c r="AI1121" s="367">
        <v>1</v>
      </c>
      <c r="AJ1121" s="367">
        <v>1</v>
      </c>
      <c r="AK1121" s="367">
        <v>1</v>
      </c>
      <c r="AL1121" s="354">
        <v>98.3</v>
      </c>
      <c r="AM1121" s="355">
        <v>98.34</v>
      </c>
      <c r="AN1121" s="355">
        <v>98.34</v>
      </c>
      <c r="AO1121" s="356">
        <v>98.34</v>
      </c>
      <c r="AP1121" s="357" t="s">
        <v>979</v>
      </c>
      <c r="AQ1121" s="357"/>
      <c r="AR1121" s="357"/>
      <c r="AS1121" s="357"/>
      <c r="AT1121" s="357"/>
      <c r="AU1121" s="357"/>
      <c r="AV1121" s="357"/>
      <c r="AW1121" s="357"/>
      <c r="AX1121" s="357"/>
      <c r="AY1121">
        <f>COUNTA($E$1121)</f>
        <v>1</v>
      </c>
    </row>
    <row r="1122" spans="1:51" ht="30" customHeight="1" x14ac:dyDescent="0.15">
      <c r="A1122" s="376">
        <v>13</v>
      </c>
      <c r="B1122" s="376">
        <v>1</v>
      </c>
      <c r="C1122" s="377" t="s">
        <v>915</v>
      </c>
      <c r="D1122" s="378"/>
      <c r="E1122" s="375" t="s">
        <v>828</v>
      </c>
      <c r="F1122" s="375" t="s">
        <v>828</v>
      </c>
      <c r="G1122" s="375" t="s">
        <v>828</v>
      </c>
      <c r="H1122" s="375" t="s">
        <v>828</v>
      </c>
      <c r="I1122" s="375" t="s">
        <v>828</v>
      </c>
      <c r="J1122" s="344">
        <v>8010401050387</v>
      </c>
      <c r="K1122" s="345"/>
      <c r="L1122" s="345"/>
      <c r="M1122" s="345"/>
      <c r="N1122" s="345"/>
      <c r="O1122" s="345"/>
      <c r="P1122" s="346" t="s">
        <v>825</v>
      </c>
      <c r="Q1122" s="346" t="s">
        <v>825</v>
      </c>
      <c r="R1122" s="346" t="s">
        <v>825</v>
      </c>
      <c r="S1122" s="346" t="s">
        <v>825</v>
      </c>
      <c r="T1122" s="346" t="s">
        <v>825</v>
      </c>
      <c r="U1122" s="346" t="s">
        <v>825</v>
      </c>
      <c r="V1122" s="346" t="s">
        <v>825</v>
      </c>
      <c r="W1122" s="346" t="s">
        <v>825</v>
      </c>
      <c r="X1122" s="346" t="s">
        <v>825</v>
      </c>
      <c r="Y1122" s="347">
        <v>21</v>
      </c>
      <c r="Z1122" s="348">
        <v>21065000</v>
      </c>
      <c r="AA1122" s="348">
        <v>21065000</v>
      </c>
      <c r="AB1122" s="349">
        <v>21065000</v>
      </c>
      <c r="AC1122" s="350" t="s">
        <v>373</v>
      </c>
      <c r="AD1122" s="351"/>
      <c r="AE1122" s="351"/>
      <c r="AF1122" s="351"/>
      <c r="AG1122" s="351"/>
      <c r="AH1122" s="366" t="s">
        <v>980</v>
      </c>
      <c r="AI1122" s="367">
        <v>1</v>
      </c>
      <c r="AJ1122" s="367">
        <v>1</v>
      </c>
      <c r="AK1122" s="367">
        <v>1</v>
      </c>
      <c r="AL1122" s="354">
        <v>99.9</v>
      </c>
      <c r="AM1122" s="355">
        <v>99.97</v>
      </c>
      <c r="AN1122" s="355">
        <v>99.97</v>
      </c>
      <c r="AO1122" s="356">
        <v>99.97</v>
      </c>
      <c r="AP1122" s="357" t="s">
        <v>979</v>
      </c>
      <c r="AQ1122" s="357"/>
      <c r="AR1122" s="357"/>
      <c r="AS1122" s="357"/>
      <c r="AT1122" s="357"/>
      <c r="AU1122" s="357"/>
      <c r="AV1122" s="357"/>
      <c r="AW1122" s="357"/>
      <c r="AX1122" s="357"/>
      <c r="AY1122">
        <f>COUNTA($E$1122)</f>
        <v>1</v>
      </c>
    </row>
    <row r="1123" spans="1:51" ht="30" customHeight="1" x14ac:dyDescent="0.15">
      <c r="A1123" s="376">
        <v>14</v>
      </c>
      <c r="B1123" s="376">
        <v>1</v>
      </c>
      <c r="C1123" s="377" t="s">
        <v>915</v>
      </c>
      <c r="D1123" s="378"/>
      <c r="E1123" s="375" t="s">
        <v>828</v>
      </c>
      <c r="F1123" s="375" t="s">
        <v>828</v>
      </c>
      <c r="G1123" s="375" t="s">
        <v>828</v>
      </c>
      <c r="H1123" s="375" t="s">
        <v>828</v>
      </c>
      <c r="I1123" s="375" t="s">
        <v>828</v>
      </c>
      <c r="J1123" s="344">
        <v>8010401050387</v>
      </c>
      <c r="K1123" s="345"/>
      <c r="L1123" s="345"/>
      <c r="M1123" s="345"/>
      <c r="N1123" s="345"/>
      <c r="O1123" s="345"/>
      <c r="P1123" s="346" t="s">
        <v>826</v>
      </c>
      <c r="Q1123" s="346" t="s">
        <v>826</v>
      </c>
      <c r="R1123" s="346" t="s">
        <v>826</v>
      </c>
      <c r="S1123" s="346" t="s">
        <v>826</v>
      </c>
      <c r="T1123" s="346" t="s">
        <v>826</v>
      </c>
      <c r="U1123" s="346" t="s">
        <v>826</v>
      </c>
      <c r="V1123" s="346" t="s">
        <v>826</v>
      </c>
      <c r="W1123" s="346" t="s">
        <v>826</v>
      </c>
      <c r="X1123" s="346" t="s">
        <v>826</v>
      </c>
      <c r="Y1123" s="347">
        <v>18</v>
      </c>
      <c r="Z1123" s="348">
        <v>17856300</v>
      </c>
      <c r="AA1123" s="348">
        <v>17856300</v>
      </c>
      <c r="AB1123" s="349">
        <v>17856300</v>
      </c>
      <c r="AC1123" s="350" t="s">
        <v>373</v>
      </c>
      <c r="AD1123" s="351"/>
      <c r="AE1123" s="351"/>
      <c r="AF1123" s="351"/>
      <c r="AG1123" s="351"/>
      <c r="AH1123" s="366" t="s">
        <v>980</v>
      </c>
      <c r="AI1123" s="367">
        <v>1</v>
      </c>
      <c r="AJ1123" s="367">
        <v>1</v>
      </c>
      <c r="AK1123" s="367">
        <v>1</v>
      </c>
      <c r="AL1123" s="354">
        <v>99.6</v>
      </c>
      <c r="AM1123" s="355">
        <v>99.61</v>
      </c>
      <c r="AN1123" s="355">
        <v>99.61</v>
      </c>
      <c r="AO1123" s="356">
        <v>99.61</v>
      </c>
      <c r="AP1123" s="357" t="s">
        <v>979</v>
      </c>
      <c r="AQ1123" s="357"/>
      <c r="AR1123" s="357"/>
      <c r="AS1123" s="357"/>
      <c r="AT1123" s="357"/>
      <c r="AU1123" s="357"/>
      <c r="AV1123" s="357"/>
      <c r="AW1123" s="357"/>
      <c r="AX1123" s="357"/>
      <c r="AY1123">
        <f>COUNTA($E$1123)</f>
        <v>1</v>
      </c>
    </row>
    <row r="1124" spans="1:51" ht="48" customHeight="1" x14ac:dyDescent="0.15">
      <c r="A1124" s="376">
        <v>15</v>
      </c>
      <c r="B1124" s="376">
        <v>1</v>
      </c>
      <c r="C1124" s="377" t="s">
        <v>915</v>
      </c>
      <c r="D1124" s="378"/>
      <c r="E1124" s="375" t="s">
        <v>828</v>
      </c>
      <c r="F1124" s="375" t="s">
        <v>828</v>
      </c>
      <c r="G1124" s="375" t="s">
        <v>828</v>
      </c>
      <c r="H1124" s="375" t="s">
        <v>828</v>
      </c>
      <c r="I1124" s="375" t="s">
        <v>828</v>
      </c>
      <c r="J1124" s="344">
        <v>8010401050387</v>
      </c>
      <c r="K1124" s="345"/>
      <c r="L1124" s="345"/>
      <c r="M1124" s="345"/>
      <c r="N1124" s="345"/>
      <c r="O1124" s="345"/>
      <c r="P1124" s="346" t="s">
        <v>827</v>
      </c>
      <c r="Q1124" s="346" t="s">
        <v>827</v>
      </c>
      <c r="R1124" s="346" t="s">
        <v>827</v>
      </c>
      <c r="S1124" s="346" t="s">
        <v>827</v>
      </c>
      <c r="T1124" s="346" t="s">
        <v>827</v>
      </c>
      <c r="U1124" s="346" t="s">
        <v>827</v>
      </c>
      <c r="V1124" s="346" t="s">
        <v>827</v>
      </c>
      <c r="W1124" s="346" t="s">
        <v>827</v>
      </c>
      <c r="X1124" s="346" t="s">
        <v>827</v>
      </c>
      <c r="Y1124" s="347">
        <v>17</v>
      </c>
      <c r="Z1124" s="348">
        <v>17270000</v>
      </c>
      <c r="AA1124" s="348">
        <v>17270000</v>
      </c>
      <c r="AB1124" s="349">
        <v>17270000</v>
      </c>
      <c r="AC1124" s="350" t="s">
        <v>373</v>
      </c>
      <c r="AD1124" s="351"/>
      <c r="AE1124" s="351"/>
      <c r="AF1124" s="351"/>
      <c r="AG1124" s="351"/>
      <c r="AH1124" s="366" t="s">
        <v>980</v>
      </c>
      <c r="AI1124" s="367">
        <v>1</v>
      </c>
      <c r="AJ1124" s="367">
        <v>1</v>
      </c>
      <c r="AK1124" s="367">
        <v>1</v>
      </c>
      <c r="AL1124" s="354">
        <v>99.9</v>
      </c>
      <c r="AM1124" s="355">
        <v>99.92</v>
      </c>
      <c r="AN1124" s="355">
        <v>99.92</v>
      </c>
      <c r="AO1124" s="356">
        <v>99.92</v>
      </c>
      <c r="AP1124" s="357" t="s">
        <v>979</v>
      </c>
      <c r="AQ1124" s="357"/>
      <c r="AR1124" s="357"/>
      <c r="AS1124" s="357"/>
      <c r="AT1124" s="357"/>
      <c r="AU1124" s="357"/>
      <c r="AV1124" s="357"/>
      <c r="AW1124" s="357"/>
      <c r="AX1124" s="357"/>
      <c r="AY1124">
        <f>COUNTA($E$1124)</f>
        <v>1</v>
      </c>
    </row>
    <row r="1125" spans="1:51" ht="30" customHeight="1" x14ac:dyDescent="0.15">
      <c r="A1125" s="376">
        <v>16</v>
      </c>
      <c r="B1125" s="376">
        <v>1</v>
      </c>
      <c r="C1125" s="377" t="s">
        <v>915</v>
      </c>
      <c r="D1125" s="378"/>
      <c r="E1125" s="375" t="s">
        <v>828</v>
      </c>
      <c r="F1125" s="375" t="s">
        <v>828</v>
      </c>
      <c r="G1125" s="375" t="s">
        <v>828</v>
      </c>
      <c r="H1125" s="375" t="s">
        <v>828</v>
      </c>
      <c r="I1125" s="375" t="s">
        <v>828</v>
      </c>
      <c r="J1125" s="344">
        <v>8010401050387</v>
      </c>
      <c r="K1125" s="345"/>
      <c r="L1125" s="345"/>
      <c r="M1125" s="345"/>
      <c r="N1125" s="345"/>
      <c r="O1125" s="345"/>
      <c r="P1125" s="346" t="s">
        <v>830</v>
      </c>
      <c r="Q1125" s="346" t="s">
        <v>830</v>
      </c>
      <c r="R1125" s="346" t="s">
        <v>830</v>
      </c>
      <c r="S1125" s="346" t="s">
        <v>830</v>
      </c>
      <c r="T1125" s="346" t="s">
        <v>830</v>
      </c>
      <c r="U1125" s="346" t="s">
        <v>830</v>
      </c>
      <c r="V1125" s="346" t="s">
        <v>830</v>
      </c>
      <c r="W1125" s="346" t="s">
        <v>830</v>
      </c>
      <c r="X1125" s="346" t="s">
        <v>830</v>
      </c>
      <c r="Y1125" s="347">
        <v>14</v>
      </c>
      <c r="Z1125" s="348">
        <v>14080000</v>
      </c>
      <c r="AA1125" s="348">
        <v>14080000</v>
      </c>
      <c r="AB1125" s="349">
        <v>14080000</v>
      </c>
      <c r="AC1125" s="350" t="s">
        <v>373</v>
      </c>
      <c r="AD1125" s="351"/>
      <c r="AE1125" s="351"/>
      <c r="AF1125" s="351"/>
      <c r="AG1125" s="351"/>
      <c r="AH1125" s="366" t="s">
        <v>980</v>
      </c>
      <c r="AI1125" s="367">
        <v>1</v>
      </c>
      <c r="AJ1125" s="367">
        <v>1</v>
      </c>
      <c r="AK1125" s="367">
        <v>1</v>
      </c>
      <c r="AL1125" s="354">
        <v>97.2</v>
      </c>
      <c r="AM1125" s="355">
        <v>97.19</v>
      </c>
      <c r="AN1125" s="355">
        <v>97.19</v>
      </c>
      <c r="AO1125" s="356">
        <v>97.19</v>
      </c>
      <c r="AP1125" s="357" t="s">
        <v>979</v>
      </c>
      <c r="AQ1125" s="357"/>
      <c r="AR1125" s="357"/>
      <c r="AS1125" s="357"/>
      <c r="AT1125" s="357"/>
      <c r="AU1125" s="357"/>
      <c r="AV1125" s="357"/>
      <c r="AW1125" s="357"/>
      <c r="AX1125" s="357"/>
      <c r="AY1125">
        <f>COUNTA($E$1125)</f>
        <v>1</v>
      </c>
    </row>
    <row r="1126" spans="1:51" ht="30" customHeight="1" x14ac:dyDescent="0.15">
      <c r="A1126" s="376">
        <v>17</v>
      </c>
      <c r="B1126" s="376">
        <v>1</v>
      </c>
      <c r="C1126" s="374" t="s">
        <v>914</v>
      </c>
      <c r="D1126" s="374"/>
      <c r="E1126" s="375" t="s">
        <v>828</v>
      </c>
      <c r="F1126" s="375" t="s">
        <v>828</v>
      </c>
      <c r="G1126" s="375" t="s">
        <v>828</v>
      </c>
      <c r="H1126" s="375" t="s">
        <v>828</v>
      </c>
      <c r="I1126" s="375" t="s">
        <v>828</v>
      </c>
      <c r="J1126" s="344">
        <v>8010401050387</v>
      </c>
      <c r="K1126" s="345"/>
      <c r="L1126" s="345"/>
      <c r="M1126" s="345"/>
      <c r="N1126" s="345"/>
      <c r="O1126" s="345"/>
      <c r="P1126" s="346" t="s">
        <v>889</v>
      </c>
      <c r="Q1126" s="346" t="s">
        <v>889</v>
      </c>
      <c r="R1126" s="346" t="s">
        <v>889</v>
      </c>
      <c r="S1126" s="346" t="s">
        <v>889</v>
      </c>
      <c r="T1126" s="346" t="s">
        <v>889</v>
      </c>
      <c r="U1126" s="346" t="s">
        <v>889</v>
      </c>
      <c r="V1126" s="346" t="s">
        <v>889</v>
      </c>
      <c r="W1126" s="346" t="s">
        <v>889</v>
      </c>
      <c r="X1126" s="346" t="s">
        <v>889</v>
      </c>
      <c r="Y1126" s="347">
        <v>11</v>
      </c>
      <c r="Z1126" s="348">
        <v>10673300</v>
      </c>
      <c r="AA1126" s="348">
        <v>10673300</v>
      </c>
      <c r="AB1126" s="349">
        <v>10673300</v>
      </c>
      <c r="AC1126" s="350" t="s">
        <v>375</v>
      </c>
      <c r="AD1126" s="351"/>
      <c r="AE1126" s="351"/>
      <c r="AF1126" s="351"/>
      <c r="AG1126" s="351"/>
      <c r="AH1126" s="366" t="s">
        <v>980</v>
      </c>
      <c r="AI1126" s="367">
        <v>1</v>
      </c>
      <c r="AJ1126" s="367">
        <v>1</v>
      </c>
      <c r="AK1126" s="367">
        <v>1</v>
      </c>
      <c r="AL1126" s="354">
        <v>98.9</v>
      </c>
      <c r="AM1126" s="355">
        <v>98.9</v>
      </c>
      <c r="AN1126" s="355">
        <v>98.9</v>
      </c>
      <c r="AO1126" s="356">
        <v>98.9</v>
      </c>
      <c r="AP1126" s="357" t="s">
        <v>979</v>
      </c>
      <c r="AQ1126" s="357"/>
      <c r="AR1126" s="357"/>
      <c r="AS1126" s="357"/>
      <c r="AT1126" s="357"/>
      <c r="AU1126" s="357"/>
      <c r="AV1126" s="357"/>
      <c r="AW1126" s="357"/>
      <c r="AX1126" s="357"/>
      <c r="AY1126">
        <f>COUNTA($E$1126)</f>
        <v>1</v>
      </c>
    </row>
    <row r="1127" spans="1:51" ht="30" customHeight="1" x14ac:dyDescent="0.15">
      <c r="A1127" s="376">
        <v>18</v>
      </c>
      <c r="B1127" s="376">
        <v>1</v>
      </c>
      <c r="C1127" s="374" t="s">
        <v>915</v>
      </c>
      <c r="D1127" s="374"/>
      <c r="E1127" s="150" t="s">
        <v>828</v>
      </c>
      <c r="F1127" s="375" t="s">
        <v>828</v>
      </c>
      <c r="G1127" s="375" t="s">
        <v>828</v>
      </c>
      <c r="H1127" s="375" t="s">
        <v>828</v>
      </c>
      <c r="I1127" s="375" t="s">
        <v>828</v>
      </c>
      <c r="J1127" s="344">
        <v>8010401050387</v>
      </c>
      <c r="K1127" s="345"/>
      <c r="L1127" s="345"/>
      <c r="M1127" s="345"/>
      <c r="N1127" s="345"/>
      <c r="O1127" s="345"/>
      <c r="P1127" s="346" t="s">
        <v>836</v>
      </c>
      <c r="Q1127" s="346" t="s">
        <v>836</v>
      </c>
      <c r="R1127" s="346" t="s">
        <v>836</v>
      </c>
      <c r="S1127" s="346" t="s">
        <v>836</v>
      </c>
      <c r="T1127" s="346" t="s">
        <v>836</v>
      </c>
      <c r="U1127" s="346" t="s">
        <v>836</v>
      </c>
      <c r="V1127" s="346" t="s">
        <v>836</v>
      </c>
      <c r="W1127" s="346" t="s">
        <v>836</v>
      </c>
      <c r="X1127" s="346" t="s">
        <v>836</v>
      </c>
      <c r="Y1127" s="347">
        <v>2</v>
      </c>
      <c r="Z1127" s="348">
        <v>1958000</v>
      </c>
      <c r="AA1127" s="348">
        <v>1958000</v>
      </c>
      <c r="AB1127" s="349">
        <v>1958000</v>
      </c>
      <c r="AC1127" s="350" t="s">
        <v>373</v>
      </c>
      <c r="AD1127" s="351"/>
      <c r="AE1127" s="351"/>
      <c r="AF1127" s="351"/>
      <c r="AG1127" s="351"/>
      <c r="AH1127" s="366" t="s">
        <v>980</v>
      </c>
      <c r="AI1127" s="367">
        <v>1</v>
      </c>
      <c r="AJ1127" s="367">
        <v>1</v>
      </c>
      <c r="AK1127" s="367">
        <v>1</v>
      </c>
      <c r="AL1127" s="354">
        <v>99.5</v>
      </c>
      <c r="AM1127" s="355">
        <v>99.49</v>
      </c>
      <c r="AN1127" s="355">
        <v>99.49</v>
      </c>
      <c r="AO1127" s="356">
        <v>99.49</v>
      </c>
      <c r="AP1127" s="357" t="s">
        <v>979</v>
      </c>
      <c r="AQ1127" s="357"/>
      <c r="AR1127" s="357"/>
      <c r="AS1127" s="357"/>
      <c r="AT1127" s="357"/>
      <c r="AU1127" s="357"/>
      <c r="AV1127" s="357"/>
      <c r="AW1127" s="357"/>
      <c r="AX1127" s="357"/>
      <c r="AY1127">
        <f>COUNTA($E$1127)</f>
        <v>1</v>
      </c>
    </row>
    <row r="1128" spans="1:51" ht="30" customHeight="1" x14ac:dyDescent="0.15">
      <c r="A1128" s="376">
        <v>19</v>
      </c>
      <c r="B1128" s="376">
        <v>1</v>
      </c>
      <c r="C1128" s="374" t="s">
        <v>915</v>
      </c>
      <c r="D1128" s="374"/>
      <c r="E1128" s="375" t="s">
        <v>828</v>
      </c>
      <c r="F1128" s="375" t="s">
        <v>828</v>
      </c>
      <c r="G1128" s="375" t="s">
        <v>828</v>
      </c>
      <c r="H1128" s="375" t="s">
        <v>828</v>
      </c>
      <c r="I1128" s="375" t="s">
        <v>828</v>
      </c>
      <c r="J1128" s="344">
        <v>8010401050387</v>
      </c>
      <c r="K1128" s="345"/>
      <c r="L1128" s="345"/>
      <c r="M1128" s="345"/>
      <c r="N1128" s="345"/>
      <c r="O1128" s="345"/>
      <c r="P1128" s="346" t="s">
        <v>839</v>
      </c>
      <c r="Q1128" s="346" t="s">
        <v>839</v>
      </c>
      <c r="R1128" s="346" t="s">
        <v>839</v>
      </c>
      <c r="S1128" s="346" t="s">
        <v>839</v>
      </c>
      <c r="T1128" s="346" t="s">
        <v>839</v>
      </c>
      <c r="U1128" s="346" t="s">
        <v>839</v>
      </c>
      <c r="V1128" s="346" t="s">
        <v>839</v>
      </c>
      <c r="W1128" s="346" t="s">
        <v>839</v>
      </c>
      <c r="X1128" s="346" t="s">
        <v>839</v>
      </c>
      <c r="Y1128" s="347">
        <v>1</v>
      </c>
      <c r="Z1128" s="348">
        <v>1074700</v>
      </c>
      <c r="AA1128" s="348">
        <v>1074700</v>
      </c>
      <c r="AB1128" s="349">
        <v>1074700</v>
      </c>
      <c r="AC1128" s="350" t="s">
        <v>373</v>
      </c>
      <c r="AD1128" s="351"/>
      <c r="AE1128" s="351"/>
      <c r="AF1128" s="351"/>
      <c r="AG1128" s="351"/>
      <c r="AH1128" s="366" t="s">
        <v>980</v>
      </c>
      <c r="AI1128" s="367">
        <v>1</v>
      </c>
      <c r="AJ1128" s="367">
        <v>1</v>
      </c>
      <c r="AK1128" s="367">
        <v>1</v>
      </c>
      <c r="AL1128" s="354">
        <v>99.9</v>
      </c>
      <c r="AM1128" s="355">
        <v>99.9</v>
      </c>
      <c r="AN1128" s="355">
        <v>99.9</v>
      </c>
      <c r="AO1128" s="356">
        <v>99.9</v>
      </c>
      <c r="AP1128" s="357" t="s">
        <v>979</v>
      </c>
      <c r="AQ1128" s="357"/>
      <c r="AR1128" s="357"/>
      <c r="AS1128" s="357"/>
      <c r="AT1128" s="357"/>
      <c r="AU1128" s="357"/>
      <c r="AV1128" s="357"/>
      <c r="AW1128" s="357"/>
      <c r="AX1128" s="357"/>
      <c r="AY1128">
        <f>COUNTA($E$1128)</f>
        <v>1</v>
      </c>
    </row>
    <row r="1129" spans="1:51" ht="30" customHeight="1" x14ac:dyDescent="0.15">
      <c r="A1129" s="376">
        <v>20</v>
      </c>
      <c r="B1129" s="376">
        <v>1</v>
      </c>
      <c r="C1129" s="374" t="s">
        <v>915</v>
      </c>
      <c r="D1129" s="374"/>
      <c r="E1129" s="375" t="s">
        <v>828</v>
      </c>
      <c r="F1129" s="375" t="s">
        <v>828</v>
      </c>
      <c r="G1129" s="375" t="s">
        <v>828</v>
      </c>
      <c r="H1129" s="375" t="s">
        <v>828</v>
      </c>
      <c r="I1129" s="375" t="s">
        <v>828</v>
      </c>
      <c r="J1129" s="344">
        <v>8010401050387</v>
      </c>
      <c r="K1129" s="345"/>
      <c r="L1129" s="345"/>
      <c r="M1129" s="345"/>
      <c r="N1129" s="345"/>
      <c r="O1129" s="345"/>
      <c r="P1129" s="346" t="s">
        <v>894</v>
      </c>
      <c r="Q1129" s="346" t="s">
        <v>894</v>
      </c>
      <c r="R1129" s="346" t="s">
        <v>894</v>
      </c>
      <c r="S1129" s="346" t="s">
        <v>894</v>
      </c>
      <c r="T1129" s="346" t="s">
        <v>894</v>
      </c>
      <c r="U1129" s="346" t="s">
        <v>894</v>
      </c>
      <c r="V1129" s="346" t="s">
        <v>894</v>
      </c>
      <c r="W1129" s="346" t="s">
        <v>894</v>
      </c>
      <c r="X1129" s="346" t="s">
        <v>894</v>
      </c>
      <c r="Y1129" s="347">
        <v>1</v>
      </c>
      <c r="Z1129" s="348">
        <v>1070300</v>
      </c>
      <c r="AA1129" s="348">
        <v>1070300</v>
      </c>
      <c r="AB1129" s="349">
        <v>1070300</v>
      </c>
      <c r="AC1129" s="350" t="s">
        <v>373</v>
      </c>
      <c r="AD1129" s="351"/>
      <c r="AE1129" s="351"/>
      <c r="AF1129" s="351"/>
      <c r="AG1129" s="351"/>
      <c r="AH1129" s="366" t="s">
        <v>980</v>
      </c>
      <c r="AI1129" s="367">
        <v>1</v>
      </c>
      <c r="AJ1129" s="367">
        <v>1</v>
      </c>
      <c r="AK1129" s="367">
        <v>1</v>
      </c>
      <c r="AL1129" s="354">
        <v>99.9</v>
      </c>
      <c r="AM1129" s="355">
        <v>99.92</v>
      </c>
      <c r="AN1129" s="355">
        <v>99.92</v>
      </c>
      <c r="AO1129" s="356">
        <v>99.92</v>
      </c>
      <c r="AP1129" s="357" t="s">
        <v>979</v>
      </c>
      <c r="AQ1129" s="357"/>
      <c r="AR1129" s="357"/>
      <c r="AS1129" s="357"/>
      <c r="AT1129" s="357"/>
      <c r="AU1129" s="357"/>
      <c r="AV1129" s="357"/>
      <c r="AW1129" s="357"/>
      <c r="AX1129" s="357"/>
      <c r="AY1129">
        <f>COUNTA($E$1129)</f>
        <v>1</v>
      </c>
    </row>
    <row r="1130" spans="1:51" ht="30" customHeight="1" x14ac:dyDescent="0.15">
      <c r="A1130" s="376">
        <v>21</v>
      </c>
      <c r="B1130" s="376">
        <v>1</v>
      </c>
      <c r="C1130" s="374" t="s">
        <v>915</v>
      </c>
      <c r="D1130" s="374"/>
      <c r="E1130" s="375" t="s">
        <v>828</v>
      </c>
      <c r="F1130" s="375" t="s">
        <v>828</v>
      </c>
      <c r="G1130" s="375" t="s">
        <v>828</v>
      </c>
      <c r="H1130" s="375" t="s">
        <v>828</v>
      </c>
      <c r="I1130" s="375" t="s">
        <v>828</v>
      </c>
      <c r="J1130" s="344">
        <v>8010401050387</v>
      </c>
      <c r="K1130" s="345"/>
      <c r="L1130" s="345"/>
      <c r="M1130" s="345"/>
      <c r="N1130" s="345"/>
      <c r="O1130" s="345"/>
      <c r="P1130" s="346" t="s">
        <v>840</v>
      </c>
      <c r="Q1130" s="346" t="s">
        <v>840</v>
      </c>
      <c r="R1130" s="346" t="s">
        <v>840</v>
      </c>
      <c r="S1130" s="346" t="s">
        <v>840</v>
      </c>
      <c r="T1130" s="346" t="s">
        <v>840</v>
      </c>
      <c r="U1130" s="346" t="s">
        <v>840</v>
      </c>
      <c r="V1130" s="346" t="s">
        <v>840</v>
      </c>
      <c r="W1130" s="346" t="s">
        <v>840</v>
      </c>
      <c r="X1130" s="346" t="s">
        <v>840</v>
      </c>
      <c r="Y1130" s="347">
        <v>1</v>
      </c>
      <c r="Z1130" s="348">
        <v>1070300</v>
      </c>
      <c r="AA1130" s="348">
        <v>1070300</v>
      </c>
      <c r="AB1130" s="349">
        <v>1070300</v>
      </c>
      <c r="AC1130" s="350" t="s">
        <v>373</v>
      </c>
      <c r="AD1130" s="351"/>
      <c r="AE1130" s="351"/>
      <c r="AF1130" s="351"/>
      <c r="AG1130" s="351"/>
      <c r="AH1130" s="366" t="s">
        <v>980</v>
      </c>
      <c r="AI1130" s="367">
        <v>1</v>
      </c>
      <c r="AJ1130" s="367">
        <v>1</v>
      </c>
      <c r="AK1130" s="367">
        <v>1</v>
      </c>
      <c r="AL1130" s="354">
        <v>99.9</v>
      </c>
      <c r="AM1130" s="355">
        <v>99.89</v>
      </c>
      <c r="AN1130" s="355">
        <v>99.89</v>
      </c>
      <c r="AO1130" s="356">
        <v>99.89</v>
      </c>
      <c r="AP1130" s="357" t="s">
        <v>979</v>
      </c>
      <c r="AQ1130" s="357"/>
      <c r="AR1130" s="357"/>
      <c r="AS1130" s="357"/>
      <c r="AT1130" s="357"/>
      <c r="AU1130" s="357"/>
      <c r="AV1130" s="357"/>
      <c r="AW1130" s="357"/>
      <c r="AX1130" s="357"/>
      <c r="AY1130">
        <f>COUNTA($E$1130)</f>
        <v>1</v>
      </c>
    </row>
    <row r="1131" spans="1:51" ht="46.5" customHeight="1" x14ac:dyDescent="0.15">
      <c r="A1131" s="376">
        <v>22</v>
      </c>
      <c r="B1131" s="376">
        <v>1</v>
      </c>
      <c r="C1131" s="374" t="s">
        <v>915</v>
      </c>
      <c r="D1131" s="374"/>
      <c r="E1131" s="375" t="s">
        <v>828</v>
      </c>
      <c r="F1131" s="375" t="s">
        <v>828</v>
      </c>
      <c r="G1131" s="375" t="s">
        <v>828</v>
      </c>
      <c r="H1131" s="375" t="s">
        <v>828</v>
      </c>
      <c r="I1131" s="375" t="s">
        <v>828</v>
      </c>
      <c r="J1131" s="344">
        <v>8010401050387</v>
      </c>
      <c r="K1131" s="345"/>
      <c r="L1131" s="345"/>
      <c r="M1131" s="345"/>
      <c r="N1131" s="345"/>
      <c r="O1131" s="345"/>
      <c r="P1131" s="346" t="s">
        <v>841</v>
      </c>
      <c r="Q1131" s="346" t="s">
        <v>841</v>
      </c>
      <c r="R1131" s="346" t="s">
        <v>841</v>
      </c>
      <c r="S1131" s="346" t="s">
        <v>841</v>
      </c>
      <c r="T1131" s="346" t="s">
        <v>841</v>
      </c>
      <c r="U1131" s="346" t="s">
        <v>841</v>
      </c>
      <c r="V1131" s="346" t="s">
        <v>841</v>
      </c>
      <c r="W1131" s="346" t="s">
        <v>841</v>
      </c>
      <c r="X1131" s="346" t="s">
        <v>841</v>
      </c>
      <c r="Y1131" s="347">
        <v>1</v>
      </c>
      <c r="Z1131" s="348">
        <v>1067000</v>
      </c>
      <c r="AA1131" s="348">
        <v>1067000</v>
      </c>
      <c r="AB1131" s="349">
        <v>1067000</v>
      </c>
      <c r="AC1131" s="350" t="s">
        <v>373</v>
      </c>
      <c r="AD1131" s="351"/>
      <c r="AE1131" s="351"/>
      <c r="AF1131" s="351"/>
      <c r="AG1131" s="351"/>
      <c r="AH1131" s="366" t="s">
        <v>980</v>
      </c>
      <c r="AI1131" s="367">
        <v>1</v>
      </c>
      <c r="AJ1131" s="367">
        <v>1</v>
      </c>
      <c r="AK1131" s="367">
        <v>1</v>
      </c>
      <c r="AL1131" s="354">
        <v>99.4</v>
      </c>
      <c r="AM1131" s="355">
        <v>99.38</v>
      </c>
      <c r="AN1131" s="355">
        <v>99.38</v>
      </c>
      <c r="AO1131" s="356">
        <v>99.38</v>
      </c>
      <c r="AP1131" s="357" t="s">
        <v>979</v>
      </c>
      <c r="AQ1131" s="357"/>
      <c r="AR1131" s="357"/>
      <c r="AS1131" s="357"/>
      <c r="AT1131" s="357"/>
      <c r="AU1131" s="357"/>
      <c r="AV1131" s="357"/>
      <c r="AW1131" s="357"/>
      <c r="AX1131" s="357"/>
      <c r="AY1131">
        <f>COUNTA($E$1131)</f>
        <v>1</v>
      </c>
    </row>
    <row r="1132" spans="1:51" ht="30" customHeight="1" x14ac:dyDescent="0.15">
      <c r="A1132" s="376">
        <v>23</v>
      </c>
      <c r="B1132" s="376">
        <v>1</v>
      </c>
      <c r="C1132" s="374" t="s">
        <v>916</v>
      </c>
      <c r="D1132" s="374"/>
      <c r="E1132" s="375" t="s">
        <v>828</v>
      </c>
      <c r="F1132" s="375" t="s">
        <v>828</v>
      </c>
      <c r="G1132" s="375" t="s">
        <v>828</v>
      </c>
      <c r="H1132" s="375" t="s">
        <v>828</v>
      </c>
      <c r="I1132" s="375" t="s">
        <v>828</v>
      </c>
      <c r="J1132" s="344">
        <v>8010401050387</v>
      </c>
      <c r="K1132" s="345"/>
      <c r="L1132" s="345"/>
      <c r="M1132" s="345"/>
      <c r="N1132" s="345"/>
      <c r="O1132" s="345"/>
      <c r="P1132" s="346" t="s">
        <v>913</v>
      </c>
      <c r="Q1132" s="346" t="s">
        <v>913</v>
      </c>
      <c r="R1132" s="346" t="s">
        <v>913</v>
      </c>
      <c r="S1132" s="346" t="s">
        <v>913</v>
      </c>
      <c r="T1132" s="346" t="s">
        <v>913</v>
      </c>
      <c r="U1132" s="346" t="s">
        <v>913</v>
      </c>
      <c r="V1132" s="346" t="s">
        <v>913</v>
      </c>
      <c r="W1132" s="346" t="s">
        <v>913</v>
      </c>
      <c r="X1132" s="346" t="s">
        <v>913</v>
      </c>
      <c r="Y1132" s="347">
        <v>0.5</v>
      </c>
      <c r="Z1132" s="348">
        <v>513700</v>
      </c>
      <c r="AA1132" s="348">
        <v>513700</v>
      </c>
      <c r="AB1132" s="349">
        <v>513700</v>
      </c>
      <c r="AC1132" s="350" t="s">
        <v>374</v>
      </c>
      <c r="AD1132" s="351"/>
      <c r="AE1132" s="351"/>
      <c r="AF1132" s="351"/>
      <c r="AG1132" s="351"/>
      <c r="AH1132" s="366" t="s">
        <v>980</v>
      </c>
      <c r="AI1132" s="367">
        <v>1</v>
      </c>
      <c r="AJ1132" s="367">
        <v>1</v>
      </c>
      <c r="AK1132" s="367">
        <v>1</v>
      </c>
      <c r="AL1132" s="354">
        <v>99.9</v>
      </c>
      <c r="AM1132" s="355">
        <v>99.98</v>
      </c>
      <c r="AN1132" s="355">
        <v>99.98</v>
      </c>
      <c r="AO1132" s="356">
        <v>99.98</v>
      </c>
      <c r="AP1132" s="357" t="s">
        <v>979</v>
      </c>
      <c r="AQ1132" s="357"/>
      <c r="AR1132" s="357"/>
      <c r="AS1132" s="357"/>
      <c r="AT1132" s="357"/>
      <c r="AU1132" s="357"/>
      <c r="AV1132" s="357"/>
      <c r="AW1132" s="357"/>
      <c r="AX1132" s="357"/>
      <c r="AY1132">
        <f>COUNTA($E$1132)</f>
        <v>1</v>
      </c>
    </row>
    <row r="1133" spans="1:51" ht="30" customHeight="1" x14ac:dyDescent="0.15">
      <c r="A1133" s="376">
        <v>24</v>
      </c>
      <c r="B1133" s="376">
        <v>1</v>
      </c>
      <c r="C1133" s="374" t="s">
        <v>915</v>
      </c>
      <c r="D1133" s="374"/>
      <c r="E1133" s="375" t="s">
        <v>828</v>
      </c>
      <c r="F1133" s="375" t="s">
        <v>828</v>
      </c>
      <c r="G1133" s="375" t="s">
        <v>828</v>
      </c>
      <c r="H1133" s="375" t="s">
        <v>828</v>
      </c>
      <c r="I1133" s="375" t="s">
        <v>828</v>
      </c>
      <c r="J1133" s="344">
        <v>8010401050387</v>
      </c>
      <c r="K1133" s="345"/>
      <c r="L1133" s="345"/>
      <c r="M1133" s="345"/>
      <c r="N1133" s="345"/>
      <c r="O1133" s="345"/>
      <c r="P1133" s="346" t="s">
        <v>842</v>
      </c>
      <c r="Q1133" s="346" t="s">
        <v>842</v>
      </c>
      <c r="R1133" s="346" t="s">
        <v>842</v>
      </c>
      <c r="S1133" s="346" t="s">
        <v>842</v>
      </c>
      <c r="T1133" s="346" t="s">
        <v>842</v>
      </c>
      <c r="U1133" s="346" t="s">
        <v>842</v>
      </c>
      <c r="V1133" s="346" t="s">
        <v>842</v>
      </c>
      <c r="W1133" s="346" t="s">
        <v>842</v>
      </c>
      <c r="X1133" s="346" t="s">
        <v>842</v>
      </c>
      <c r="Y1133" s="347">
        <v>0.5</v>
      </c>
      <c r="Z1133" s="348">
        <v>512600</v>
      </c>
      <c r="AA1133" s="348">
        <v>512600</v>
      </c>
      <c r="AB1133" s="349">
        <v>512600</v>
      </c>
      <c r="AC1133" s="350" t="s">
        <v>373</v>
      </c>
      <c r="AD1133" s="351"/>
      <c r="AE1133" s="351"/>
      <c r="AF1133" s="351"/>
      <c r="AG1133" s="351"/>
      <c r="AH1133" s="366" t="s">
        <v>980</v>
      </c>
      <c r="AI1133" s="367">
        <v>1</v>
      </c>
      <c r="AJ1133" s="367">
        <v>1</v>
      </c>
      <c r="AK1133" s="367">
        <v>1</v>
      </c>
      <c r="AL1133" s="354">
        <v>100</v>
      </c>
      <c r="AM1133" s="355">
        <v>100</v>
      </c>
      <c r="AN1133" s="355">
        <v>100</v>
      </c>
      <c r="AO1133" s="356">
        <v>100</v>
      </c>
      <c r="AP1133" s="357" t="s">
        <v>979</v>
      </c>
      <c r="AQ1133" s="357"/>
      <c r="AR1133" s="357"/>
      <c r="AS1133" s="357"/>
      <c r="AT1133" s="357"/>
      <c r="AU1133" s="357"/>
      <c r="AV1133" s="357"/>
      <c r="AW1133" s="357"/>
      <c r="AX1133" s="357"/>
      <c r="AY1133">
        <f>COUNTA($E$1133)</f>
        <v>1</v>
      </c>
    </row>
    <row r="1134" spans="1:51" ht="30" customHeight="1" x14ac:dyDescent="0.15">
      <c r="A1134" s="376">
        <v>25</v>
      </c>
      <c r="B1134" s="376">
        <v>1</v>
      </c>
      <c r="C1134" s="374" t="s">
        <v>914</v>
      </c>
      <c r="D1134" s="374"/>
      <c r="E1134" s="375" t="s">
        <v>902</v>
      </c>
      <c r="F1134" s="375"/>
      <c r="G1134" s="375"/>
      <c r="H1134" s="375"/>
      <c r="I1134" s="375"/>
      <c r="J1134" s="344">
        <v>7010401006126</v>
      </c>
      <c r="K1134" s="345"/>
      <c r="L1134" s="345"/>
      <c r="M1134" s="345"/>
      <c r="N1134" s="345"/>
      <c r="O1134" s="345"/>
      <c r="P1134" s="346" t="s">
        <v>903</v>
      </c>
      <c r="Q1134" s="346" t="s">
        <v>903</v>
      </c>
      <c r="R1134" s="346" t="s">
        <v>903</v>
      </c>
      <c r="S1134" s="346" t="s">
        <v>903</v>
      </c>
      <c r="T1134" s="346" t="s">
        <v>903</v>
      </c>
      <c r="U1134" s="346" t="s">
        <v>903</v>
      </c>
      <c r="V1134" s="346" t="s">
        <v>903</v>
      </c>
      <c r="W1134" s="346" t="s">
        <v>903</v>
      </c>
      <c r="X1134" s="346" t="s">
        <v>903</v>
      </c>
      <c r="Y1134" s="347">
        <v>276</v>
      </c>
      <c r="Z1134" s="348">
        <v>276100000</v>
      </c>
      <c r="AA1134" s="348">
        <v>276100000</v>
      </c>
      <c r="AB1134" s="349">
        <v>276100000</v>
      </c>
      <c r="AC1134" s="350" t="s">
        <v>375</v>
      </c>
      <c r="AD1134" s="351"/>
      <c r="AE1134" s="351"/>
      <c r="AF1134" s="351"/>
      <c r="AG1134" s="351"/>
      <c r="AH1134" s="366" t="s">
        <v>980</v>
      </c>
      <c r="AI1134" s="367">
        <v>1</v>
      </c>
      <c r="AJ1134" s="367">
        <v>1</v>
      </c>
      <c r="AK1134" s="367">
        <v>1</v>
      </c>
      <c r="AL1134" s="354">
        <v>99.4</v>
      </c>
      <c r="AM1134" s="355">
        <v>99.44</v>
      </c>
      <c r="AN1134" s="355">
        <v>99.44</v>
      </c>
      <c r="AO1134" s="356">
        <v>99.44</v>
      </c>
      <c r="AP1134" s="357" t="s">
        <v>979</v>
      </c>
      <c r="AQ1134" s="357"/>
      <c r="AR1134" s="357"/>
      <c r="AS1134" s="357"/>
      <c r="AT1134" s="357"/>
      <c r="AU1134" s="357"/>
      <c r="AV1134" s="357"/>
      <c r="AW1134" s="357"/>
      <c r="AX1134" s="357"/>
      <c r="AY1134">
        <f>COUNTA($E$1134)</f>
        <v>1</v>
      </c>
    </row>
    <row r="1135" spans="1:51" ht="30" customHeight="1" x14ac:dyDescent="0.15">
      <c r="A1135" s="376">
        <v>26</v>
      </c>
      <c r="B1135" s="376">
        <v>1</v>
      </c>
      <c r="C1135" s="374" t="s">
        <v>914</v>
      </c>
      <c r="D1135" s="374"/>
      <c r="E1135" s="375" t="s">
        <v>902</v>
      </c>
      <c r="F1135" s="375"/>
      <c r="G1135" s="375"/>
      <c r="H1135" s="375"/>
      <c r="I1135" s="375"/>
      <c r="J1135" s="344">
        <v>7010401006126</v>
      </c>
      <c r="K1135" s="345"/>
      <c r="L1135" s="345"/>
      <c r="M1135" s="345"/>
      <c r="N1135" s="345"/>
      <c r="O1135" s="345"/>
      <c r="P1135" s="346" t="s">
        <v>919</v>
      </c>
      <c r="Q1135" s="346" t="s">
        <v>919</v>
      </c>
      <c r="R1135" s="346" t="s">
        <v>919</v>
      </c>
      <c r="S1135" s="346" t="s">
        <v>919</v>
      </c>
      <c r="T1135" s="346" t="s">
        <v>919</v>
      </c>
      <c r="U1135" s="346" t="s">
        <v>919</v>
      </c>
      <c r="V1135" s="346" t="s">
        <v>919</v>
      </c>
      <c r="W1135" s="346" t="s">
        <v>919</v>
      </c>
      <c r="X1135" s="346" t="s">
        <v>919</v>
      </c>
      <c r="Y1135" s="347">
        <v>191</v>
      </c>
      <c r="Z1135" s="348">
        <v>190948340</v>
      </c>
      <c r="AA1135" s="348">
        <v>190948340</v>
      </c>
      <c r="AB1135" s="349">
        <v>190948340</v>
      </c>
      <c r="AC1135" s="350" t="s">
        <v>375</v>
      </c>
      <c r="AD1135" s="351"/>
      <c r="AE1135" s="351"/>
      <c r="AF1135" s="351"/>
      <c r="AG1135" s="351"/>
      <c r="AH1135" s="366" t="s">
        <v>980</v>
      </c>
      <c r="AI1135" s="367">
        <v>1</v>
      </c>
      <c r="AJ1135" s="367">
        <v>1</v>
      </c>
      <c r="AK1135" s="367">
        <v>1</v>
      </c>
      <c r="AL1135" s="354">
        <v>99.9</v>
      </c>
      <c r="AM1135" s="355"/>
      <c r="AN1135" s="355"/>
      <c r="AO1135" s="356"/>
      <c r="AP1135" s="357" t="s">
        <v>979</v>
      </c>
      <c r="AQ1135" s="357"/>
      <c r="AR1135" s="357"/>
      <c r="AS1135" s="357"/>
      <c r="AT1135" s="357"/>
      <c r="AU1135" s="357"/>
      <c r="AV1135" s="357"/>
      <c r="AW1135" s="357"/>
      <c r="AX1135" s="357"/>
      <c r="AY1135">
        <f>COUNTA($E$1135)</f>
        <v>1</v>
      </c>
    </row>
    <row r="1136" spans="1:51" ht="30" customHeight="1" x14ac:dyDescent="0.15">
      <c r="A1136" s="376">
        <v>27</v>
      </c>
      <c r="B1136" s="376">
        <v>1</v>
      </c>
      <c r="C1136" s="374" t="s">
        <v>914</v>
      </c>
      <c r="D1136" s="374"/>
      <c r="E1136" s="375" t="s">
        <v>902</v>
      </c>
      <c r="F1136" s="375"/>
      <c r="G1136" s="375"/>
      <c r="H1136" s="375"/>
      <c r="I1136" s="375"/>
      <c r="J1136" s="344">
        <v>7010401006126</v>
      </c>
      <c r="K1136" s="345"/>
      <c r="L1136" s="345"/>
      <c r="M1136" s="345"/>
      <c r="N1136" s="345"/>
      <c r="O1136" s="345"/>
      <c r="P1136" s="346" t="s">
        <v>920</v>
      </c>
      <c r="Q1136" s="346" t="s">
        <v>920</v>
      </c>
      <c r="R1136" s="346" t="s">
        <v>920</v>
      </c>
      <c r="S1136" s="346" t="s">
        <v>920</v>
      </c>
      <c r="T1136" s="346" t="s">
        <v>920</v>
      </c>
      <c r="U1136" s="346" t="s">
        <v>920</v>
      </c>
      <c r="V1136" s="346" t="s">
        <v>920</v>
      </c>
      <c r="W1136" s="346" t="s">
        <v>920</v>
      </c>
      <c r="X1136" s="346" t="s">
        <v>920</v>
      </c>
      <c r="Y1136" s="347">
        <v>39</v>
      </c>
      <c r="Z1136" s="348">
        <v>38588000</v>
      </c>
      <c r="AA1136" s="348">
        <v>38588000</v>
      </c>
      <c r="AB1136" s="349">
        <v>38588000</v>
      </c>
      <c r="AC1136" s="350" t="s">
        <v>375</v>
      </c>
      <c r="AD1136" s="351"/>
      <c r="AE1136" s="351"/>
      <c r="AF1136" s="351"/>
      <c r="AG1136" s="351"/>
      <c r="AH1136" s="366" t="s">
        <v>980</v>
      </c>
      <c r="AI1136" s="367">
        <v>1</v>
      </c>
      <c r="AJ1136" s="367">
        <v>1</v>
      </c>
      <c r="AK1136" s="367">
        <v>1</v>
      </c>
      <c r="AL1136" s="354">
        <v>100</v>
      </c>
      <c r="AM1136" s="355"/>
      <c r="AN1136" s="355"/>
      <c r="AO1136" s="356"/>
      <c r="AP1136" s="357" t="s">
        <v>979</v>
      </c>
      <c r="AQ1136" s="357"/>
      <c r="AR1136" s="357"/>
      <c r="AS1136" s="357"/>
      <c r="AT1136" s="357"/>
      <c r="AU1136" s="357"/>
      <c r="AV1136" s="357"/>
      <c r="AW1136" s="357"/>
      <c r="AX1136" s="357"/>
      <c r="AY1136">
        <f>COUNTA($E$1136)</f>
        <v>1</v>
      </c>
    </row>
    <row r="1137" spans="1:51" ht="30" customHeight="1" x14ac:dyDescent="0.15">
      <c r="A1137" s="376">
        <v>28</v>
      </c>
      <c r="B1137" s="376">
        <v>1</v>
      </c>
      <c r="C1137" s="374" t="s">
        <v>914</v>
      </c>
      <c r="D1137" s="374"/>
      <c r="E1137" s="375" t="s">
        <v>902</v>
      </c>
      <c r="F1137" s="375"/>
      <c r="G1137" s="375"/>
      <c r="H1137" s="375"/>
      <c r="I1137" s="375"/>
      <c r="J1137" s="344">
        <v>7010401006126</v>
      </c>
      <c r="K1137" s="345"/>
      <c r="L1137" s="345"/>
      <c r="M1137" s="345"/>
      <c r="N1137" s="345"/>
      <c r="O1137" s="345"/>
      <c r="P1137" s="346" t="s">
        <v>920</v>
      </c>
      <c r="Q1137" s="346" t="s">
        <v>920</v>
      </c>
      <c r="R1137" s="346" t="s">
        <v>920</v>
      </c>
      <c r="S1137" s="346" t="s">
        <v>920</v>
      </c>
      <c r="T1137" s="346" t="s">
        <v>920</v>
      </c>
      <c r="U1137" s="346" t="s">
        <v>920</v>
      </c>
      <c r="V1137" s="346" t="s">
        <v>920</v>
      </c>
      <c r="W1137" s="346" t="s">
        <v>920</v>
      </c>
      <c r="X1137" s="346" t="s">
        <v>920</v>
      </c>
      <c r="Y1137" s="347">
        <v>35</v>
      </c>
      <c r="Z1137" s="348">
        <v>34707200</v>
      </c>
      <c r="AA1137" s="348">
        <v>34707200</v>
      </c>
      <c r="AB1137" s="349">
        <v>34707200</v>
      </c>
      <c r="AC1137" s="350" t="s">
        <v>375</v>
      </c>
      <c r="AD1137" s="351"/>
      <c r="AE1137" s="351"/>
      <c r="AF1137" s="351"/>
      <c r="AG1137" s="351"/>
      <c r="AH1137" s="366" t="s">
        <v>980</v>
      </c>
      <c r="AI1137" s="367">
        <v>1</v>
      </c>
      <c r="AJ1137" s="367">
        <v>1</v>
      </c>
      <c r="AK1137" s="367">
        <v>1</v>
      </c>
      <c r="AL1137" s="354">
        <v>100</v>
      </c>
      <c r="AM1137" s="355"/>
      <c r="AN1137" s="355"/>
      <c r="AO1137" s="356"/>
      <c r="AP1137" s="357" t="s">
        <v>979</v>
      </c>
      <c r="AQ1137" s="357"/>
      <c r="AR1137" s="357"/>
      <c r="AS1137" s="357"/>
      <c r="AT1137" s="357"/>
      <c r="AU1137" s="357"/>
      <c r="AV1137" s="357"/>
      <c r="AW1137" s="357"/>
      <c r="AX1137" s="357"/>
      <c r="AY1137">
        <f>COUNTA($E$1137)</f>
        <v>1</v>
      </c>
    </row>
    <row r="1138" spans="1:51" ht="30" customHeight="1" x14ac:dyDescent="0.15">
      <c r="A1138" s="376">
        <v>29</v>
      </c>
      <c r="B1138" s="376">
        <v>1</v>
      </c>
      <c r="C1138" s="374" t="s">
        <v>914</v>
      </c>
      <c r="D1138" s="374"/>
      <c r="E1138" s="375" t="s">
        <v>902</v>
      </c>
      <c r="F1138" s="375"/>
      <c r="G1138" s="375"/>
      <c r="H1138" s="375"/>
      <c r="I1138" s="375"/>
      <c r="J1138" s="344">
        <v>7010401006126</v>
      </c>
      <c r="K1138" s="345"/>
      <c r="L1138" s="345"/>
      <c r="M1138" s="345"/>
      <c r="N1138" s="345"/>
      <c r="O1138" s="345"/>
      <c r="P1138" s="346" t="s">
        <v>921</v>
      </c>
      <c r="Q1138" s="346" t="s">
        <v>921</v>
      </c>
      <c r="R1138" s="346" t="s">
        <v>921</v>
      </c>
      <c r="S1138" s="346" t="s">
        <v>921</v>
      </c>
      <c r="T1138" s="346" t="s">
        <v>921</v>
      </c>
      <c r="U1138" s="346" t="s">
        <v>921</v>
      </c>
      <c r="V1138" s="346" t="s">
        <v>921</v>
      </c>
      <c r="W1138" s="346" t="s">
        <v>921</v>
      </c>
      <c r="X1138" s="346" t="s">
        <v>921</v>
      </c>
      <c r="Y1138" s="347">
        <v>29</v>
      </c>
      <c r="Z1138" s="348">
        <v>28561500</v>
      </c>
      <c r="AA1138" s="348">
        <v>28561500</v>
      </c>
      <c r="AB1138" s="349">
        <v>28561500</v>
      </c>
      <c r="AC1138" s="350" t="s">
        <v>375</v>
      </c>
      <c r="AD1138" s="351"/>
      <c r="AE1138" s="351"/>
      <c r="AF1138" s="351"/>
      <c r="AG1138" s="351"/>
      <c r="AH1138" s="366" t="s">
        <v>980</v>
      </c>
      <c r="AI1138" s="367">
        <v>1</v>
      </c>
      <c r="AJ1138" s="367">
        <v>1</v>
      </c>
      <c r="AK1138" s="367">
        <v>1</v>
      </c>
      <c r="AL1138" s="354">
        <v>100</v>
      </c>
      <c r="AM1138" s="355"/>
      <c r="AN1138" s="355"/>
      <c r="AO1138" s="356"/>
      <c r="AP1138" s="357" t="s">
        <v>979</v>
      </c>
      <c r="AQ1138" s="357"/>
      <c r="AR1138" s="357"/>
      <c r="AS1138" s="357"/>
      <c r="AT1138" s="357"/>
      <c r="AU1138" s="357"/>
      <c r="AV1138" s="357"/>
      <c r="AW1138" s="357"/>
      <c r="AX1138" s="357"/>
      <c r="AY1138">
        <f>COUNTA($E$1138)</f>
        <v>1</v>
      </c>
    </row>
    <row r="1139" spans="1:51" ht="30" customHeight="1" x14ac:dyDescent="0.15">
      <c r="A1139" s="376">
        <v>30</v>
      </c>
      <c r="B1139" s="376">
        <v>1</v>
      </c>
      <c r="C1139" s="374" t="s">
        <v>914</v>
      </c>
      <c r="D1139" s="374"/>
      <c r="E1139" s="375" t="s">
        <v>902</v>
      </c>
      <c r="F1139" s="375"/>
      <c r="G1139" s="375"/>
      <c r="H1139" s="375"/>
      <c r="I1139" s="375"/>
      <c r="J1139" s="344">
        <v>7010401006126</v>
      </c>
      <c r="K1139" s="345"/>
      <c r="L1139" s="345"/>
      <c r="M1139" s="345"/>
      <c r="N1139" s="345"/>
      <c r="O1139" s="345"/>
      <c r="P1139" s="346" t="s">
        <v>921</v>
      </c>
      <c r="Q1139" s="346" t="s">
        <v>921</v>
      </c>
      <c r="R1139" s="346" t="s">
        <v>921</v>
      </c>
      <c r="S1139" s="346" t="s">
        <v>921</v>
      </c>
      <c r="T1139" s="346" t="s">
        <v>921</v>
      </c>
      <c r="U1139" s="346" t="s">
        <v>921</v>
      </c>
      <c r="V1139" s="346" t="s">
        <v>921</v>
      </c>
      <c r="W1139" s="346" t="s">
        <v>921</v>
      </c>
      <c r="X1139" s="346" t="s">
        <v>921</v>
      </c>
      <c r="Y1139" s="347">
        <v>27</v>
      </c>
      <c r="Z1139" s="348">
        <v>26540800</v>
      </c>
      <c r="AA1139" s="348">
        <v>26540800</v>
      </c>
      <c r="AB1139" s="349">
        <v>26540800</v>
      </c>
      <c r="AC1139" s="350" t="s">
        <v>375</v>
      </c>
      <c r="AD1139" s="351"/>
      <c r="AE1139" s="351"/>
      <c r="AF1139" s="351"/>
      <c r="AG1139" s="351"/>
      <c r="AH1139" s="366" t="s">
        <v>980</v>
      </c>
      <c r="AI1139" s="367">
        <v>1</v>
      </c>
      <c r="AJ1139" s="367">
        <v>1</v>
      </c>
      <c r="AK1139" s="367">
        <v>1</v>
      </c>
      <c r="AL1139" s="354">
        <v>100</v>
      </c>
      <c r="AM1139" s="355"/>
      <c r="AN1139" s="355"/>
      <c r="AO1139" s="356"/>
      <c r="AP1139" s="357" t="s">
        <v>979</v>
      </c>
      <c r="AQ1139" s="357"/>
      <c r="AR1139" s="357"/>
      <c r="AS1139" s="357"/>
      <c r="AT1139" s="357"/>
      <c r="AU1139" s="357"/>
      <c r="AV1139" s="357"/>
      <c r="AW1139" s="357"/>
      <c r="AX1139" s="357"/>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1" priority="14161">
      <formula>IF(RIGHT(TEXT(P14,"0.#"),1)=".",FALSE,TRUE)</formula>
    </cfRule>
    <cfRule type="expression" dxfId="2890" priority="14162">
      <formula>IF(RIGHT(TEXT(P14,"0.#"),1)=".",TRUE,FALSE)</formula>
    </cfRule>
  </conditionalFormatting>
  <conditionalFormatting sqref="AE32">
    <cfRule type="expression" dxfId="2889" priority="14151">
      <formula>IF(RIGHT(TEXT(AE32,"0.#"),1)=".",FALSE,TRUE)</formula>
    </cfRule>
    <cfRule type="expression" dxfId="2888" priority="14152">
      <formula>IF(RIGHT(TEXT(AE32,"0.#"),1)=".",TRUE,FALSE)</formula>
    </cfRule>
  </conditionalFormatting>
  <conditionalFormatting sqref="P18:AX18">
    <cfRule type="expression" dxfId="2887" priority="14037">
      <formula>IF(RIGHT(TEXT(P18,"0.#"),1)=".",FALSE,TRUE)</formula>
    </cfRule>
    <cfRule type="expression" dxfId="2886" priority="14038">
      <formula>IF(RIGHT(TEXT(P18,"0.#"),1)=".",TRUE,FALSE)</formula>
    </cfRule>
  </conditionalFormatting>
  <conditionalFormatting sqref="Y790">
    <cfRule type="expression" dxfId="2885" priority="14033">
      <formula>IF(RIGHT(TEXT(Y790,"0.#"),1)=".",FALSE,TRUE)</formula>
    </cfRule>
    <cfRule type="expression" dxfId="2884" priority="14034">
      <formula>IF(RIGHT(TEXT(Y790,"0.#"),1)=".",TRUE,FALSE)</formula>
    </cfRule>
  </conditionalFormatting>
  <conditionalFormatting sqref="Y799">
    <cfRule type="expression" dxfId="2883" priority="14029">
      <formula>IF(RIGHT(TEXT(Y799,"0.#"),1)=".",FALSE,TRUE)</formula>
    </cfRule>
    <cfRule type="expression" dxfId="2882" priority="14030">
      <formula>IF(RIGHT(TEXT(Y799,"0.#"),1)=".",TRUE,FALSE)</formula>
    </cfRule>
  </conditionalFormatting>
  <conditionalFormatting sqref="Y830:Y837 Y828 Y817:Y824 Y815 Y804:Y811 Y802">
    <cfRule type="expression" dxfId="2881" priority="13811">
      <formula>IF(RIGHT(TEXT(Y802,"0.#"),1)=".",FALSE,TRUE)</formula>
    </cfRule>
    <cfRule type="expression" dxfId="2880" priority="13812">
      <formula>IF(RIGHT(TEXT(Y802,"0.#"),1)=".",TRUE,FALSE)</formula>
    </cfRule>
  </conditionalFormatting>
  <conditionalFormatting sqref="P16:AQ17 P15:AX15 P13:AX13">
    <cfRule type="expression" dxfId="2879" priority="13859">
      <formula>IF(RIGHT(TEXT(P13,"0.#"),1)=".",FALSE,TRUE)</formula>
    </cfRule>
    <cfRule type="expression" dxfId="2878" priority="13860">
      <formula>IF(RIGHT(TEXT(P13,"0.#"),1)=".",TRUE,FALSE)</formula>
    </cfRule>
  </conditionalFormatting>
  <conditionalFormatting sqref="P19:AJ19">
    <cfRule type="expression" dxfId="2877" priority="13857">
      <formula>IF(RIGHT(TEXT(P19,"0.#"),1)=".",FALSE,TRUE)</formula>
    </cfRule>
    <cfRule type="expression" dxfId="2876" priority="13858">
      <formula>IF(RIGHT(TEXT(P19,"0.#"),1)=".",TRUE,FALSE)</formula>
    </cfRule>
  </conditionalFormatting>
  <conditionalFormatting sqref="AE101 AQ101">
    <cfRule type="expression" dxfId="2875" priority="13849">
      <formula>IF(RIGHT(TEXT(AE101,"0.#"),1)=".",FALSE,TRUE)</formula>
    </cfRule>
    <cfRule type="expression" dxfId="2874" priority="13850">
      <formula>IF(RIGHT(TEXT(AE101,"0.#"),1)=".",TRUE,FALSE)</formula>
    </cfRule>
  </conditionalFormatting>
  <conditionalFormatting sqref="Y791:Y798 Y789">
    <cfRule type="expression" dxfId="2873" priority="13835">
      <formula>IF(RIGHT(TEXT(Y789,"0.#"),1)=".",FALSE,TRUE)</formula>
    </cfRule>
    <cfRule type="expression" dxfId="2872" priority="13836">
      <formula>IF(RIGHT(TEXT(Y789,"0.#"),1)=".",TRUE,FALSE)</formula>
    </cfRule>
  </conditionalFormatting>
  <conditionalFormatting sqref="AU790">
    <cfRule type="expression" dxfId="2871" priority="13833">
      <formula>IF(RIGHT(TEXT(AU790,"0.#"),1)=".",FALSE,TRUE)</formula>
    </cfRule>
    <cfRule type="expression" dxfId="2870" priority="13834">
      <formula>IF(RIGHT(TEXT(AU790,"0.#"),1)=".",TRUE,FALSE)</formula>
    </cfRule>
  </conditionalFormatting>
  <conditionalFormatting sqref="AU799">
    <cfRule type="expression" dxfId="2869" priority="13831">
      <formula>IF(RIGHT(TEXT(AU799,"0.#"),1)=".",FALSE,TRUE)</formula>
    </cfRule>
    <cfRule type="expression" dxfId="2868" priority="13832">
      <formula>IF(RIGHT(TEXT(AU799,"0.#"),1)=".",TRUE,FALSE)</formula>
    </cfRule>
  </conditionalFormatting>
  <conditionalFormatting sqref="AU791:AU798 AU789">
    <cfRule type="expression" dxfId="2867" priority="13829">
      <formula>IF(RIGHT(TEXT(AU789,"0.#"),1)=".",FALSE,TRUE)</formula>
    </cfRule>
    <cfRule type="expression" dxfId="2866" priority="13830">
      <formula>IF(RIGHT(TEXT(AU789,"0.#"),1)=".",TRUE,FALSE)</formula>
    </cfRule>
  </conditionalFormatting>
  <conditionalFormatting sqref="Y829 Y816 Y803">
    <cfRule type="expression" dxfId="2865" priority="13815">
      <formula>IF(RIGHT(TEXT(Y803,"0.#"),1)=".",FALSE,TRUE)</formula>
    </cfRule>
    <cfRule type="expression" dxfId="2864" priority="13816">
      <formula>IF(RIGHT(TEXT(Y803,"0.#"),1)=".",TRUE,FALSE)</formula>
    </cfRule>
  </conditionalFormatting>
  <conditionalFormatting sqref="Y838 Y825 Y812">
    <cfRule type="expression" dxfId="2863" priority="13813">
      <formula>IF(RIGHT(TEXT(Y812,"0.#"),1)=".",FALSE,TRUE)</formula>
    </cfRule>
    <cfRule type="expression" dxfId="2862" priority="13814">
      <formula>IF(RIGHT(TEXT(Y812,"0.#"),1)=".",TRUE,FALSE)</formula>
    </cfRule>
  </conditionalFormatting>
  <conditionalFormatting sqref="AU816 AU803">
    <cfRule type="expression" dxfId="2861" priority="13809">
      <formula>IF(RIGHT(TEXT(AU803,"0.#"),1)=".",FALSE,TRUE)</formula>
    </cfRule>
    <cfRule type="expression" dxfId="2860" priority="13810">
      <formula>IF(RIGHT(TEXT(AU803,"0.#"),1)=".",TRUE,FALSE)</formula>
    </cfRule>
  </conditionalFormatting>
  <conditionalFormatting sqref="AU838 AU825 AU812">
    <cfRule type="expression" dxfId="2859" priority="13807">
      <formula>IF(RIGHT(TEXT(AU812,"0.#"),1)=".",FALSE,TRUE)</formula>
    </cfRule>
    <cfRule type="expression" dxfId="2858" priority="13808">
      <formula>IF(RIGHT(TEXT(AU812,"0.#"),1)=".",TRUE,FALSE)</formula>
    </cfRule>
  </conditionalFormatting>
  <conditionalFormatting sqref="AU817:AU824 AU815 AU804:AU811 AU802">
    <cfRule type="expression" dxfId="2857" priority="13805">
      <formula>IF(RIGHT(TEXT(AU802,"0.#"),1)=".",FALSE,TRUE)</formula>
    </cfRule>
    <cfRule type="expression" dxfId="2856" priority="13806">
      <formula>IF(RIGHT(TEXT(AU802,"0.#"),1)=".",TRUE,FALSE)</formula>
    </cfRule>
  </conditionalFormatting>
  <conditionalFormatting sqref="AM87">
    <cfRule type="expression" dxfId="2855" priority="13459">
      <formula>IF(RIGHT(TEXT(AM87,"0.#"),1)=".",FALSE,TRUE)</formula>
    </cfRule>
    <cfRule type="expression" dxfId="2854" priority="13460">
      <formula>IF(RIGHT(TEXT(AM87,"0.#"),1)=".",TRUE,FALSE)</formula>
    </cfRule>
  </conditionalFormatting>
  <conditionalFormatting sqref="AE55">
    <cfRule type="expression" dxfId="2853" priority="13527">
      <formula>IF(RIGHT(TEXT(AE55,"0.#"),1)=".",FALSE,TRUE)</formula>
    </cfRule>
    <cfRule type="expression" dxfId="2852" priority="13528">
      <formula>IF(RIGHT(TEXT(AE55,"0.#"),1)=".",TRUE,FALSE)</formula>
    </cfRule>
  </conditionalFormatting>
  <conditionalFormatting sqref="AI55">
    <cfRule type="expression" dxfId="2851" priority="13525">
      <formula>IF(RIGHT(TEXT(AI55,"0.#"),1)=".",FALSE,TRUE)</formula>
    </cfRule>
    <cfRule type="expression" dxfId="2850" priority="13526">
      <formula>IF(RIGHT(TEXT(AI55,"0.#"),1)=".",TRUE,FALSE)</formula>
    </cfRule>
  </conditionalFormatting>
  <conditionalFormatting sqref="AM34">
    <cfRule type="expression" dxfId="2849" priority="13605">
      <formula>IF(RIGHT(TEXT(AM34,"0.#"),1)=".",FALSE,TRUE)</formula>
    </cfRule>
    <cfRule type="expression" dxfId="2848" priority="13606">
      <formula>IF(RIGHT(TEXT(AM34,"0.#"),1)=".",TRUE,FALSE)</formula>
    </cfRule>
  </conditionalFormatting>
  <conditionalFormatting sqref="AE33">
    <cfRule type="expression" dxfId="2847" priority="13619">
      <formula>IF(RIGHT(TEXT(AE33,"0.#"),1)=".",FALSE,TRUE)</formula>
    </cfRule>
    <cfRule type="expression" dxfId="2846" priority="13620">
      <formula>IF(RIGHT(TEXT(AE33,"0.#"),1)=".",TRUE,FALSE)</formula>
    </cfRule>
  </conditionalFormatting>
  <conditionalFormatting sqref="AE34">
    <cfRule type="expression" dxfId="2845" priority="13617">
      <formula>IF(RIGHT(TEXT(AE34,"0.#"),1)=".",FALSE,TRUE)</formula>
    </cfRule>
    <cfRule type="expression" dxfId="2844" priority="13618">
      <formula>IF(RIGHT(TEXT(AE34,"0.#"),1)=".",TRUE,FALSE)</formula>
    </cfRule>
  </conditionalFormatting>
  <conditionalFormatting sqref="AI34">
    <cfRule type="expression" dxfId="2843" priority="13615">
      <formula>IF(RIGHT(TEXT(AI34,"0.#"),1)=".",FALSE,TRUE)</formula>
    </cfRule>
    <cfRule type="expression" dxfId="2842" priority="13616">
      <formula>IF(RIGHT(TEXT(AI34,"0.#"),1)=".",TRUE,FALSE)</formula>
    </cfRule>
  </conditionalFormatting>
  <conditionalFormatting sqref="AI33">
    <cfRule type="expression" dxfId="2841" priority="13613">
      <formula>IF(RIGHT(TEXT(AI33,"0.#"),1)=".",FALSE,TRUE)</formula>
    </cfRule>
    <cfRule type="expression" dxfId="2840" priority="13614">
      <formula>IF(RIGHT(TEXT(AI33,"0.#"),1)=".",TRUE,FALSE)</formula>
    </cfRule>
  </conditionalFormatting>
  <conditionalFormatting sqref="AI32">
    <cfRule type="expression" dxfId="2839" priority="13611">
      <formula>IF(RIGHT(TEXT(AI32,"0.#"),1)=".",FALSE,TRUE)</formula>
    </cfRule>
    <cfRule type="expression" dxfId="2838" priority="13612">
      <formula>IF(RIGHT(TEXT(AI32,"0.#"),1)=".",TRUE,FALSE)</formula>
    </cfRule>
  </conditionalFormatting>
  <conditionalFormatting sqref="AM32">
    <cfRule type="expression" dxfId="2837" priority="13609">
      <formula>IF(RIGHT(TEXT(AM32,"0.#"),1)=".",FALSE,TRUE)</formula>
    </cfRule>
    <cfRule type="expression" dxfId="2836" priority="13610">
      <formula>IF(RIGHT(TEXT(AM32,"0.#"),1)=".",TRUE,FALSE)</formula>
    </cfRule>
  </conditionalFormatting>
  <conditionalFormatting sqref="AM33">
    <cfRule type="expression" dxfId="2835" priority="13607">
      <formula>IF(RIGHT(TEXT(AM33,"0.#"),1)=".",FALSE,TRUE)</formula>
    </cfRule>
    <cfRule type="expression" dxfId="2834" priority="13608">
      <formula>IF(RIGHT(TEXT(AM33,"0.#"),1)=".",TRUE,FALSE)</formula>
    </cfRule>
  </conditionalFormatting>
  <conditionalFormatting sqref="AQ32:AQ34">
    <cfRule type="expression" dxfId="2833" priority="13599">
      <formula>IF(RIGHT(TEXT(AQ32,"0.#"),1)=".",FALSE,TRUE)</formula>
    </cfRule>
    <cfRule type="expression" dxfId="2832" priority="13600">
      <formula>IF(RIGHT(TEXT(AQ32,"0.#"),1)=".",TRUE,FALSE)</formula>
    </cfRule>
  </conditionalFormatting>
  <conditionalFormatting sqref="AU32:AU34">
    <cfRule type="expression" dxfId="2831" priority="13597">
      <formula>IF(RIGHT(TEXT(AU32,"0.#"),1)=".",FALSE,TRUE)</formula>
    </cfRule>
    <cfRule type="expression" dxfId="2830" priority="13598">
      <formula>IF(RIGHT(TEXT(AU32,"0.#"),1)=".",TRUE,FALSE)</formula>
    </cfRule>
  </conditionalFormatting>
  <conditionalFormatting sqref="AE53">
    <cfRule type="expression" dxfId="2829" priority="13531">
      <formula>IF(RIGHT(TEXT(AE53,"0.#"),1)=".",FALSE,TRUE)</formula>
    </cfRule>
    <cfRule type="expression" dxfId="2828" priority="13532">
      <formula>IF(RIGHT(TEXT(AE53,"0.#"),1)=".",TRUE,FALSE)</formula>
    </cfRule>
  </conditionalFormatting>
  <conditionalFormatting sqref="AE54">
    <cfRule type="expression" dxfId="2827" priority="13529">
      <formula>IF(RIGHT(TEXT(AE54,"0.#"),1)=".",FALSE,TRUE)</formula>
    </cfRule>
    <cfRule type="expression" dxfId="2826" priority="13530">
      <formula>IF(RIGHT(TEXT(AE54,"0.#"),1)=".",TRUE,FALSE)</formula>
    </cfRule>
  </conditionalFormatting>
  <conditionalFormatting sqref="AI54">
    <cfRule type="expression" dxfId="2825" priority="13523">
      <formula>IF(RIGHT(TEXT(AI54,"0.#"),1)=".",FALSE,TRUE)</formula>
    </cfRule>
    <cfRule type="expression" dxfId="2824" priority="13524">
      <formula>IF(RIGHT(TEXT(AI54,"0.#"),1)=".",TRUE,FALSE)</formula>
    </cfRule>
  </conditionalFormatting>
  <conditionalFormatting sqref="AI53">
    <cfRule type="expression" dxfId="2823" priority="13521">
      <formula>IF(RIGHT(TEXT(AI53,"0.#"),1)=".",FALSE,TRUE)</formula>
    </cfRule>
    <cfRule type="expression" dxfId="2822" priority="13522">
      <formula>IF(RIGHT(TEXT(AI53,"0.#"),1)=".",TRUE,FALSE)</formula>
    </cfRule>
  </conditionalFormatting>
  <conditionalFormatting sqref="AM53">
    <cfRule type="expression" dxfId="2821" priority="13519">
      <formula>IF(RIGHT(TEXT(AM53,"0.#"),1)=".",FALSE,TRUE)</formula>
    </cfRule>
    <cfRule type="expression" dxfId="2820" priority="13520">
      <formula>IF(RIGHT(TEXT(AM53,"0.#"),1)=".",TRUE,FALSE)</formula>
    </cfRule>
  </conditionalFormatting>
  <conditionalFormatting sqref="AM54">
    <cfRule type="expression" dxfId="2819" priority="13517">
      <formula>IF(RIGHT(TEXT(AM54,"0.#"),1)=".",FALSE,TRUE)</formula>
    </cfRule>
    <cfRule type="expression" dxfId="2818" priority="13518">
      <formula>IF(RIGHT(TEXT(AM54,"0.#"),1)=".",TRUE,FALSE)</formula>
    </cfRule>
  </conditionalFormatting>
  <conditionalFormatting sqref="AM55">
    <cfRule type="expression" dxfId="2817" priority="13515">
      <formula>IF(RIGHT(TEXT(AM55,"0.#"),1)=".",FALSE,TRUE)</formula>
    </cfRule>
    <cfRule type="expression" dxfId="2816" priority="13516">
      <formula>IF(RIGHT(TEXT(AM55,"0.#"),1)=".",TRUE,FALSE)</formula>
    </cfRule>
  </conditionalFormatting>
  <conditionalFormatting sqref="AE60">
    <cfRule type="expression" dxfId="2815" priority="13501">
      <formula>IF(RIGHT(TEXT(AE60,"0.#"),1)=".",FALSE,TRUE)</formula>
    </cfRule>
    <cfRule type="expression" dxfId="2814" priority="13502">
      <formula>IF(RIGHT(TEXT(AE60,"0.#"),1)=".",TRUE,FALSE)</formula>
    </cfRule>
  </conditionalFormatting>
  <conditionalFormatting sqref="AE61">
    <cfRule type="expression" dxfId="2813" priority="13499">
      <formula>IF(RIGHT(TEXT(AE61,"0.#"),1)=".",FALSE,TRUE)</formula>
    </cfRule>
    <cfRule type="expression" dxfId="2812" priority="13500">
      <formula>IF(RIGHT(TEXT(AE61,"0.#"),1)=".",TRUE,FALSE)</formula>
    </cfRule>
  </conditionalFormatting>
  <conditionalFormatting sqref="AE62">
    <cfRule type="expression" dxfId="2811" priority="13497">
      <formula>IF(RIGHT(TEXT(AE62,"0.#"),1)=".",FALSE,TRUE)</formula>
    </cfRule>
    <cfRule type="expression" dxfId="2810" priority="13498">
      <formula>IF(RIGHT(TEXT(AE62,"0.#"),1)=".",TRUE,FALSE)</formula>
    </cfRule>
  </conditionalFormatting>
  <conditionalFormatting sqref="AI62">
    <cfRule type="expression" dxfId="2809" priority="13495">
      <formula>IF(RIGHT(TEXT(AI62,"0.#"),1)=".",FALSE,TRUE)</formula>
    </cfRule>
    <cfRule type="expression" dxfId="2808" priority="13496">
      <formula>IF(RIGHT(TEXT(AI62,"0.#"),1)=".",TRUE,FALSE)</formula>
    </cfRule>
  </conditionalFormatting>
  <conditionalFormatting sqref="AI61">
    <cfRule type="expression" dxfId="2807" priority="13493">
      <formula>IF(RIGHT(TEXT(AI61,"0.#"),1)=".",FALSE,TRUE)</formula>
    </cfRule>
    <cfRule type="expression" dxfId="2806" priority="13494">
      <formula>IF(RIGHT(TEXT(AI61,"0.#"),1)=".",TRUE,FALSE)</formula>
    </cfRule>
  </conditionalFormatting>
  <conditionalFormatting sqref="AI60">
    <cfRule type="expression" dxfId="2805" priority="13491">
      <formula>IF(RIGHT(TEXT(AI60,"0.#"),1)=".",FALSE,TRUE)</formula>
    </cfRule>
    <cfRule type="expression" dxfId="2804" priority="13492">
      <formula>IF(RIGHT(TEXT(AI60,"0.#"),1)=".",TRUE,FALSE)</formula>
    </cfRule>
  </conditionalFormatting>
  <conditionalFormatting sqref="AM60">
    <cfRule type="expression" dxfId="2803" priority="13489">
      <formula>IF(RIGHT(TEXT(AM60,"0.#"),1)=".",FALSE,TRUE)</formula>
    </cfRule>
    <cfRule type="expression" dxfId="2802" priority="13490">
      <formula>IF(RIGHT(TEXT(AM60,"0.#"),1)=".",TRUE,FALSE)</formula>
    </cfRule>
  </conditionalFormatting>
  <conditionalFormatting sqref="AM61">
    <cfRule type="expression" dxfId="2801" priority="13487">
      <formula>IF(RIGHT(TEXT(AM61,"0.#"),1)=".",FALSE,TRUE)</formula>
    </cfRule>
    <cfRule type="expression" dxfId="2800" priority="13488">
      <formula>IF(RIGHT(TEXT(AM61,"0.#"),1)=".",TRUE,FALSE)</formula>
    </cfRule>
  </conditionalFormatting>
  <conditionalFormatting sqref="AM62">
    <cfRule type="expression" dxfId="2799" priority="13485">
      <formula>IF(RIGHT(TEXT(AM62,"0.#"),1)=".",FALSE,TRUE)</formula>
    </cfRule>
    <cfRule type="expression" dxfId="2798" priority="13486">
      <formula>IF(RIGHT(TEXT(AM62,"0.#"),1)=".",TRUE,FALSE)</formula>
    </cfRule>
  </conditionalFormatting>
  <conditionalFormatting sqref="AE87">
    <cfRule type="expression" dxfId="2797" priority="13471">
      <formula>IF(RIGHT(TEXT(AE87,"0.#"),1)=".",FALSE,TRUE)</formula>
    </cfRule>
    <cfRule type="expression" dxfId="2796" priority="13472">
      <formula>IF(RIGHT(TEXT(AE87,"0.#"),1)=".",TRUE,FALSE)</formula>
    </cfRule>
  </conditionalFormatting>
  <conditionalFormatting sqref="AE88">
    <cfRule type="expression" dxfId="2795" priority="13469">
      <formula>IF(RIGHT(TEXT(AE88,"0.#"),1)=".",FALSE,TRUE)</formula>
    </cfRule>
    <cfRule type="expression" dxfId="2794" priority="13470">
      <formula>IF(RIGHT(TEXT(AE88,"0.#"),1)=".",TRUE,FALSE)</formula>
    </cfRule>
  </conditionalFormatting>
  <conditionalFormatting sqref="AE89">
    <cfRule type="expression" dxfId="2793" priority="13467">
      <formula>IF(RIGHT(TEXT(AE89,"0.#"),1)=".",FALSE,TRUE)</formula>
    </cfRule>
    <cfRule type="expression" dxfId="2792" priority="13468">
      <formula>IF(RIGHT(TEXT(AE89,"0.#"),1)=".",TRUE,FALSE)</formula>
    </cfRule>
  </conditionalFormatting>
  <conditionalFormatting sqref="AI89">
    <cfRule type="expression" dxfId="2791" priority="13465">
      <formula>IF(RIGHT(TEXT(AI89,"0.#"),1)=".",FALSE,TRUE)</formula>
    </cfRule>
    <cfRule type="expression" dxfId="2790" priority="13466">
      <formula>IF(RIGHT(TEXT(AI89,"0.#"),1)=".",TRUE,FALSE)</formula>
    </cfRule>
  </conditionalFormatting>
  <conditionalFormatting sqref="AI88">
    <cfRule type="expression" dxfId="2789" priority="13463">
      <formula>IF(RIGHT(TEXT(AI88,"0.#"),1)=".",FALSE,TRUE)</formula>
    </cfRule>
    <cfRule type="expression" dxfId="2788" priority="13464">
      <formula>IF(RIGHT(TEXT(AI88,"0.#"),1)=".",TRUE,FALSE)</formula>
    </cfRule>
  </conditionalFormatting>
  <conditionalFormatting sqref="AI87">
    <cfRule type="expression" dxfId="2787" priority="13461">
      <formula>IF(RIGHT(TEXT(AI87,"0.#"),1)=".",FALSE,TRUE)</formula>
    </cfRule>
    <cfRule type="expression" dxfId="2786" priority="13462">
      <formula>IF(RIGHT(TEXT(AI87,"0.#"),1)=".",TRUE,FALSE)</formula>
    </cfRule>
  </conditionalFormatting>
  <conditionalFormatting sqref="AM88">
    <cfRule type="expression" dxfId="2785" priority="13457">
      <formula>IF(RIGHT(TEXT(AM88,"0.#"),1)=".",FALSE,TRUE)</formula>
    </cfRule>
    <cfRule type="expression" dxfId="2784" priority="13458">
      <formula>IF(RIGHT(TEXT(AM88,"0.#"),1)=".",TRUE,FALSE)</formula>
    </cfRule>
  </conditionalFormatting>
  <conditionalFormatting sqref="AM89">
    <cfRule type="expression" dxfId="2783" priority="13455">
      <formula>IF(RIGHT(TEXT(AM89,"0.#"),1)=".",FALSE,TRUE)</formula>
    </cfRule>
    <cfRule type="expression" dxfId="2782" priority="13456">
      <formula>IF(RIGHT(TEXT(AM89,"0.#"),1)=".",TRUE,FALSE)</formula>
    </cfRule>
  </conditionalFormatting>
  <conditionalFormatting sqref="AE92">
    <cfRule type="expression" dxfId="2781" priority="13441">
      <formula>IF(RIGHT(TEXT(AE92,"0.#"),1)=".",FALSE,TRUE)</formula>
    </cfRule>
    <cfRule type="expression" dxfId="2780" priority="13442">
      <formula>IF(RIGHT(TEXT(AE92,"0.#"),1)=".",TRUE,FALSE)</formula>
    </cfRule>
  </conditionalFormatting>
  <conditionalFormatting sqref="AE93">
    <cfRule type="expression" dxfId="2779" priority="13439">
      <formula>IF(RIGHT(TEXT(AE93,"0.#"),1)=".",FALSE,TRUE)</formula>
    </cfRule>
    <cfRule type="expression" dxfId="2778" priority="13440">
      <formula>IF(RIGHT(TEXT(AE93,"0.#"),1)=".",TRUE,FALSE)</formula>
    </cfRule>
  </conditionalFormatting>
  <conditionalFormatting sqref="AE94">
    <cfRule type="expression" dxfId="2777" priority="13437">
      <formula>IF(RIGHT(TEXT(AE94,"0.#"),1)=".",FALSE,TRUE)</formula>
    </cfRule>
    <cfRule type="expression" dxfId="2776" priority="13438">
      <formula>IF(RIGHT(TEXT(AE94,"0.#"),1)=".",TRUE,FALSE)</formula>
    </cfRule>
  </conditionalFormatting>
  <conditionalFormatting sqref="AI94">
    <cfRule type="expression" dxfId="2775" priority="13435">
      <formula>IF(RIGHT(TEXT(AI94,"0.#"),1)=".",FALSE,TRUE)</formula>
    </cfRule>
    <cfRule type="expression" dxfId="2774" priority="13436">
      <formula>IF(RIGHT(TEXT(AI94,"0.#"),1)=".",TRUE,FALSE)</formula>
    </cfRule>
  </conditionalFormatting>
  <conditionalFormatting sqref="AI93">
    <cfRule type="expression" dxfId="2773" priority="13433">
      <formula>IF(RIGHT(TEXT(AI93,"0.#"),1)=".",FALSE,TRUE)</formula>
    </cfRule>
    <cfRule type="expression" dxfId="2772" priority="13434">
      <formula>IF(RIGHT(TEXT(AI93,"0.#"),1)=".",TRUE,FALSE)</formula>
    </cfRule>
  </conditionalFormatting>
  <conditionalFormatting sqref="AI92">
    <cfRule type="expression" dxfId="2771" priority="13431">
      <formula>IF(RIGHT(TEXT(AI92,"0.#"),1)=".",FALSE,TRUE)</formula>
    </cfRule>
    <cfRule type="expression" dxfId="2770" priority="13432">
      <formula>IF(RIGHT(TEXT(AI92,"0.#"),1)=".",TRUE,FALSE)</formula>
    </cfRule>
  </conditionalFormatting>
  <conditionalFormatting sqref="AM92">
    <cfRule type="expression" dxfId="2769" priority="13429">
      <formula>IF(RIGHT(TEXT(AM92,"0.#"),1)=".",FALSE,TRUE)</formula>
    </cfRule>
    <cfRule type="expression" dxfId="2768" priority="13430">
      <formula>IF(RIGHT(TEXT(AM92,"0.#"),1)=".",TRUE,FALSE)</formula>
    </cfRule>
  </conditionalFormatting>
  <conditionalFormatting sqref="AM93">
    <cfRule type="expression" dxfId="2767" priority="13427">
      <formula>IF(RIGHT(TEXT(AM93,"0.#"),1)=".",FALSE,TRUE)</formula>
    </cfRule>
    <cfRule type="expression" dxfId="2766" priority="13428">
      <formula>IF(RIGHT(TEXT(AM93,"0.#"),1)=".",TRUE,FALSE)</formula>
    </cfRule>
  </conditionalFormatting>
  <conditionalFormatting sqref="AM94">
    <cfRule type="expression" dxfId="2765" priority="13425">
      <formula>IF(RIGHT(TEXT(AM94,"0.#"),1)=".",FALSE,TRUE)</formula>
    </cfRule>
    <cfRule type="expression" dxfId="2764" priority="13426">
      <formula>IF(RIGHT(TEXT(AM94,"0.#"),1)=".",TRUE,FALSE)</formula>
    </cfRule>
  </conditionalFormatting>
  <conditionalFormatting sqref="AE97">
    <cfRule type="expression" dxfId="2763" priority="13411">
      <formula>IF(RIGHT(TEXT(AE97,"0.#"),1)=".",FALSE,TRUE)</formula>
    </cfRule>
    <cfRule type="expression" dxfId="2762" priority="13412">
      <formula>IF(RIGHT(TEXT(AE97,"0.#"),1)=".",TRUE,FALSE)</formula>
    </cfRule>
  </conditionalFormatting>
  <conditionalFormatting sqref="AE98">
    <cfRule type="expression" dxfId="2761" priority="13409">
      <formula>IF(RIGHT(TEXT(AE98,"0.#"),1)=".",FALSE,TRUE)</formula>
    </cfRule>
    <cfRule type="expression" dxfId="2760" priority="13410">
      <formula>IF(RIGHT(TEXT(AE98,"0.#"),1)=".",TRUE,FALSE)</formula>
    </cfRule>
  </conditionalFormatting>
  <conditionalFormatting sqref="AE99">
    <cfRule type="expression" dxfId="2759" priority="13407">
      <formula>IF(RIGHT(TEXT(AE99,"0.#"),1)=".",FALSE,TRUE)</formula>
    </cfRule>
    <cfRule type="expression" dxfId="2758" priority="13408">
      <formula>IF(RIGHT(TEXT(AE99,"0.#"),1)=".",TRUE,FALSE)</formula>
    </cfRule>
  </conditionalFormatting>
  <conditionalFormatting sqref="AI99">
    <cfRule type="expression" dxfId="2757" priority="13405">
      <formula>IF(RIGHT(TEXT(AI99,"0.#"),1)=".",FALSE,TRUE)</formula>
    </cfRule>
    <cfRule type="expression" dxfId="2756" priority="13406">
      <formula>IF(RIGHT(TEXT(AI99,"0.#"),1)=".",TRUE,FALSE)</formula>
    </cfRule>
  </conditionalFormatting>
  <conditionalFormatting sqref="AI98">
    <cfRule type="expression" dxfId="2755" priority="13403">
      <formula>IF(RIGHT(TEXT(AI98,"0.#"),1)=".",FALSE,TRUE)</formula>
    </cfRule>
    <cfRule type="expression" dxfId="2754" priority="13404">
      <formula>IF(RIGHT(TEXT(AI98,"0.#"),1)=".",TRUE,FALSE)</formula>
    </cfRule>
  </conditionalFormatting>
  <conditionalFormatting sqref="AI97">
    <cfRule type="expression" dxfId="2753" priority="13401">
      <formula>IF(RIGHT(TEXT(AI97,"0.#"),1)=".",FALSE,TRUE)</formula>
    </cfRule>
    <cfRule type="expression" dxfId="2752" priority="13402">
      <formula>IF(RIGHT(TEXT(AI97,"0.#"),1)=".",TRUE,FALSE)</formula>
    </cfRule>
  </conditionalFormatting>
  <conditionalFormatting sqref="AM97">
    <cfRule type="expression" dxfId="2751" priority="13399">
      <formula>IF(RIGHT(TEXT(AM97,"0.#"),1)=".",FALSE,TRUE)</formula>
    </cfRule>
    <cfRule type="expression" dxfId="2750" priority="13400">
      <formula>IF(RIGHT(TEXT(AM97,"0.#"),1)=".",TRUE,FALSE)</formula>
    </cfRule>
  </conditionalFormatting>
  <conditionalFormatting sqref="AM98">
    <cfRule type="expression" dxfId="2749" priority="13397">
      <formula>IF(RIGHT(TEXT(AM98,"0.#"),1)=".",FALSE,TRUE)</formula>
    </cfRule>
    <cfRule type="expression" dxfId="2748" priority="13398">
      <formula>IF(RIGHT(TEXT(AM98,"0.#"),1)=".",TRUE,FALSE)</formula>
    </cfRule>
  </conditionalFormatting>
  <conditionalFormatting sqref="AM99">
    <cfRule type="expression" dxfId="2747" priority="13395">
      <formula>IF(RIGHT(TEXT(AM99,"0.#"),1)=".",FALSE,TRUE)</formula>
    </cfRule>
    <cfRule type="expression" dxfId="2746" priority="13396">
      <formula>IF(RIGHT(TEXT(AM99,"0.#"),1)=".",TRUE,FALSE)</formula>
    </cfRule>
  </conditionalFormatting>
  <conditionalFormatting sqref="AI101">
    <cfRule type="expression" dxfId="2745" priority="13381">
      <formula>IF(RIGHT(TEXT(AI101,"0.#"),1)=".",FALSE,TRUE)</formula>
    </cfRule>
    <cfRule type="expression" dxfId="2744" priority="13382">
      <formula>IF(RIGHT(TEXT(AI101,"0.#"),1)=".",TRUE,FALSE)</formula>
    </cfRule>
  </conditionalFormatting>
  <conditionalFormatting sqref="AM101">
    <cfRule type="expression" dxfId="2743" priority="13379">
      <formula>IF(RIGHT(TEXT(AM101,"0.#"),1)=".",FALSE,TRUE)</formula>
    </cfRule>
    <cfRule type="expression" dxfId="2742" priority="13380">
      <formula>IF(RIGHT(TEXT(AM101,"0.#"),1)=".",TRUE,FALSE)</formula>
    </cfRule>
  </conditionalFormatting>
  <conditionalFormatting sqref="AE102">
    <cfRule type="expression" dxfId="2741" priority="13377">
      <formula>IF(RIGHT(TEXT(AE102,"0.#"),1)=".",FALSE,TRUE)</formula>
    </cfRule>
    <cfRule type="expression" dxfId="2740" priority="13378">
      <formula>IF(RIGHT(TEXT(AE102,"0.#"),1)=".",TRUE,FALSE)</formula>
    </cfRule>
  </conditionalFormatting>
  <conditionalFormatting sqref="AI102">
    <cfRule type="expression" dxfId="2739" priority="13375">
      <formula>IF(RIGHT(TEXT(AI102,"0.#"),1)=".",FALSE,TRUE)</formula>
    </cfRule>
    <cfRule type="expression" dxfId="2738" priority="13376">
      <formula>IF(RIGHT(TEXT(AI102,"0.#"),1)=".",TRUE,FALSE)</formula>
    </cfRule>
  </conditionalFormatting>
  <conditionalFormatting sqref="AM102">
    <cfRule type="expression" dxfId="2737" priority="13373">
      <formula>IF(RIGHT(TEXT(AM102,"0.#"),1)=".",FALSE,TRUE)</formula>
    </cfRule>
    <cfRule type="expression" dxfId="2736" priority="13374">
      <formula>IF(RIGHT(TEXT(AM102,"0.#"),1)=".",TRUE,FALSE)</formula>
    </cfRule>
  </conditionalFormatting>
  <conditionalFormatting sqref="AQ102">
    <cfRule type="expression" dxfId="2735" priority="13371">
      <formula>IF(RIGHT(TEXT(AQ102,"0.#"),1)=".",FALSE,TRUE)</formula>
    </cfRule>
    <cfRule type="expression" dxfId="2734" priority="13372">
      <formula>IF(RIGHT(TEXT(AQ102,"0.#"),1)=".",TRUE,FALSE)</formula>
    </cfRule>
  </conditionalFormatting>
  <conditionalFormatting sqref="AE104">
    <cfRule type="expression" dxfId="2733" priority="13369">
      <formula>IF(RIGHT(TEXT(AE104,"0.#"),1)=".",FALSE,TRUE)</formula>
    </cfRule>
    <cfRule type="expression" dxfId="2732" priority="13370">
      <formula>IF(RIGHT(TEXT(AE104,"0.#"),1)=".",TRUE,FALSE)</formula>
    </cfRule>
  </conditionalFormatting>
  <conditionalFormatting sqref="AI104">
    <cfRule type="expression" dxfId="2731" priority="13367">
      <formula>IF(RIGHT(TEXT(AI104,"0.#"),1)=".",FALSE,TRUE)</formula>
    </cfRule>
    <cfRule type="expression" dxfId="2730" priority="13368">
      <formula>IF(RIGHT(TEXT(AI104,"0.#"),1)=".",TRUE,FALSE)</formula>
    </cfRule>
  </conditionalFormatting>
  <conditionalFormatting sqref="AM104">
    <cfRule type="expression" dxfId="2729" priority="13365">
      <formula>IF(RIGHT(TEXT(AM104,"0.#"),1)=".",FALSE,TRUE)</formula>
    </cfRule>
    <cfRule type="expression" dxfId="2728" priority="13366">
      <formula>IF(RIGHT(TEXT(AM104,"0.#"),1)=".",TRUE,FALSE)</formula>
    </cfRule>
  </conditionalFormatting>
  <conditionalFormatting sqref="AE105">
    <cfRule type="expression" dxfId="2727" priority="13363">
      <formula>IF(RIGHT(TEXT(AE105,"0.#"),1)=".",FALSE,TRUE)</formula>
    </cfRule>
    <cfRule type="expression" dxfId="2726" priority="13364">
      <formula>IF(RIGHT(TEXT(AE105,"0.#"),1)=".",TRUE,FALSE)</formula>
    </cfRule>
  </conditionalFormatting>
  <conditionalFormatting sqref="AI105">
    <cfRule type="expression" dxfId="2725" priority="13361">
      <formula>IF(RIGHT(TEXT(AI105,"0.#"),1)=".",FALSE,TRUE)</formula>
    </cfRule>
    <cfRule type="expression" dxfId="2724" priority="13362">
      <formula>IF(RIGHT(TEXT(AI105,"0.#"),1)=".",TRUE,FALSE)</formula>
    </cfRule>
  </conditionalFormatting>
  <conditionalFormatting sqref="AM105">
    <cfRule type="expression" dxfId="2723" priority="13359">
      <formula>IF(RIGHT(TEXT(AM105,"0.#"),1)=".",FALSE,TRUE)</formula>
    </cfRule>
    <cfRule type="expression" dxfId="2722" priority="13360">
      <formula>IF(RIGHT(TEXT(AM105,"0.#"),1)=".",TRUE,FALSE)</formula>
    </cfRule>
  </conditionalFormatting>
  <conditionalFormatting sqref="AE107">
    <cfRule type="expression" dxfId="2721" priority="13355">
      <formula>IF(RIGHT(TEXT(AE107,"0.#"),1)=".",FALSE,TRUE)</formula>
    </cfRule>
    <cfRule type="expression" dxfId="2720" priority="13356">
      <formula>IF(RIGHT(TEXT(AE107,"0.#"),1)=".",TRUE,FALSE)</formula>
    </cfRule>
  </conditionalFormatting>
  <conditionalFormatting sqref="AI107">
    <cfRule type="expression" dxfId="2719" priority="13353">
      <formula>IF(RIGHT(TEXT(AI107,"0.#"),1)=".",FALSE,TRUE)</formula>
    </cfRule>
    <cfRule type="expression" dxfId="2718" priority="13354">
      <formula>IF(RIGHT(TEXT(AI107,"0.#"),1)=".",TRUE,FALSE)</formula>
    </cfRule>
  </conditionalFormatting>
  <conditionalFormatting sqref="AM107">
    <cfRule type="expression" dxfId="2717" priority="13351">
      <formula>IF(RIGHT(TEXT(AM107,"0.#"),1)=".",FALSE,TRUE)</formula>
    </cfRule>
    <cfRule type="expression" dxfId="2716" priority="13352">
      <formula>IF(RIGHT(TEXT(AM107,"0.#"),1)=".",TRUE,FALSE)</formula>
    </cfRule>
  </conditionalFormatting>
  <conditionalFormatting sqref="AE108">
    <cfRule type="expression" dxfId="2715" priority="13349">
      <formula>IF(RIGHT(TEXT(AE108,"0.#"),1)=".",FALSE,TRUE)</formula>
    </cfRule>
    <cfRule type="expression" dxfId="2714" priority="13350">
      <formula>IF(RIGHT(TEXT(AE108,"0.#"),1)=".",TRUE,FALSE)</formula>
    </cfRule>
  </conditionalFormatting>
  <conditionalFormatting sqref="AI108">
    <cfRule type="expression" dxfId="2713" priority="13347">
      <formula>IF(RIGHT(TEXT(AI108,"0.#"),1)=".",FALSE,TRUE)</formula>
    </cfRule>
    <cfRule type="expression" dxfId="2712" priority="13348">
      <formula>IF(RIGHT(TEXT(AI108,"0.#"),1)=".",TRUE,FALSE)</formula>
    </cfRule>
  </conditionalFormatting>
  <conditionalFormatting sqref="AM108">
    <cfRule type="expression" dxfId="2711" priority="13345">
      <formula>IF(RIGHT(TEXT(AM108,"0.#"),1)=".",FALSE,TRUE)</formula>
    </cfRule>
    <cfRule type="expression" dxfId="2710" priority="13346">
      <formula>IF(RIGHT(TEXT(AM108,"0.#"),1)=".",TRUE,FALSE)</formula>
    </cfRule>
  </conditionalFormatting>
  <conditionalFormatting sqref="AE110">
    <cfRule type="expression" dxfId="2709" priority="13341">
      <formula>IF(RIGHT(TEXT(AE110,"0.#"),1)=".",FALSE,TRUE)</formula>
    </cfRule>
    <cfRule type="expression" dxfId="2708" priority="13342">
      <formula>IF(RIGHT(TEXT(AE110,"0.#"),1)=".",TRUE,FALSE)</formula>
    </cfRule>
  </conditionalFormatting>
  <conditionalFormatting sqref="AI110">
    <cfRule type="expression" dxfId="2707" priority="13339">
      <formula>IF(RIGHT(TEXT(AI110,"0.#"),1)=".",FALSE,TRUE)</formula>
    </cfRule>
    <cfRule type="expression" dxfId="2706" priority="13340">
      <formula>IF(RIGHT(TEXT(AI110,"0.#"),1)=".",TRUE,FALSE)</formula>
    </cfRule>
  </conditionalFormatting>
  <conditionalFormatting sqref="AM110">
    <cfRule type="expression" dxfId="2705" priority="13337">
      <formula>IF(RIGHT(TEXT(AM110,"0.#"),1)=".",FALSE,TRUE)</formula>
    </cfRule>
    <cfRule type="expression" dxfId="2704" priority="13338">
      <formula>IF(RIGHT(TEXT(AM110,"0.#"),1)=".",TRUE,FALSE)</formula>
    </cfRule>
  </conditionalFormatting>
  <conditionalFormatting sqref="AE111">
    <cfRule type="expression" dxfId="2703" priority="13335">
      <formula>IF(RIGHT(TEXT(AE111,"0.#"),1)=".",FALSE,TRUE)</formula>
    </cfRule>
    <cfRule type="expression" dxfId="2702" priority="13336">
      <formula>IF(RIGHT(TEXT(AE111,"0.#"),1)=".",TRUE,FALSE)</formula>
    </cfRule>
  </conditionalFormatting>
  <conditionalFormatting sqref="AI111">
    <cfRule type="expression" dxfId="2701" priority="13333">
      <formula>IF(RIGHT(TEXT(AI111,"0.#"),1)=".",FALSE,TRUE)</formula>
    </cfRule>
    <cfRule type="expression" dxfId="2700" priority="13334">
      <formula>IF(RIGHT(TEXT(AI111,"0.#"),1)=".",TRUE,FALSE)</formula>
    </cfRule>
  </conditionalFormatting>
  <conditionalFormatting sqref="AM111">
    <cfRule type="expression" dxfId="2699" priority="13331">
      <formula>IF(RIGHT(TEXT(AM111,"0.#"),1)=".",FALSE,TRUE)</formula>
    </cfRule>
    <cfRule type="expression" dxfId="2698" priority="13332">
      <formula>IF(RIGHT(TEXT(AM111,"0.#"),1)=".",TRUE,FALSE)</formula>
    </cfRule>
  </conditionalFormatting>
  <conditionalFormatting sqref="AE113">
    <cfRule type="expression" dxfId="2697" priority="13327">
      <formula>IF(RIGHT(TEXT(AE113,"0.#"),1)=".",FALSE,TRUE)</formula>
    </cfRule>
    <cfRule type="expression" dxfId="2696" priority="13328">
      <formula>IF(RIGHT(TEXT(AE113,"0.#"),1)=".",TRUE,FALSE)</formula>
    </cfRule>
  </conditionalFormatting>
  <conditionalFormatting sqref="AI113">
    <cfRule type="expression" dxfId="2695" priority="13325">
      <formula>IF(RIGHT(TEXT(AI113,"0.#"),1)=".",FALSE,TRUE)</formula>
    </cfRule>
    <cfRule type="expression" dxfId="2694" priority="13326">
      <formula>IF(RIGHT(TEXT(AI113,"0.#"),1)=".",TRUE,FALSE)</formula>
    </cfRule>
  </conditionalFormatting>
  <conditionalFormatting sqref="AM113">
    <cfRule type="expression" dxfId="2693" priority="13323">
      <formula>IF(RIGHT(TEXT(AM113,"0.#"),1)=".",FALSE,TRUE)</formula>
    </cfRule>
    <cfRule type="expression" dxfId="2692" priority="13324">
      <formula>IF(RIGHT(TEXT(AM113,"0.#"),1)=".",TRUE,FALSE)</formula>
    </cfRule>
  </conditionalFormatting>
  <conditionalFormatting sqref="AE114">
    <cfRule type="expression" dxfId="2691" priority="13321">
      <formula>IF(RIGHT(TEXT(AE114,"0.#"),1)=".",FALSE,TRUE)</formula>
    </cfRule>
    <cfRule type="expression" dxfId="2690" priority="13322">
      <formula>IF(RIGHT(TEXT(AE114,"0.#"),1)=".",TRUE,FALSE)</formula>
    </cfRule>
  </conditionalFormatting>
  <conditionalFormatting sqref="AI114">
    <cfRule type="expression" dxfId="2689" priority="13319">
      <formula>IF(RIGHT(TEXT(AI114,"0.#"),1)=".",FALSE,TRUE)</formula>
    </cfRule>
    <cfRule type="expression" dxfId="2688" priority="13320">
      <formula>IF(RIGHT(TEXT(AI114,"0.#"),1)=".",TRUE,FALSE)</formula>
    </cfRule>
  </conditionalFormatting>
  <conditionalFormatting sqref="AM114">
    <cfRule type="expression" dxfId="2687" priority="13317">
      <formula>IF(RIGHT(TEXT(AM114,"0.#"),1)=".",FALSE,TRUE)</formula>
    </cfRule>
    <cfRule type="expression" dxfId="2686" priority="13318">
      <formula>IF(RIGHT(TEXT(AM114,"0.#"),1)=".",TRUE,FALSE)</formula>
    </cfRule>
  </conditionalFormatting>
  <conditionalFormatting sqref="AE116 AQ116">
    <cfRule type="expression" dxfId="2685" priority="13313">
      <formula>IF(RIGHT(TEXT(AE116,"0.#"),1)=".",FALSE,TRUE)</formula>
    </cfRule>
    <cfRule type="expression" dxfId="2684" priority="13314">
      <formula>IF(RIGHT(TEXT(AE116,"0.#"),1)=".",TRUE,FALSE)</formula>
    </cfRule>
  </conditionalFormatting>
  <conditionalFormatting sqref="AI116">
    <cfRule type="expression" dxfId="2683" priority="13311">
      <formula>IF(RIGHT(TEXT(AI116,"0.#"),1)=".",FALSE,TRUE)</formula>
    </cfRule>
    <cfRule type="expression" dxfId="2682" priority="13312">
      <formula>IF(RIGHT(TEXT(AI116,"0.#"),1)=".",TRUE,FALSE)</formula>
    </cfRule>
  </conditionalFormatting>
  <conditionalFormatting sqref="AM116">
    <cfRule type="expression" dxfId="2681" priority="13309">
      <formula>IF(RIGHT(TEXT(AM116,"0.#"),1)=".",FALSE,TRUE)</formula>
    </cfRule>
    <cfRule type="expression" dxfId="2680" priority="13310">
      <formula>IF(RIGHT(TEXT(AM116,"0.#"),1)=".",TRUE,FALSE)</formula>
    </cfRule>
  </conditionalFormatting>
  <conditionalFormatting sqref="AE117 AM117">
    <cfRule type="expression" dxfId="2679" priority="13307">
      <formula>IF(RIGHT(TEXT(AE117,"0.#"),1)=".",FALSE,TRUE)</formula>
    </cfRule>
    <cfRule type="expression" dxfId="2678" priority="13308">
      <formula>IF(RIGHT(TEXT(AE117,"0.#"),1)=".",TRUE,FALSE)</formula>
    </cfRule>
  </conditionalFormatting>
  <conditionalFormatting sqref="AI117">
    <cfRule type="expression" dxfId="2677" priority="13305">
      <formula>IF(RIGHT(TEXT(AI117,"0.#"),1)=".",FALSE,TRUE)</formula>
    </cfRule>
    <cfRule type="expression" dxfId="2676" priority="13306">
      <formula>IF(RIGHT(TEXT(AI117,"0.#"),1)=".",TRUE,FALSE)</formula>
    </cfRule>
  </conditionalFormatting>
  <conditionalFormatting sqref="AQ117">
    <cfRule type="expression" dxfId="2675" priority="13301">
      <formula>IF(RIGHT(TEXT(AQ117,"0.#"),1)=".",FALSE,TRUE)</formula>
    </cfRule>
    <cfRule type="expression" dxfId="2674" priority="13302">
      <formula>IF(RIGHT(TEXT(AQ117,"0.#"),1)=".",TRUE,FALSE)</formula>
    </cfRule>
  </conditionalFormatting>
  <conditionalFormatting sqref="AE119 AQ119">
    <cfRule type="expression" dxfId="2673" priority="13299">
      <formula>IF(RIGHT(TEXT(AE119,"0.#"),1)=".",FALSE,TRUE)</formula>
    </cfRule>
    <cfRule type="expression" dxfId="2672" priority="13300">
      <formula>IF(RIGHT(TEXT(AE119,"0.#"),1)=".",TRUE,FALSE)</formula>
    </cfRule>
  </conditionalFormatting>
  <conditionalFormatting sqref="AI119">
    <cfRule type="expression" dxfId="2671" priority="13297">
      <formula>IF(RIGHT(TEXT(AI119,"0.#"),1)=".",FALSE,TRUE)</formula>
    </cfRule>
    <cfRule type="expression" dxfId="2670" priority="13298">
      <formula>IF(RIGHT(TEXT(AI119,"0.#"),1)=".",TRUE,FALSE)</formula>
    </cfRule>
  </conditionalFormatting>
  <conditionalFormatting sqref="AM119">
    <cfRule type="expression" dxfId="2669" priority="13295">
      <formula>IF(RIGHT(TEXT(AM119,"0.#"),1)=".",FALSE,TRUE)</formula>
    </cfRule>
    <cfRule type="expression" dxfId="2668" priority="13296">
      <formula>IF(RIGHT(TEXT(AM119,"0.#"),1)=".",TRUE,FALSE)</formula>
    </cfRule>
  </conditionalFormatting>
  <conditionalFormatting sqref="AQ120">
    <cfRule type="expression" dxfId="2667" priority="13287">
      <formula>IF(RIGHT(TEXT(AQ120,"0.#"),1)=".",FALSE,TRUE)</formula>
    </cfRule>
    <cfRule type="expression" dxfId="2666" priority="13288">
      <formula>IF(RIGHT(TEXT(AQ120,"0.#"),1)=".",TRUE,FALSE)</formula>
    </cfRule>
  </conditionalFormatting>
  <conditionalFormatting sqref="AE122 AQ122">
    <cfRule type="expression" dxfId="2665" priority="13285">
      <formula>IF(RIGHT(TEXT(AE122,"0.#"),1)=".",FALSE,TRUE)</formula>
    </cfRule>
    <cfRule type="expression" dxfId="2664" priority="13286">
      <formula>IF(RIGHT(TEXT(AE122,"0.#"),1)=".",TRUE,FALSE)</formula>
    </cfRule>
  </conditionalFormatting>
  <conditionalFormatting sqref="AI122">
    <cfRule type="expression" dxfId="2663" priority="13283">
      <formula>IF(RIGHT(TEXT(AI122,"0.#"),1)=".",FALSE,TRUE)</formula>
    </cfRule>
    <cfRule type="expression" dxfId="2662" priority="13284">
      <formula>IF(RIGHT(TEXT(AI122,"0.#"),1)=".",TRUE,FALSE)</formula>
    </cfRule>
  </conditionalFormatting>
  <conditionalFormatting sqref="AM122">
    <cfRule type="expression" dxfId="2661" priority="13281">
      <formula>IF(RIGHT(TEXT(AM122,"0.#"),1)=".",FALSE,TRUE)</formula>
    </cfRule>
    <cfRule type="expression" dxfId="2660" priority="13282">
      <formula>IF(RIGHT(TEXT(AM122,"0.#"),1)=".",TRUE,FALSE)</formula>
    </cfRule>
  </conditionalFormatting>
  <conditionalFormatting sqref="AQ123">
    <cfRule type="expression" dxfId="2659" priority="13273">
      <formula>IF(RIGHT(TEXT(AQ123,"0.#"),1)=".",FALSE,TRUE)</formula>
    </cfRule>
    <cfRule type="expression" dxfId="2658" priority="13274">
      <formula>IF(RIGHT(TEXT(AQ123,"0.#"),1)=".",TRUE,FALSE)</formula>
    </cfRule>
  </conditionalFormatting>
  <conditionalFormatting sqref="AE125 AQ125">
    <cfRule type="expression" dxfId="2657" priority="13271">
      <formula>IF(RIGHT(TEXT(AE125,"0.#"),1)=".",FALSE,TRUE)</formula>
    </cfRule>
    <cfRule type="expression" dxfId="2656" priority="13272">
      <formula>IF(RIGHT(TEXT(AE125,"0.#"),1)=".",TRUE,FALSE)</formula>
    </cfRule>
  </conditionalFormatting>
  <conditionalFormatting sqref="AI125">
    <cfRule type="expression" dxfId="2655" priority="13269">
      <formula>IF(RIGHT(TEXT(AI125,"0.#"),1)=".",FALSE,TRUE)</formula>
    </cfRule>
    <cfRule type="expression" dxfId="2654" priority="13270">
      <formula>IF(RIGHT(TEXT(AI125,"0.#"),1)=".",TRUE,FALSE)</formula>
    </cfRule>
  </conditionalFormatting>
  <conditionalFormatting sqref="AM125">
    <cfRule type="expression" dxfId="2653" priority="13267">
      <formula>IF(RIGHT(TEXT(AM125,"0.#"),1)=".",FALSE,TRUE)</formula>
    </cfRule>
    <cfRule type="expression" dxfId="2652" priority="13268">
      <formula>IF(RIGHT(TEXT(AM125,"0.#"),1)=".",TRUE,FALSE)</formula>
    </cfRule>
  </conditionalFormatting>
  <conditionalFormatting sqref="AQ126">
    <cfRule type="expression" dxfId="2651" priority="13259">
      <formula>IF(RIGHT(TEXT(AQ126,"0.#"),1)=".",FALSE,TRUE)</formula>
    </cfRule>
    <cfRule type="expression" dxfId="2650" priority="13260">
      <formula>IF(RIGHT(TEXT(AQ126,"0.#"),1)=".",TRUE,FALSE)</formula>
    </cfRule>
  </conditionalFormatting>
  <conditionalFormatting sqref="AE128 AQ128">
    <cfRule type="expression" dxfId="2649" priority="13257">
      <formula>IF(RIGHT(TEXT(AE128,"0.#"),1)=".",FALSE,TRUE)</formula>
    </cfRule>
    <cfRule type="expression" dxfId="2648" priority="13258">
      <formula>IF(RIGHT(TEXT(AE128,"0.#"),1)=".",TRUE,FALSE)</formula>
    </cfRule>
  </conditionalFormatting>
  <conditionalFormatting sqref="AI128">
    <cfRule type="expression" dxfId="2647" priority="13255">
      <formula>IF(RIGHT(TEXT(AI128,"0.#"),1)=".",FALSE,TRUE)</formula>
    </cfRule>
    <cfRule type="expression" dxfId="2646" priority="13256">
      <formula>IF(RIGHT(TEXT(AI128,"0.#"),1)=".",TRUE,FALSE)</formula>
    </cfRule>
  </conditionalFormatting>
  <conditionalFormatting sqref="AM128">
    <cfRule type="expression" dxfId="2645" priority="13253">
      <formula>IF(RIGHT(TEXT(AM128,"0.#"),1)=".",FALSE,TRUE)</formula>
    </cfRule>
    <cfRule type="expression" dxfId="2644" priority="13254">
      <formula>IF(RIGHT(TEXT(AM128,"0.#"),1)=".",TRUE,FALSE)</formula>
    </cfRule>
  </conditionalFormatting>
  <conditionalFormatting sqref="AQ129">
    <cfRule type="expression" dxfId="2643" priority="13245">
      <formula>IF(RIGHT(TEXT(AQ129,"0.#"),1)=".",FALSE,TRUE)</formula>
    </cfRule>
    <cfRule type="expression" dxfId="2642" priority="13246">
      <formula>IF(RIGHT(TEXT(AQ129,"0.#"),1)=".",TRUE,FALSE)</formula>
    </cfRule>
  </conditionalFormatting>
  <conditionalFormatting sqref="AE75">
    <cfRule type="expression" dxfId="2641" priority="13243">
      <formula>IF(RIGHT(TEXT(AE75,"0.#"),1)=".",FALSE,TRUE)</formula>
    </cfRule>
    <cfRule type="expression" dxfId="2640" priority="13244">
      <formula>IF(RIGHT(TEXT(AE75,"0.#"),1)=".",TRUE,FALSE)</formula>
    </cfRule>
  </conditionalFormatting>
  <conditionalFormatting sqref="AE76">
    <cfRule type="expression" dxfId="2639" priority="13241">
      <formula>IF(RIGHT(TEXT(AE76,"0.#"),1)=".",FALSE,TRUE)</formula>
    </cfRule>
    <cfRule type="expression" dxfId="2638" priority="13242">
      <formula>IF(RIGHT(TEXT(AE76,"0.#"),1)=".",TRUE,FALSE)</formula>
    </cfRule>
  </conditionalFormatting>
  <conditionalFormatting sqref="AE77">
    <cfRule type="expression" dxfId="2637" priority="13239">
      <formula>IF(RIGHT(TEXT(AE77,"0.#"),1)=".",FALSE,TRUE)</formula>
    </cfRule>
    <cfRule type="expression" dxfId="2636" priority="13240">
      <formula>IF(RIGHT(TEXT(AE77,"0.#"),1)=".",TRUE,FALSE)</formula>
    </cfRule>
  </conditionalFormatting>
  <conditionalFormatting sqref="AI77">
    <cfRule type="expression" dxfId="2635" priority="13237">
      <formula>IF(RIGHT(TEXT(AI77,"0.#"),1)=".",FALSE,TRUE)</formula>
    </cfRule>
    <cfRule type="expression" dxfId="2634" priority="13238">
      <formula>IF(RIGHT(TEXT(AI77,"0.#"),1)=".",TRUE,FALSE)</formula>
    </cfRule>
  </conditionalFormatting>
  <conditionalFormatting sqref="AI76">
    <cfRule type="expression" dxfId="2633" priority="13235">
      <formula>IF(RIGHT(TEXT(AI76,"0.#"),1)=".",FALSE,TRUE)</formula>
    </cfRule>
    <cfRule type="expression" dxfId="2632" priority="13236">
      <formula>IF(RIGHT(TEXT(AI76,"0.#"),1)=".",TRUE,FALSE)</formula>
    </cfRule>
  </conditionalFormatting>
  <conditionalFormatting sqref="AI75">
    <cfRule type="expression" dxfId="2631" priority="13233">
      <formula>IF(RIGHT(TEXT(AI75,"0.#"),1)=".",FALSE,TRUE)</formula>
    </cfRule>
    <cfRule type="expression" dxfId="2630" priority="13234">
      <formula>IF(RIGHT(TEXT(AI75,"0.#"),1)=".",TRUE,FALSE)</formula>
    </cfRule>
  </conditionalFormatting>
  <conditionalFormatting sqref="AM75">
    <cfRule type="expression" dxfId="2629" priority="13231">
      <formula>IF(RIGHT(TEXT(AM75,"0.#"),1)=".",FALSE,TRUE)</formula>
    </cfRule>
    <cfRule type="expression" dxfId="2628" priority="13232">
      <formula>IF(RIGHT(TEXT(AM75,"0.#"),1)=".",TRUE,FALSE)</formula>
    </cfRule>
  </conditionalFormatting>
  <conditionalFormatting sqref="AM76">
    <cfRule type="expression" dxfId="2627" priority="13229">
      <formula>IF(RIGHT(TEXT(AM76,"0.#"),1)=".",FALSE,TRUE)</formula>
    </cfRule>
    <cfRule type="expression" dxfId="2626" priority="13230">
      <formula>IF(RIGHT(TEXT(AM76,"0.#"),1)=".",TRUE,FALSE)</formula>
    </cfRule>
  </conditionalFormatting>
  <conditionalFormatting sqref="AM77">
    <cfRule type="expression" dxfId="2625" priority="13227">
      <formula>IF(RIGHT(TEXT(AM77,"0.#"),1)=".",FALSE,TRUE)</formula>
    </cfRule>
    <cfRule type="expression" dxfId="2624" priority="13228">
      <formula>IF(RIGHT(TEXT(AM77,"0.#"),1)=".",TRUE,FALSE)</formula>
    </cfRule>
  </conditionalFormatting>
  <conditionalFormatting sqref="AE134:AE135 AI134:AI135 AM134:AM135 AQ134:AQ135 AU134:AU135">
    <cfRule type="expression" dxfId="2623" priority="13213">
      <formula>IF(RIGHT(TEXT(AE134,"0.#"),1)=".",FALSE,TRUE)</formula>
    </cfRule>
    <cfRule type="expression" dxfId="2622" priority="13214">
      <formula>IF(RIGHT(TEXT(AE134,"0.#"),1)=".",TRUE,FALSE)</formula>
    </cfRule>
  </conditionalFormatting>
  <conditionalFormatting sqref="AE433">
    <cfRule type="expression" dxfId="2621" priority="13183">
      <formula>IF(RIGHT(TEXT(AE433,"0.#"),1)=".",FALSE,TRUE)</formula>
    </cfRule>
    <cfRule type="expression" dxfId="2620" priority="13184">
      <formula>IF(RIGHT(TEXT(AE433,"0.#"),1)=".",TRUE,FALSE)</formula>
    </cfRule>
  </conditionalFormatting>
  <conditionalFormatting sqref="AM435">
    <cfRule type="expression" dxfId="2619" priority="13167">
      <formula>IF(RIGHT(TEXT(AM435,"0.#"),1)=".",FALSE,TRUE)</formula>
    </cfRule>
    <cfRule type="expression" dxfId="2618" priority="13168">
      <formula>IF(RIGHT(TEXT(AM435,"0.#"),1)=".",TRUE,FALSE)</formula>
    </cfRule>
  </conditionalFormatting>
  <conditionalFormatting sqref="AE434">
    <cfRule type="expression" dxfId="2617" priority="13181">
      <formula>IF(RIGHT(TEXT(AE434,"0.#"),1)=".",FALSE,TRUE)</formula>
    </cfRule>
    <cfRule type="expression" dxfId="2616" priority="13182">
      <formula>IF(RIGHT(TEXT(AE434,"0.#"),1)=".",TRUE,FALSE)</formula>
    </cfRule>
  </conditionalFormatting>
  <conditionalFormatting sqref="AE435">
    <cfRule type="expression" dxfId="2615" priority="13179">
      <formula>IF(RIGHT(TEXT(AE435,"0.#"),1)=".",FALSE,TRUE)</formula>
    </cfRule>
    <cfRule type="expression" dxfId="2614" priority="13180">
      <formula>IF(RIGHT(TEXT(AE435,"0.#"),1)=".",TRUE,FALSE)</formula>
    </cfRule>
  </conditionalFormatting>
  <conditionalFormatting sqref="AM433">
    <cfRule type="expression" dxfId="2613" priority="13171">
      <formula>IF(RIGHT(TEXT(AM433,"0.#"),1)=".",FALSE,TRUE)</formula>
    </cfRule>
    <cfRule type="expression" dxfId="2612" priority="13172">
      <formula>IF(RIGHT(TEXT(AM433,"0.#"),1)=".",TRUE,FALSE)</formula>
    </cfRule>
  </conditionalFormatting>
  <conditionalFormatting sqref="AM434">
    <cfRule type="expression" dxfId="2611" priority="13169">
      <formula>IF(RIGHT(TEXT(AM434,"0.#"),1)=".",FALSE,TRUE)</formula>
    </cfRule>
    <cfRule type="expression" dxfId="2610" priority="13170">
      <formula>IF(RIGHT(TEXT(AM434,"0.#"),1)=".",TRUE,FALSE)</formula>
    </cfRule>
  </conditionalFormatting>
  <conditionalFormatting sqref="AU433">
    <cfRule type="expression" dxfId="2609" priority="13159">
      <formula>IF(RIGHT(TEXT(AU433,"0.#"),1)=".",FALSE,TRUE)</formula>
    </cfRule>
    <cfRule type="expression" dxfId="2608" priority="13160">
      <formula>IF(RIGHT(TEXT(AU433,"0.#"),1)=".",TRUE,FALSE)</formula>
    </cfRule>
  </conditionalFormatting>
  <conditionalFormatting sqref="AU434">
    <cfRule type="expression" dxfId="2607" priority="13157">
      <formula>IF(RIGHT(TEXT(AU434,"0.#"),1)=".",FALSE,TRUE)</formula>
    </cfRule>
    <cfRule type="expression" dxfId="2606" priority="13158">
      <formula>IF(RIGHT(TEXT(AU434,"0.#"),1)=".",TRUE,FALSE)</formula>
    </cfRule>
  </conditionalFormatting>
  <conditionalFormatting sqref="AU435">
    <cfRule type="expression" dxfId="2605" priority="13155">
      <formula>IF(RIGHT(TEXT(AU435,"0.#"),1)=".",FALSE,TRUE)</formula>
    </cfRule>
    <cfRule type="expression" dxfId="2604" priority="13156">
      <formula>IF(RIGHT(TEXT(AU435,"0.#"),1)=".",TRUE,FALSE)</formula>
    </cfRule>
  </conditionalFormatting>
  <conditionalFormatting sqref="AI435">
    <cfRule type="expression" dxfId="2603" priority="13089">
      <formula>IF(RIGHT(TEXT(AI435,"0.#"),1)=".",FALSE,TRUE)</formula>
    </cfRule>
    <cfRule type="expression" dxfId="2602" priority="13090">
      <formula>IF(RIGHT(TEXT(AI435,"0.#"),1)=".",TRUE,FALSE)</formula>
    </cfRule>
  </conditionalFormatting>
  <conditionalFormatting sqref="AI433">
    <cfRule type="expression" dxfId="2601" priority="13093">
      <formula>IF(RIGHT(TEXT(AI433,"0.#"),1)=".",FALSE,TRUE)</formula>
    </cfRule>
    <cfRule type="expression" dxfId="2600" priority="13094">
      <formula>IF(RIGHT(TEXT(AI433,"0.#"),1)=".",TRUE,FALSE)</formula>
    </cfRule>
  </conditionalFormatting>
  <conditionalFormatting sqref="AI434">
    <cfRule type="expression" dxfId="2599" priority="13091">
      <formula>IF(RIGHT(TEXT(AI434,"0.#"),1)=".",FALSE,TRUE)</formula>
    </cfRule>
    <cfRule type="expression" dxfId="2598" priority="13092">
      <formula>IF(RIGHT(TEXT(AI434,"0.#"),1)=".",TRUE,FALSE)</formula>
    </cfRule>
  </conditionalFormatting>
  <conditionalFormatting sqref="AQ434">
    <cfRule type="expression" dxfId="2597" priority="13075">
      <formula>IF(RIGHT(TEXT(AQ434,"0.#"),1)=".",FALSE,TRUE)</formula>
    </cfRule>
    <cfRule type="expression" dxfId="2596" priority="13076">
      <formula>IF(RIGHT(TEXT(AQ434,"0.#"),1)=".",TRUE,FALSE)</formula>
    </cfRule>
  </conditionalFormatting>
  <conditionalFormatting sqref="AQ435">
    <cfRule type="expression" dxfId="2595" priority="13061">
      <formula>IF(RIGHT(TEXT(AQ435,"0.#"),1)=".",FALSE,TRUE)</formula>
    </cfRule>
    <cfRule type="expression" dxfId="2594" priority="13062">
      <formula>IF(RIGHT(TEXT(AQ435,"0.#"),1)=".",TRUE,FALSE)</formula>
    </cfRule>
  </conditionalFormatting>
  <conditionalFormatting sqref="AQ433">
    <cfRule type="expression" dxfId="2593" priority="13059">
      <formula>IF(RIGHT(TEXT(AQ433,"0.#"),1)=".",FALSE,TRUE)</formula>
    </cfRule>
    <cfRule type="expression" dxfId="2592" priority="13060">
      <formula>IF(RIGHT(TEXT(AQ433,"0.#"),1)=".",TRUE,FALSE)</formula>
    </cfRule>
  </conditionalFormatting>
  <conditionalFormatting sqref="AL847:AO874">
    <cfRule type="expression" dxfId="2591" priority="6783">
      <formula>IF(AND(AL847&gt;=0, RIGHT(TEXT(AL847,"0.#"),1)&lt;&gt;"."),TRUE,FALSE)</formula>
    </cfRule>
    <cfRule type="expression" dxfId="2590" priority="6784">
      <formula>IF(AND(AL847&gt;=0, RIGHT(TEXT(AL847,"0.#"),1)="."),TRUE,FALSE)</formula>
    </cfRule>
    <cfRule type="expression" dxfId="2589" priority="6785">
      <formula>IF(AND(AL847&lt;0, RIGHT(TEXT(AL847,"0.#"),1)&lt;&gt;"."),TRUE,FALSE)</formula>
    </cfRule>
    <cfRule type="expression" dxfId="2588" priority="6786">
      <formula>IF(AND(AL847&lt;0, RIGHT(TEXT(AL847,"0.#"),1)="."),TRUE,FALSE)</formula>
    </cfRule>
  </conditionalFormatting>
  <conditionalFormatting sqref="AQ53:AQ55">
    <cfRule type="expression" dxfId="2587" priority="4805">
      <formula>IF(RIGHT(TEXT(AQ53,"0.#"),1)=".",FALSE,TRUE)</formula>
    </cfRule>
    <cfRule type="expression" dxfId="2586" priority="4806">
      <formula>IF(RIGHT(TEXT(AQ53,"0.#"),1)=".",TRUE,FALSE)</formula>
    </cfRule>
  </conditionalFormatting>
  <conditionalFormatting sqref="AU53:AU55">
    <cfRule type="expression" dxfId="2585" priority="4803">
      <formula>IF(RIGHT(TEXT(AU53,"0.#"),1)=".",FALSE,TRUE)</formula>
    </cfRule>
    <cfRule type="expression" dxfId="2584" priority="4804">
      <formula>IF(RIGHT(TEXT(AU53,"0.#"),1)=".",TRUE,FALSE)</formula>
    </cfRule>
  </conditionalFormatting>
  <conditionalFormatting sqref="AQ60:AQ62">
    <cfRule type="expression" dxfId="2583" priority="4801">
      <formula>IF(RIGHT(TEXT(AQ60,"0.#"),1)=".",FALSE,TRUE)</formula>
    </cfRule>
    <cfRule type="expression" dxfId="2582" priority="4802">
      <formula>IF(RIGHT(TEXT(AQ60,"0.#"),1)=".",TRUE,FALSE)</formula>
    </cfRule>
  </conditionalFormatting>
  <conditionalFormatting sqref="AU60:AU62">
    <cfRule type="expression" dxfId="2581" priority="4799">
      <formula>IF(RIGHT(TEXT(AU60,"0.#"),1)=".",FALSE,TRUE)</formula>
    </cfRule>
    <cfRule type="expression" dxfId="2580" priority="4800">
      <formula>IF(RIGHT(TEXT(AU60,"0.#"),1)=".",TRUE,FALSE)</formula>
    </cfRule>
  </conditionalFormatting>
  <conditionalFormatting sqref="AQ75:AQ77">
    <cfRule type="expression" dxfId="2579" priority="4797">
      <formula>IF(RIGHT(TEXT(AQ75,"0.#"),1)=".",FALSE,TRUE)</formula>
    </cfRule>
    <cfRule type="expression" dxfId="2578" priority="4798">
      <formula>IF(RIGHT(TEXT(AQ75,"0.#"),1)=".",TRUE,FALSE)</formula>
    </cfRule>
  </conditionalFormatting>
  <conditionalFormatting sqref="AU75:AU77">
    <cfRule type="expression" dxfId="2577" priority="4795">
      <formula>IF(RIGHT(TEXT(AU75,"0.#"),1)=".",FALSE,TRUE)</formula>
    </cfRule>
    <cfRule type="expression" dxfId="2576" priority="4796">
      <formula>IF(RIGHT(TEXT(AU75,"0.#"),1)=".",TRUE,FALSE)</formula>
    </cfRule>
  </conditionalFormatting>
  <conditionalFormatting sqref="AQ87:AQ89">
    <cfRule type="expression" dxfId="2575" priority="4793">
      <formula>IF(RIGHT(TEXT(AQ87,"0.#"),1)=".",FALSE,TRUE)</formula>
    </cfRule>
    <cfRule type="expression" dxfId="2574" priority="4794">
      <formula>IF(RIGHT(TEXT(AQ87,"0.#"),1)=".",TRUE,FALSE)</formula>
    </cfRule>
  </conditionalFormatting>
  <conditionalFormatting sqref="AU87:AU89">
    <cfRule type="expression" dxfId="2573" priority="4791">
      <formula>IF(RIGHT(TEXT(AU87,"0.#"),1)=".",FALSE,TRUE)</formula>
    </cfRule>
    <cfRule type="expression" dxfId="2572" priority="4792">
      <formula>IF(RIGHT(TEXT(AU87,"0.#"),1)=".",TRUE,FALSE)</formula>
    </cfRule>
  </conditionalFormatting>
  <conditionalFormatting sqref="AQ92:AQ94">
    <cfRule type="expression" dxfId="2571" priority="4789">
      <formula>IF(RIGHT(TEXT(AQ92,"0.#"),1)=".",FALSE,TRUE)</formula>
    </cfRule>
    <cfRule type="expression" dxfId="2570" priority="4790">
      <formula>IF(RIGHT(TEXT(AQ92,"0.#"),1)=".",TRUE,FALSE)</formula>
    </cfRule>
  </conditionalFormatting>
  <conditionalFormatting sqref="AU92:AU94">
    <cfRule type="expression" dxfId="2569" priority="4787">
      <formula>IF(RIGHT(TEXT(AU92,"0.#"),1)=".",FALSE,TRUE)</formula>
    </cfRule>
    <cfRule type="expression" dxfId="2568" priority="4788">
      <formula>IF(RIGHT(TEXT(AU92,"0.#"),1)=".",TRUE,FALSE)</formula>
    </cfRule>
  </conditionalFormatting>
  <conditionalFormatting sqref="AQ97:AQ99">
    <cfRule type="expression" dxfId="2567" priority="4785">
      <formula>IF(RIGHT(TEXT(AQ97,"0.#"),1)=".",FALSE,TRUE)</formula>
    </cfRule>
    <cfRule type="expression" dxfId="2566" priority="4786">
      <formula>IF(RIGHT(TEXT(AQ97,"0.#"),1)=".",TRUE,FALSE)</formula>
    </cfRule>
  </conditionalFormatting>
  <conditionalFormatting sqref="AU97:AU99">
    <cfRule type="expression" dxfId="2565" priority="4783">
      <formula>IF(RIGHT(TEXT(AU97,"0.#"),1)=".",FALSE,TRUE)</formula>
    </cfRule>
    <cfRule type="expression" dxfId="2564" priority="4784">
      <formula>IF(RIGHT(TEXT(AU97,"0.#"),1)=".",TRUE,FALSE)</formula>
    </cfRule>
  </conditionalFormatting>
  <conditionalFormatting sqref="AE458">
    <cfRule type="expression" dxfId="2563" priority="4477">
      <formula>IF(RIGHT(TEXT(AE458,"0.#"),1)=".",FALSE,TRUE)</formula>
    </cfRule>
    <cfRule type="expression" dxfId="2562" priority="4478">
      <formula>IF(RIGHT(TEXT(AE458,"0.#"),1)=".",TRUE,FALSE)</formula>
    </cfRule>
  </conditionalFormatting>
  <conditionalFormatting sqref="AM460">
    <cfRule type="expression" dxfId="2561" priority="4467">
      <formula>IF(RIGHT(TEXT(AM460,"0.#"),1)=".",FALSE,TRUE)</formula>
    </cfRule>
    <cfRule type="expression" dxfId="2560" priority="4468">
      <formula>IF(RIGHT(TEXT(AM460,"0.#"),1)=".",TRUE,FALSE)</formula>
    </cfRule>
  </conditionalFormatting>
  <conditionalFormatting sqref="AE459">
    <cfRule type="expression" dxfId="2559" priority="4475">
      <formula>IF(RIGHT(TEXT(AE459,"0.#"),1)=".",FALSE,TRUE)</formula>
    </cfRule>
    <cfRule type="expression" dxfId="2558" priority="4476">
      <formula>IF(RIGHT(TEXT(AE459,"0.#"),1)=".",TRUE,FALSE)</formula>
    </cfRule>
  </conditionalFormatting>
  <conditionalFormatting sqref="AE460">
    <cfRule type="expression" dxfId="2557" priority="4473">
      <formula>IF(RIGHT(TEXT(AE460,"0.#"),1)=".",FALSE,TRUE)</formula>
    </cfRule>
    <cfRule type="expression" dxfId="2556" priority="4474">
      <formula>IF(RIGHT(TEXT(AE460,"0.#"),1)=".",TRUE,FALSE)</formula>
    </cfRule>
  </conditionalFormatting>
  <conditionalFormatting sqref="AM458">
    <cfRule type="expression" dxfId="2555" priority="4471">
      <formula>IF(RIGHT(TEXT(AM458,"0.#"),1)=".",FALSE,TRUE)</formula>
    </cfRule>
    <cfRule type="expression" dxfId="2554" priority="4472">
      <formula>IF(RIGHT(TEXT(AM458,"0.#"),1)=".",TRUE,FALSE)</formula>
    </cfRule>
  </conditionalFormatting>
  <conditionalFormatting sqref="AM459">
    <cfRule type="expression" dxfId="2553" priority="4469">
      <formula>IF(RIGHT(TEXT(AM459,"0.#"),1)=".",FALSE,TRUE)</formula>
    </cfRule>
    <cfRule type="expression" dxfId="2552" priority="4470">
      <formula>IF(RIGHT(TEXT(AM459,"0.#"),1)=".",TRUE,FALSE)</formula>
    </cfRule>
  </conditionalFormatting>
  <conditionalFormatting sqref="AU458">
    <cfRule type="expression" dxfId="2551" priority="4465">
      <formula>IF(RIGHT(TEXT(AU458,"0.#"),1)=".",FALSE,TRUE)</formula>
    </cfRule>
    <cfRule type="expression" dxfId="2550" priority="4466">
      <formula>IF(RIGHT(TEXT(AU458,"0.#"),1)=".",TRUE,FALSE)</formula>
    </cfRule>
  </conditionalFormatting>
  <conditionalFormatting sqref="AU459">
    <cfRule type="expression" dxfId="2549" priority="4463">
      <formula>IF(RIGHT(TEXT(AU459,"0.#"),1)=".",FALSE,TRUE)</formula>
    </cfRule>
    <cfRule type="expression" dxfId="2548" priority="4464">
      <formula>IF(RIGHT(TEXT(AU459,"0.#"),1)=".",TRUE,FALSE)</formula>
    </cfRule>
  </conditionalFormatting>
  <conditionalFormatting sqref="AU460">
    <cfRule type="expression" dxfId="2547" priority="4461">
      <formula>IF(RIGHT(TEXT(AU460,"0.#"),1)=".",FALSE,TRUE)</formula>
    </cfRule>
    <cfRule type="expression" dxfId="2546" priority="4462">
      <formula>IF(RIGHT(TEXT(AU460,"0.#"),1)=".",TRUE,FALSE)</formula>
    </cfRule>
  </conditionalFormatting>
  <conditionalFormatting sqref="AI460">
    <cfRule type="expression" dxfId="2545" priority="4455">
      <formula>IF(RIGHT(TEXT(AI460,"0.#"),1)=".",FALSE,TRUE)</formula>
    </cfRule>
    <cfRule type="expression" dxfId="2544" priority="4456">
      <formula>IF(RIGHT(TEXT(AI460,"0.#"),1)=".",TRUE,FALSE)</formula>
    </cfRule>
  </conditionalFormatting>
  <conditionalFormatting sqref="AI458">
    <cfRule type="expression" dxfId="2543" priority="4459">
      <formula>IF(RIGHT(TEXT(AI458,"0.#"),1)=".",FALSE,TRUE)</formula>
    </cfRule>
    <cfRule type="expression" dxfId="2542" priority="4460">
      <formula>IF(RIGHT(TEXT(AI458,"0.#"),1)=".",TRUE,FALSE)</formula>
    </cfRule>
  </conditionalFormatting>
  <conditionalFormatting sqref="AI459">
    <cfRule type="expression" dxfId="2541" priority="4457">
      <formula>IF(RIGHT(TEXT(AI459,"0.#"),1)=".",FALSE,TRUE)</formula>
    </cfRule>
    <cfRule type="expression" dxfId="2540" priority="4458">
      <formula>IF(RIGHT(TEXT(AI459,"0.#"),1)=".",TRUE,FALSE)</formula>
    </cfRule>
  </conditionalFormatting>
  <conditionalFormatting sqref="AQ459">
    <cfRule type="expression" dxfId="2539" priority="4453">
      <formula>IF(RIGHT(TEXT(AQ459,"0.#"),1)=".",FALSE,TRUE)</formula>
    </cfRule>
    <cfRule type="expression" dxfId="2538" priority="4454">
      <formula>IF(RIGHT(TEXT(AQ459,"0.#"),1)=".",TRUE,FALSE)</formula>
    </cfRule>
  </conditionalFormatting>
  <conditionalFormatting sqref="AQ460">
    <cfRule type="expression" dxfId="2537" priority="4451">
      <formula>IF(RIGHT(TEXT(AQ460,"0.#"),1)=".",FALSE,TRUE)</formula>
    </cfRule>
    <cfRule type="expression" dxfId="2536" priority="4452">
      <formula>IF(RIGHT(TEXT(AQ460,"0.#"),1)=".",TRUE,FALSE)</formula>
    </cfRule>
  </conditionalFormatting>
  <conditionalFormatting sqref="AQ458">
    <cfRule type="expression" dxfId="2535" priority="4449">
      <formula>IF(RIGHT(TEXT(AQ458,"0.#"),1)=".",FALSE,TRUE)</formula>
    </cfRule>
    <cfRule type="expression" dxfId="2534" priority="4450">
      <formula>IF(RIGHT(TEXT(AQ458,"0.#"),1)=".",TRUE,FALSE)</formula>
    </cfRule>
  </conditionalFormatting>
  <conditionalFormatting sqref="AE120 AM120">
    <cfRule type="expression" dxfId="2533" priority="3127">
      <formula>IF(RIGHT(TEXT(AE120,"0.#"),1)=".",FALSE,TRUE)</formula>
    </cfRule>
    <cfRule type="expression" dxfId="2532" priority="3128">
      <formula>IF(RIGHT(TEXT(AE120,"0.#"),1)=".",TRUE,FALSE)</formula>
    </cfRule>
  </conditionalFormatting>
  <conditionalFormatting sqref="AI126">
    <cfRule type="expression" dxfId="2531" priority="3117">
      <formula>IF(RIGHT(TEXT(AI126,"0.#"),1)=".",FALSE,TRUE)</formula>
    </cfRule>
    <cfRule type="expression" dxfId="2530" priority="3118">
      <formula>IF(RIGHT(TEXT(AI126,"0.#"),1)=".",TRUE,FALSE)</formula>
    </cfRule>
  </conditionalFormatting>
  <conditionalFormatting sqref="AI120">
    <cfRule type="expression" dxfId="2529" priority="3125">
      <formula>IF(RIGHT(TEXT(AI120,"0.#"),1)=".",FALSE,TRUE)</formula>
    </cfRule>
    <cfRule type="expression" dxfId="2528" priority="3126">
      <formula>IF(RIGHT(TEXT(AI120,"0.#"),1)=".",TRUE,FALSE)</formula>
    </cfRule>
  </conditionalFormatting>
  <conditionalFormatting sqref="AE123 AM123">
    <cfRule type="expression" dxfId="2527" priority="3123">
      <formula>IF(RIGHT(TEXT(AE123,"0.#"),1)=".",FALSE,TRUE)</formula>
    </cfRule>
    <cfRule type="expression" dxfId="2526" priority="3124">
      <formula>IF(RIGHT(TEXT(AE123,"0.#"),1)=".",TRUE,FALSE)</formula>
    </cfRule>
  </conditionalFormatting>
  <conditionalFormatting sqref="AI123">
    <cfRule type="expression" dxfId="2525" priority="3121">
      <formula>IF(RIGHT(TEXT(AI123,"0.#"),1)=".",FALSE,TRUE)</formula>
    </cfRule>
    <cfRule type="expression" dxfId="2524" priority="3122">
      <formula>IF(RIGHT(TEXT(AI123,"0.#"),1)=".",TRUE,FALSE)</formula>
    </cfRule>
  </conditionalFormatting>
  <conditionalFormatting sqref="AE126 AM126">
    <cfRule type="expression" dxfId="2523" priority="3119">
      <formula>IF(RIGHT(TEXT(AE126,"0.#"),1)=".",FALSE,TRUE)</formula>
    </cfRule>
    <cfRule type="expression" dxfId="2522" priority="3120">
      <formula>IF(RIGHT(TEXT(AE126,"0.#"),1)=".",TRUE,FALSE)</formula>
    </cfRule>
  </conditionalFormatting>
  <conditionalFormatting sqref="AE129 AM129">
    <cfRule type="expression" dxfId="2521" priority="3115">
      <formula>IF(RIGHT(TEXT(AE129,"0.#"),1)=".",FALSE,TRUE)</formula>
    </cfRule>
    <cfRule type="expression" dxfId="2520" priority="3116">
      <formula>IF(RIGHT(TEXT(AE129,"0.#"),1)=".",TRUE,FALSE)</formula>
    </cfRule>
  </conditionalFormatting>
  <conditionalFormatting sqref="AI129">
    <cfRule type="expression" dxfId="2519" priority="3113">
      <formula>IF(RIGHT(TEXT(AI129,"0.#"),1)=".",FALSE,TRUE)</formula>
    </cfRule>
    <cfRule type="expression" dxfId="2518" priority="3114">
      <formula>IF(RIGHT(TEXT(AI129,"0.#"),1)=".",TRUE,FALSE)</formula>
    </cfRule>
  </conditionalFormatting>
  <conditionalFormatting sqref="Y847:Y874">
    <cfRule type="expression" dxfId="2517" priority="3111">
      <formula>IF(RIGHT(TEXT(Y847,"0.#"),1)=".",FALSE,TRUE)</formula>
    </cfRule>
    <cfRule type="expression" dxfId="2516" priority="3112">
      <formula>IF(RIGHT(TEXT(Y847,"0.#"),1)=".",TRUE,FALSE)</formula>
    </cfRule>
  </conditionalFormatting>
  <conditionalFormatting sqref="AU518">
    <cfRule type="expression" dxfId="2515" priority="1621">
      <formula>IF(RIGHT(TEXT(AU518,"0.#"),1)=".",FALSE,TRUE)</formula>
    </cfRule>
    <cfRule type="expression" dxfId="2514" priority="1622">
      <formula>IF(RIGHT(TEXT(AU518,"0.#"),1)=".",TRUE,FALSE)</formula>
    </cfRule>
  </conditionalFormatting>
  <conditionalFormatting sqref="AQ551">
    <cfRule type="expression" dxfId="2513" priority="1397">
      <formula>IF(RIGHT(TEXT(AQ551,"0.#"),1)=".",FALSE,TRUE)</formula>
    </cfRule>
    <cfRule type="expression" dxfId="2512" priority="1398">
      <formula>IF(RIGHT(TEXT(AQ551,"0.#"),1)=".",TRUE,FALSE)</formula>
    </cfRule>
  </conditionalFormatting>
  <conditionalFormatting sqref="AE556">
    <cfRule type="expression" dxfId="2511" priority="1395">
      <formula>IF(RIGHT(TEXT(AE556,"0.#"),1)=".",FALSE,TRUE)</formula>
    </cfRule>
    <cfRule type="expression" dxfId="2510" priority="1396">
      <formula>IF(RIGHT(TEXT(AE556,"0.#"),1)=".",TRUE,FALSE)</formula>
    </cfRule>
  </conditionalFormatting>
  <conditionalFormatting sqref="AE557">
    <cfRule type="expression" dxfId="2509" priority="1393">
      <formula>IF(RIGHT(TEXT(AE557,"0.#"),1)=".",FALSE,TRUE)</formula>
    </cfRule>
    <cfRule type="expression" dxfId="2508" priority="1394">
      <formula>IF(RIGHT(TEXT(AE557,"0.#"),1)=".",TRUE,FALSE)</formula>
    </cfRule>
  </conditionalFormatting>
  <conditionalFormatting sqref="AE558">
    <cfRule type="expression" dxfId="2507" priority="1391">
      <formula>IF(RIGHT(TEXT(AE558,"0.#"),1)=".",FALSE,TRUE)</formula>
    </cfRule>
    <cfRule type="expression" dxfId="2506" priority="1392">
      <formula>IF(RIGHT(TEXT(AE558,"0.#"),1)=".",TRUE,FALSE)</formula>
    </cfRule>
  </conditionalFormatting>
  <conditionalFormatting sqref="AU556">
    <cfRule type="expression" dxfId="2505" priority="1383">
      <formula>IF(RIGHT(TEXT(AU556,"0.#"),1)=".",FALSE,TRUE)</formula>
    </cfRule>
    <cfRule type="expression" dxfId="2504" priority="1384">
      <formula>IF(RIGHT(TEXT(AU556,"0.#"),1)=".",TRUE,FALSE)</formula>
    </cfRule>
  </conditionalFormatting>
  <conditionalFormatting sqref="AU557">
    <cfRule type="expression" dxfId="2503" priority="1381">
      <formula>IF(RIGHT(TEXT(AU557,"0.#"),1)=".",FALSE,TRUE)</formula>
    </cfRule>
    <cfRule type="expression" dxfId="2502" priority="1382">
      <formula>IF(RIGHT(TEXT(AU557,"0.#"),1)=".",TRUE,FALSE)</formula>
    </cfRule>
  </conditionalFormatting>
  <conditionalFormatting sqref="AU558">
    <cfRule type="expression" dxfId="2501" priority="1379">
      <formula>IF(RIGHT(TEXT(AU558,"0.#"),1)=".",FALSE,TRUE)</formula>
    </cfRule>
    <cfRule type="expression" dxfId="2500" priority="1380">
      <formula>IF(RIGHT(TEXT(AU558,"0.#"),1)=".",TRUE,FALSE)</formula>
    </cfRule>
  </conditionalFormatting>
  <conditionalFormatting sqref="AQ557">
    <cfRule type="expression" dxfId="2499" priority="1371">
      <formula>IF(RIGHT(TEXT(AQ557,"0.#"),1)=".",FALSE,TRUE)</formula>
    </cfRule>
    <cfRule type="expression" dxfId="2498" priority="1372">
      <formula>IF(RIGHT(TEXT(AQ557,"0.#"),1)=".",TRUE,FALSE)</formula>
    </cfRule>
  </conditionalFormatting>
  <conditionalFormatting sqref="AQ558">
    <cfRule type="expression" dxfId="2497" priority="1369">
      <formula>IF(RIGHT(TEXT(AQ558,"0.#"),1)=".",FALSE,TRUE)</formula>
    </cfRule>
    <cfRule type="expression" dxfId="2496" priority="1370">
      <formula>IF(RIGHT(TEXT(AQ558,"0.#"),1)=".",TRUE,FALSE)</formula>
    </cfRule>
  </conditionalFormatting>
  <conditionalFormatting sqref="AQ556">
    <cfRule type="expression" dxfId="2495" priority="1367">
      <formula>IF(RIGHT(TEXT(AQ556,"0.#"),1)=".",FALSE,TRUE)</formula>
    </cfRule>
    <cfRule type="expression" dxfId="2494" priority="1368">
      <formula>IF(RIGHT(TEXT(AQ556,"0.#"),1)=".",TRUE,FALSE)</formula>
    </cfRule>
  </conditionalFormatting>
  <conditionalFormatting sqref="AE561">
    <cfRule type="expression" dxfId="2493" priority="1365">
      <formula>IF(RIGHT(TEXT(AE561,"0.#"),1)=".",FALSE,TRUE)</formula>
    </cfRule>
    <cfRule type="expression" dxfId="2492" priority="1366">
      <formula>IF(RIGHT(TEXT(AE561,"0.#"),1)=".",TRUE,FALSE)</formula>
    </cfRule>
  </conditionalFormatting>
  <conditionalFormatting sqref="AE562">
    <cfRule type="expression" dxfId="2491" priority="1363">
      <formula>IF(RIGHT(TEXT(AE562,"0.#"),1)=".",FALSE,TRUE)</formula>
    </cfRule>
    <cfRule type="expression" dxfId="2490" priority="1364">
      <formula>IF(RIGHT(TEXT(AE562,"0.#"),1)=".",TRUE,FALSE)</formula>
    </cfRule>
  </conditionalFormatting>
  <conditionalFormatting sqref="AE563">
    <cfRule type="expression" dxfId="2489" priority="1361">
      <formula>IF(RIGHT(TEXT(AE563,"0.#"),1)=".",FALSE,TRUE)</formula>
    </cfRule>
    <cfRule type="expression" dxfId="2488" priority="1362">
      <formula>IF(RIGHT(TEXT(AE563,"0.#"),1)=".",TRUE,FALSE)</formula>
    </cfRule>
  </conditionalFormatting>
  <conditionalFormatting sqref="AL1110:AO1133">
    <cfRule type="expression" dxfId="2487" priority="3017">
      <formula>IF(AND(AL1110&gt;=0, RIGHT(TEXT(AL1110,"0.#"),1)&lt;&gt;"."),TRUE,FALSE)</formula>
    </cfRule>
    <cfRule type="expression" dxfId="2486" priority="3018">
      <formula>IF(AND(AL1110&gt;=0, RIGHT(TEXT(AL1110,"0.#"),1)="."),TRUE,FALSE)</formula>
    </cfRule>
    <cfRule type="expression" dxfId="2485" priority="3019">
      <formula>IF(AND(AL1110&lt;0, RIGHT(TEXT(AL1110,"0.#"),1)&lt;&gt;"."),TRUE,FALSE)</formula>
    </cfRule>
    <cfRule type="expression" dxfId="2484" priority="3020">
      <formula>IF(AND(AL1110&lt;0, RIGHT(TEXT(AL1110,"0.#"),1)="."),TRUE,FALSE)</formula>
    </cfRule>
  </conditionalFormatting>
  <conditionalFormatting sqref="Y1110:Y1133">
    <cfRule type="expression" dxfId="2483" priority="3015">
      <formula>IF(RIGHT(TEXT(Y1110,"0.#"),1)=".",FALSE,TRUE)</formula>
    </cfRule>
    <cfRule type="expression" dxfId="2482" priority="3016">
      <formula>IF(RIGHT(TEXT(Y1110,"0.#"),1)=".",TRUE,FALSE)</formula>
    </cfRule>
  </conditionalFormatting>
  <conditionalFormatting sqref="AQ553">
    <cfRule type="expression" dxfId="2481" priority="1399">
      <formula>IF(RIGHT(TEXT(AQ553,"0.#"),1)=".",FALSE,TRUE)</formula>
    </cfRule>
    <cfRule type="expression" dxfId="2480" priority="1400">
      <formula>IF(RIGHT(TEXT(AQ553,"0.#"),1)=".",TRUE,FALSE)</formula>
    </cfRule>
  </conditionalFormatting>
  <conditionalFormatting sqref="AU552">
    <cfRule type="expression" dxfId="2479" priority="1411">
      <formula>IF(RIGHT(TEXT(AU552,"0.#"),1)=".",FALSE,TRUE)</formula>
    </cfRule>
    <cfRule type="expression" dxfId="2478" priority="1412">
      <formula>IF(RIGHT(TEXT(AU552,"0.#"),1)=".",TRUE,FALSE)</formula>
    </cfRule>
  </conditionalFormatting>
  <conditionalFormatting sqref="AE552">
    <cfRule type="expression" dxfId="2477" priority="1423">
      <formula>IF(RIGHT(TEXT(AE552,"0.#"),1)=".",FALSE,TRUE)</formula>
    </cfRule>
    <cfRule type="expression" dxfId="2476" priority="1424">
      <formula>IF(RIGHT(TEXT(AE552,"0.#"),1)=".",TRUE,FALSE)</formula>
    </cfRule>
  </conditionalFormatting>
  <conditionalFormatting sqref="AQ548">
    <cfRule type="expression" dxfId="2475" priority="1429">
      <formula>IF(RIGHT(TEXT(AQ548,"0.#"),1)=".",FALSE,TRUE)</formula>
    </cfRule>
    <cfRule type="expression" dxfId="2474" priority="1430">
      <formula>IF(RIGHT(TEXT(AQ548,"0.#"),1)=".",TRUE,FALSE)</formula>
    </cfRule>
  </conditionalFormatting>
  <conditionalFormatting sqref="AL845:AO846">
    <cfRule type="expression" dxfId="2473" priority="2969">
      <formula>IF(AND(AL845&gt;=0, RIGHT(TEXT(AL845,"0.#"),1)&lt;&gt;"."),TRUE,FALSE)</formula>
    </cfRule>
    <cfRule type="expression" dxfId="2472" priority="2970">
      <formula>IF(AND(AL845&gt;=0, RIGHT(TEXT(AL845,"0.#"),1)="."),TRUE,FALSE)</formula>
    </cfRule>
    <cfRule type="expression" dxfId="2471" priority="2971">
      <formula>IF(AND(AL845&lt;0, RIGHT(TEXT(AL845,"0.#"),1)&lt;&gt;"."),TRUE,FALSE)</formula>
    </cfRule>
    <cfRule type="expression" dxfId="2470" priority="2972">
      <formula>IF(AND(AL845&lt;0, RIGHT(TEXT(AL845,"0.#"),1)="."),TRUE,FALSE)</formula>
    </cfRule>
  </conditionalFormatting>
  <conditionalFormatting sqref="Y845:Y846">
    <cfRule type="expression" dxfId="2469" priority="2967">
      <formula>IF(RIGHT(TEXT(Y845,"0.#"),1)=".",FALSE,TRUE)</formula>
    </cfRule>
    <cfRule type="expression" dxfId="2468" priority="2968">
      <formula>IF(RIGHT(TEXT(Y845,"0.#"),1)=".",TRUE,FALSE)</formula>
    </cfRule>
  </conditionalFormatting>
  <conditionalFormatting sqref="AE492">
    <cfRule type="expression" dxfId="2467" priority="1755">
      <formula>IF(RIGHT(TEXT(AE492,"0.#"),1)=".",FALSE,TRUE)</formula>
    </cfRule>
    <cfRule type="expression" dxfId="2466" priority="1756">
      <formula>IF(RIGHT(TEXT(AE492,"0.#"),1)=".",TRUE,FALSE)</formula>
    </cfRule>
  </conditionalFormatting>
  <conditionalFormatting sqref="AE493">
    <cfRule type="expression" dxfId="2465" priority="1753">
      <formula>IF(RIGHT(TEXT(AE493,"0.#"),1)=".",FALSE,TRUE)</formula>
    </cfRule>
    <cfRule type="expression" dxfId="2464" priority="1754">
      <formula>IF(RIGHT(TEXT(AE493,"0.#"),1)=".",TRUE,FALSE)</formula>
    </cfRule>
  </conditionalFormatting>
  <conditionalFormatting sqref="AE494">
    <cfRule type="expression" dxfId="2463" priority="1751">
      <formula>IF(RIGHT(TEXT(AE494,"0.#"),1)=".",FALSE,TRUE)</formula>
    </cfRule>
    <cfRule type="expression" dxfId="2462" priority="1752">
      <formula>IF(RIGHT(TEXT(AE494,"0.#"),1)=".",TRUE,FALSE)</formula>
    </cfRule>
  </conditionalFormatting>
  <conditionalFormatting sqref="AQ493">
    <cfRule type="expression" dxfId="2461" priority="1731">
      <formula>IF(RIGHT(TEXT(AQ493,"0.#"),1)=".",FALSE,TRUE)</formula>
    </cfRule>
    <cfRule type="expression" dxfId="2460" priority="1732">
      <formula>IF(RIGHT(TEXT(AQ493,"0.#"),1)=".",TRUE,FALSE)</formula>
    </cfRule>
  </conditionalFormatting>
  <conditionalFormatting sqref="AQ494">
    <cfRule type="expression" dxfId="2459" priority="1729">
      <formula>IF(RIGHT(TEXT(AQ494,"0.#"),1)=".",FALSE,TRUE)</formula>
    </cfRule>
    <cfRule type="expression" dxfId="2458" priority="1730">
      <formula>IF(RIGHT(TEXT(AQ494,"0.#"),1)=".",TRUE,FALSE)</formula>
    </cfRule>
  </conditionalFormatting>
  <conditionalFormatting sqref="AQ492">
    <cfRule type="expression" dxfId="2457" priority="1727">
      <formula>IF(RIGHT(TEXT(AQ492,"0.#"),1)=".",FALSE,TRUE)</formula>
    </cfRule>
    <cfRule type="expression" dxfId="2456" priority="1728">
      <formula>IF(RIGHT(TEXT(AQ492,"0.#"),1)=".",TRUE,FALSE)</formula>
    </cfRule>
  </conditionalFormatting>
  <conditionalFormatting sqref="AU494">
    <cfRule type="expression" dxfId="2455" priority="1739">
      <formula>IF(RIGHT(TEXT(AU494,"0.#"),1)=".",FALSE,TRUE)</formula>
    </cfRule>
    <cfRule type="expression" dxfId="2454" priority="1740">
      <formula>IF(RIGHT(TEXT(AU494,"0.#"),1)=".",TRUE,FALSE)</formula>
    </cfRule>
  </conditionalFormatting>
  <conditionalFormatting sqref="AU492">
    <cfRule type="expression" dxfId="2453" priority="1743">
      <formula>IF(RIGHT(TEXT(AU492,"0.#"),1)=".",FALSE,TRUE)</formula>
    </cfRule>
    <cfRule type="expression" dxfId="2452" priority="1744">
      <formula>IF(RIGHT(TEXT(AU492,"0.#"),1)=".",TRUE,FALSE)</formula>
    </cfRule>
  </conditionalFormatting>
  <conditionalFormatting sqref="AU493">
    <cfRule type="expression" dxfId="2451" priority="1741">
      <formula>IF(RIGHT(TEXT(AU493,"0.#"),1)=".",FALSE,TRUE)</formula>
    </cfRule>
    <cfRule type="expression" dxfId="2450" priority="1742">
      <formula>IF(RIGHT(TEXT(AU493,"0.#"),1)=".",TRUE,FALSE)</formula>
    </cfRule>
  </conditionalFormatting>
  <conditionalFormatting sqref="AU583">
    <cfRule type="expression" dxfId="2449" priority="1259">
      <formula>IF(RIGHT(TEXT(AU583,"0.#"),1)=".",FALSE,TRUE)</formula>
    </cfRule>
    <cfRule type="expression" dxfId="2448" priority="1260">
      <formula>IF(RIGHT(TEXT(AU583,"0.#"),1)=".",TRUE,FALSE)</formula>
    </cfRule>
  </conditionalFormatting>
  <conditionalFormatting sqref="AU582">
    <cfRule type="expression" dxfId="2447" priority="1261">
      <formula>IF(RIGHT(TEXT(AU582,"0.#"),1)=".",FALSE,TRUE)</formula>
    </cfRule>
    <cfRule type="expression" dxfId="2446" priority="1262">
      <formula>IF(RIGHT(TEXT(AU582,"0.#"),1)=".",TRUE,FALSE)</formula>
    </cfRule>
  </conditionalFormatting>
  <conditionalFormatting sqref="AE499">
    <cfRule type="expression" dxfId="2445" priority="1721">
      <formula>IF(RIGHT(TEXT(AE499,"0.#"),1)=".",FALSE,TRUE)</formula>
    </cfRule>
    <cfRule type="expression" dxfId="2444" priority="1722">
      <formula>IF(RIGHT(TEXT(AE499,"0.#"),1)=".",TRUE,FALSE)</formula>
    </cfRule>
  </conditionalFormatting>
  <conditionalFormatting sqref="AE497">
    <cfRule type="expression" dxfId="2443" priority="1725">
      <formula>IF(RIGHT(TEXT(AE497,"0.#"),1)=".",FALSE,TRUE)</formula>
    </cfRule>
    <cfRule type="expression" dxfId="2442" priority="1726">
      <formula>IF(RIGHT(TEXT(AE497,"0.#"),1)=".",TRUE,FALSE)</formula>
    </cfRule>
  </conditionalFormatting>
  <conditionalFormatting sqref="AE498">
    <cfRule type="expression" dxfId="2441" priority="1723">
      <formula>IF(RIGHT(TEXT(AE498,"0.#"),1)=".",FALSE,TRUE)</formula>
    </cfRule>
    <cfRule type="expression" dxfId="2440" priority="1724">
      <formula>IF(RIGHT(TEXT(AE498,"0.#"),1)=".",TRUE,FALSE)</formula>
    </cfRule>
  </conditionalFormatting>
  <conditionalFormatting sqref="AU499">
    <cfRule type="expression" dxfId="2439" priority="1709">
      <formula>IF(RIGHT(TEXT(AU499,"0.#"),1)=".",FALSE,TRUE)</formula>
    </cfRule>
    <cfRule type="expression" dxfId="2438" priority="1710">
      <formula>IF(RIGHT(TEXT(AU499,"0.#"),1)=".",TRUE,FALSE)</formula>
    </cfRule>
  </conditionalFormatting>
  <conditionalFormatting sqref="AU497">
    <cfRule type="expression" dxfId="2437" priority="1713">
      <formula>IF(RIGHT(TEXT(AU497,"0.#"),1)=".",FALSE,TRUE)</formula>
    </cfRule>
    <cfRule type="expression" dxfId="2436" priority="1714">
      <formula>IF(RIGHT(TEXT(AU497,"0.#"),1)=".",TRUE,FALSE)</formula>
    </cfRule>
  </conditionalFormatting>
  <conditionalFormatting sqref="AU498">
    <cfRule type="expression" dxfId="2435" priority="1711">
      <formula>IF(RIGHT(TEXT(AU498,"0.#"),1)=".",FALSE,TRUE)</formula>
    </cfRule>
    <cfRule type="expression" dxfId="2434" priority="1712">
      <formula>IF(RIGHT(TEXT(AU498,"0.#"),1)=".",TRUE,FALSE)</formula>
    </cfRule>
  </conditionalFormatting>
  <conditionalFormatting sqref="AQ497">
    <cfRule type="expression" dxfId="2433" priority="1697">
      <formula>IF(RIGHT(TEXT(AQ497,"0.#"),1)=".",FALSE,TRUE)</formula>
    </cfRule>
    <cfRule type="expression" dxfId="2432" priority="1698">
      <formula>IF(RIGHT(TEXT(AQ497,"0.#"),1)=".",TRUE,FALSE)</formula>
    </cfRule>
  </conditionalFormatting>
  <conditionalFormatting sqref="AQ498">
    <cfRule type="expression" dxfId="2431" priority="1701">
      <formula>IF(RIGHT(TEXT(AQ498,"0.#"),1)=".",FALSE,TRUE)</formula>
    </cfRule>
    <cfRule type="expression" dxfId="2430" priority="1702">
      <formula>IF(RIGHT(TEXT(AQ498,"0.#"),1)=".",TRUE,FALSE)</formula>
    </cfRule>
  </conditionalFormatting>
  <conditionalFormatting sqref="AQ499">
    <cfRule type="expression" dxfId="2429" priority="1699">
      <formula>IF(RIGHT(TEXT(AQ499,"0.#"),1)=".",FALSE,TRUE)</formula>
    </cfRule>
    <cfRule type="expression" dxfId="2428" priority="1700">
      <formula>IF(RIGHT(TEXT(AQ499,"0.#"),1)=".",TRUE,FALSE)</formula>
    </cfRule>
  </conditionalFormatting>
  <conditionalFormatting sqref="AE504">
    <cfRule type="expression" dxfId="2427" priority="1691">
      <formula>IF(RIGHT(TEXT(AE504,"0.#"),1)=".",FALSE,TRUE)</formula>
    </cfRule>
    <cfRule type="expression" dxfId="2426" priority="1692">
      <formula>IF(RIGHT(TEXT(AE504,"0.#"),1)=".",TRUE,FALSE)</formula>
    </cfRule>
  </conditionalFormatting>
  <conditionalFormatting sqref="AE502">
    <cfRule type="expression" dxfId="2425" priority="1695">
      <formula>IF(RIGHT(TEXT(AE502,"0.#"),1)=".",FALSE,TRUE)</formula>
    </cfRule>
    <cfRule type="expression" dxfId="2424" priority="1696">
      <formula>IF(RIGHT(TEXT(AE502,"0.#"),1)=".",TRUE,FALSE)</formula>
    </cfRule>
  </conditionalFormatting>
  <conditionalFormatting sqref="AE503">
    <cfRule type="expression" dxfId="2423" priority="1693">
      <formula>IF(RIGHT(TEXT(AE503,"0.#"),1)=".",FALSE,TRUE)</formula>
    </cfRule>
    <cfRule type="expression" dxfId="2422" priority="1694">
      <formula>IF(RIGHT(TEXT(AE503,"0.#"),1)=".",TRUE,FALSE)</formula>
    </cfRule>
  </conditionalFormatting>
  <conditionalFormatting sqref="AU504">
    <cfRule type="expression" dxfId="2421" priority="1679">
      <formula>IF(RIGHT(TEXT(AU504,"0.#"),1)=".",FALSE,TRUE)</formula>
    </cfRule>
    <cfRule type="expression" dxfId="2420" priority="1680">
      <formula>IF(RIGHT(TEXT(AU504,"0.#"),1)=".",TRUE,FALSE)</formula>
    </cfRule>
  </conditionalFormatting>
  <conditionalFormatting sqref="AU502">
    <cfRule type="expression" dxfId="2419" priority="1683">
      <formula>IF(RIGHT(TEXT(AU502,"0.#"),1)=".",FALSE,TRUE)</formula>
    </cfRule>
    <cfRule type="expression" dxfId="2418" priority="1684">
      <formula>IF(RIGHT(TEXT(AU502,"0.#"),1)=".",TRUE,FALSE)</formula>
    </cfRule>
  </conditionalFormatting>
  <conditionalFormatting sqref="AU503">
    <cfRule type="expression" dxfId="2417" priority="1681">
      <formula>IF(RIGHT(TEXT(AU503,"0.#"),1)=".",FALSE,TRUE)</formula>
    </cfRule>
    <cfRule type="expression" dxfId="2416" priority="1682">
      <formula>IF(RIGHT(TEXT(AU503,"0.#"),1)=".",TRUE,FALSE)</formula>
    </cfRule>
  </conditionalFormatting>
  <conditionalFormatting sqref="AQ502">
    <cfRule type="expression" dxfId="2415" priority="1667">
      <formula>IF(RIGHT(TEXT(AQ502,"0.#"),1)=".",FALSE,TRUE)</formula>
    </cfRule>
    <cfRule type="expression" dxfId="2414" priority="1668">
      <formula>IF(RIGHT(TEXT(AQ502,"0.#"),1)=".",TRUE,FALSE)</formula>
    </cfRule>
  </conditionalFormatting>
  <conditionalFormatting sqref="AQ503">
    <cfRule type="expression" dxfId="2413" priority="1671">
      <formula>IF(RIGHT(TEXT(AQ503,"0.#"),1)=".",FALSE,TRUE)</formula>
    </cfRule>
    <cfRule type="expression" dxfId="2412" priority="1672">
      <formula>IF(RIGHT(TEXT(AQ503,"0.#"),1)=".",TRUE,FALSE)</formula>
    </cfRule>
  </conditionalFormatting>
  <conditionalFormatting sqref="AQ504">
    <cfRule type="expression" dxfId="2411" priority="1669">
      <formula>IF(RIGHT(TEXT(AQ504,"0.#"),1)=".",FALSE,TRUE)</formula>
    </cfRule>
    <cfRule type="expression" dxfId="2410" priority="1670">
      <formula>IF(RIGHT(TEXT(AQ504,"0.#"),1)=".",TRUE,FALSE)</formula>
    </cfRule>
  </conditionalFormatting>
  <conditionalFormatting sqref="AE509">
    <cfRule type="expression" dxfId="2409" priority="1661">
      <formula>IF(RIGHT(TEXT(AE509,"0.#"),1)=".",FALSE,TRUE)</formula>
    </cfRule>
    <cfRule type="expression" dxfId="2408" priority="1662">
      <formula>IF(RIGHT(TEXT(AE509,"0.#"),1)=".",TRUE,FALSE)</formula>
    </cfRule>
  </conditionalFormatting>
  <conditionalFormatting sqref="AE507">
    <cfRule type="expression" dxfId="2407" priority="1665">
      <formula>IF(RIGHT(TEXT(AE507,"0.#"),1)=".",FALSE,TRUE)</formula>
    </cfRule>
    <cfRule type="expression" dxfId="2406" priority="1666">
      <formula>IF(RIGHT(TEXT(AE507,"0.#"),1)=".",TRUE,FALSE)</formula>
    </cfRule>
  </conditionalFormatting>
  <conditionalFormatting sqref="AE508">
    <cfRule type="expression" dxfId="2405" priority="1663">
      <formula>IF(RIGHT(TEXT(AE508,"0.#"),1)=".",FALSE,TRUE)</formula>
    </cfRule>
    <cfRule type="expression" dxfId="2404" priority="1664">
      <formula>IF(RIGHT(TEXT(AE508,"0.#"),1)=".",TRUE,FALSE)</formula>
    </cfRule>
  </conditionalFormatting>
  <conditionalFormatting sqref="AU509">
    <cfRule type="expression" dxfId="2403" priority="1649">
      <formula>IF(RIGHT(TEXT(AU509,"0.#"),1)=".",FALSE,TRUE)</formula>
    </cfRule>
    <cfRule type="expression" dxfId="2402" priority="1650">
      <formula>IF(RIGHT(TEXT(AU509,"0.#"),1)=".",TRUE,FALSE)</formula>
    </cfRule>
  </conditionalFormatting>
  <conditionalFormatting sqref="AU507">
    <cfRule type="expression" dxfId="2401" priority="1653">
      <formula>IF(RIGHT(TEXT(AU507,"0.#"),1)=".",FALSE,TRUE)</formula>
    </cfRule>
    <cfRule type="expression" dxfId="2400" priority="1654">
      <formula>IF(RIGHT(TEXT(AU507,"0.#"),1)=".",TRUE,FALSE)</formula>
    </cfRule>
  </conditionalFormatting>
  <conditionalFormatting sqref="AU508">
    <cfRule type="expression" dxfId="2399" priority="1651">
      <formula>IF(RIGHT(TEXT(AU508,"0.#"),1)=".",FALSE,TRUE)</formula>
    </cfRule>
    <cfRule type="expression" dxfId="2398" priority="1652">
      <formula>IF(RIGHT(TEXT(AU508,"0.#"),1)=".",TRUE,FALSE)</formula>
    </cfRule>
  </conditionalFormatting>
  <conditionalFormatting sqref="AQ507">
    <cfRule type="expression" dxfId="2397" priority="1637">
      <formula>IF(RIGHT(TEXT(AQ507,"0.#"),1)=".",FALSE,TRUE)</formula>
    </cfRule>
    <cfRule type="expression" dxfId="2396" priority="1638">
      <formula>IF(RIGHT(TEXT(AQ507,"0.#"),1)=".",TRUE,FALSE)</formula>
    </cfRule>
  </conditionalFormatting>
  <conditionalFormatting sqref="AQ508">
    <cfRule type="expression" dxfId="2395" priority="1641">
      <formula>IF(RIGHT(TEXT(AQ508,"0.#"),1)=".",FALSE,TRUE)</formula>
    </cfRule>
    <cfRule type="expression" dxfId="2394" priority="1642">
      <formula>IF(RIGHT(TEXT(AQ508,"0.#"),1)=".",TRUE,FALSE)</formula>
    </cfRule>
  </conditionalFormatting>
  <conditionalFormatting sqref="AQ509">
    <cfRule type="expression" dxfId="2393" priority="1639">
      <formula>IF(RIGHT(TEXT(AQ509,"0.#"),1)=".",FALSE,TRUE)</formula>
    </cfRule>
    <cfRule type="expression" dxfId="2392" priority="1640">
      <formula>IF(RIGHT(TEXT(AQ509,"0.#"),1)=".",TRUE,FALSE)</formula>
    </cfRule>
  </conditionalFormatting>
  <conditionalFormatting sqref="AE465">
    <cfRule type="expression" dxfId="2391" priority="1931">
      <formula>IF(RIGHT(TEXT(AE465,"0.#"),1)=".",FALSE,TRUE)</formula>
    </cfRule>
    <cfRule type="expression" dxfId="2390" priority="1932">
      <formula>IF(RIGHT(TEXT(AE465,"0.#"),1)=".",TRUE,FALSE)</formula>
    </cfRule>
  </conditionalFormatting>
  <conditionalFormatting sqref="AE463">
    <cfRule type="expression" dxfId="2389" priority="1935">
      <formula>IF(RIGHT(TEXT(AE463,"0.#"),1)=".",FALSE,TRUE)</formula>
    </cfRule>
    <cfRule type="expression" dxfId="2388" priority="1936">
      <formula>IF(RIGHT(TEXT(AE463,"0.#"),1)=".",TRUE,FALSE)</formula>
    </cfRule>
  </conditionalFormatting>
  <conditionalFormatting sqref="AE464">
    <cfRule type="expression" dxfId="2387" priority="1933">
      <formula>IF(RIGHT(TEXT(AE464,"0.#"),1)=".",FALSE,TRUE)</formula>
    </cfRule>
    <cfRule type="expression" dxfId="2386" priority="1934">
      <formula>IF(RIGHT(TEXT(AE464,"0.#"),1)=".",TRUE,FALSE)</formula>
    </cfRule>
  </conditionalFormatting>
  <conditionalFormatting sqref="AM465">
    <cfRule type="expression" dxfId="2385" priority="1925">
      <formula>IF(RIGHT(TEXT(AM465,"0.#"),1)=".",FALSE,TRUE)</formula>
    </cfRule>
    <cfRule type="expression" dxfId="2384" priority="1926">
      <formula>IF(RIGHT(TEXT(AM465,"0.#"),1)=".",TRUE,FALSE)</formula>
    </cfRule>
  </conditionalFormatting>
  <conditionalFormatting sqref="AM463">
    <cfRule type="expression" dxfId="2383" priority="1929">
      <formula>IF(RIGHT(TEXT(AM463,"0.#"),1)=".",FALSE,TRUE)</formula>
    </cfRule>
    <cfRule type="expression" dxfId="2382" priority="1930">
      <formula>IF(RIGHT(TEXT(AM463,"0.#"),1)=".",TRUE,FALSE)</formula>
    </cfRule>
  </conditionalFormatting>
  <conditionalFormatting sqref="AM464">
    <cfRule type="expression" dxfId="2381" priority="1927">
      <formula>IF(RIGHT(TEXT(AM464,"0.#"),1)=".",FALSE,TRUE)</formula>
    </cfRule>
    <cfRule type="expression" dxfId="2380" priority="1928">
      <formula>IF(RIGHT(TEXT(AM464,"0.#"),1)=".",TRUE,FALSE)</formula>
    </cfRule>
  </conditionalFormatting>
  <conditionalFormatting sqref="AU465">
    <cfRule type="expression" dxfId="2379" priority="1919">
      <formula>IF(RIGHT(TEXT(AU465,"0.#"),1)=".",FALSE,TRUE)</formula>
    </cfRule>
    <cfRule type="expression" dxfId="2378" priority="1920">
      <formula>IF(RIGHT(TEXT(AU465,"0.#"),1)=".",TRUE,FALSE)</formula>
    </cfRule>
  </conditionalFormatting>
  <conditionalFormatting sqref="AU463">
    <cfRule type="expression" dxfId="2377" priority="1923">
      <formula>IF(RIGHT(TEXT(AU463,"0.#"),1)=".",FALSE,TRUE)</formula>
    </cfRule>
    <cfRule type="expression" dxfId="2376" priority="1924">
      <formula>IF(RIGHT(TEXT(AU463,"0.#"),1)=".",TRUE,FALSE)</formula>
    </cfRule>
  </conditionalFormatting>
  <conditionalFormatting sqref="AU464">
    <cfRule type="expression" dxfId="2375" priority="1921">
      <formula>IF(RIGHT(TEXT(AU464,"0.#"),1)=".",FALSE,TRUE)</formula>
    </cfRule>
    <cfRule type="expression" dxfId="2374" priority="1922">
      <formula>IF(RIGHT(TEXT(AU464,"0.#"),1)=".",TRUE,FALSE)</formula>
    </cfRule>
  </conditionalFormatting>
  <conditionalFormatting sqref="AI465">
    <cfRule type="expression" dxfId="2373" priority="1913">
      <formula>IF(RIGHT(TEXT(AI465,"0.#"),1)=".",FALSE,TRUE)</formula>
    </cfRule>
    <cfRule type="expression" dxfId="2372" priority="1914">
      <formula>IF(RIGHT(TEXT(AI465,"0.#"),1)=".",TRUE,FALSE)</formula>
    </cfRule>
  </conditionalFormatting>
  <conditionalFormatting sqref="AI463">
    <cfRule type="expression" dxfId="2371" priority="1917">
      <formula>IF(RIGHT(TEXT(AI463,"0.#"),1)=".",FALSE,TRUE)</formula>
    </cfRule>
    <cfRule type="expression" dxfId="2370" priority="1918">
      <formula>IF(RIGHT(TEXT(AI463,"0.#"),1)=".",TRUE,FALSE)</formula>
    </cfRule>
  </conditionalFormatting>
  <conditionalFormatting sqref="AI464">
    <cfRule type="expression" dxfId="2369" priority="1915">
      <formula>IF(RIGHT(TEXT(AI464,"0.#"),1)=".",FALSE,TRUE)</formula>
    </cfRule>
    <cfRule type="expression" dxfId="2368" priority="1916">
      <formula>IF(RIGHT(TEXT(AI464,"0.#"),1)=".",TRUE,FALSE)</formula>
    </cfRule>
  </conditionalFormatting>
  <conditionalFormatting sqref="AQ463">
    <cfRule type="expression" dxfId="2367" priority="1907">
      <formula>IF(RIGHT(TEXT(AQ463,"0.#"),1)=".",FALSE,TRUE)</formula>
    </cfRule>
    <cfRule type="expression" dxfId="2366" priority="1908">
      <formula>IF(RIGHT(TEXT(AQ463,"0.#"),1)=".",TRUE,FALSE)</formula>
    </cfRule>
  </conditionalFormatting>
  <conditionalFormatting sqref="AQ464">
    <cfRule type="expression" dxfId="2365" priority="1911">
      <formula>IF(RIGHT(TEXT(AQ464,"0.#"),1)=".",FALSE,TRUE)</formula>
    </cfRule>
    <cfRule type="expression" dxfId="2364" priority="1912">
      <formula>IF(RIGHT(TEXT(AQ464,"0.#"),1)=".",TRUE,FALSE)</formula>
    </cfRule>
  </conditionalFormatting>
  <conditionalFormatting sqref="AQ465">
    <cfRule type="expression" dxfId="2363" priority="1909">
      <formula>IF(RIGHT(TEXT(AQ465,"0.#"),1)=".",FALSE,TRUE)</formula>
    </cfRule>
    <cfRule type="expression" dxfId="2362" priority="1910">
      <formula>IF(RIGHT(TEXT(AQ465,"0.#"),1)=".",TRUE,FALSE)</formula>
    </cfRule>
  </conditionalFormatting>
  <conditionalFormatting sqref="AE470">
    <cfRule type="expression" dxfId="2361" priority="1901">
      <formula>IF(RIGHT(TEXT(AE470,"0.#"),1)=".",FALSE,TRUE)</formula>
    </cfRule>
    <cfRule type="expression" dxfId="2360" priority="1902">
      <formula>IF(RIGHT(TEXT(AE470,"0.#"),1)=".",TRUE,FALSE)</formula>
    </cfRule>
  </conditionalFormatting>
  <conditionalFormatting sqref="AE468">
    <cfRule type="expression" dxfId="2359" priority="1905">
      <formula>IF(RIGHT(TEXT(AE468,"0.#"),1)=".",FALSE,TRUE)</formula>
    </cfRule>
    <cfRule type="expression" dxfId="2358" priority="1906">
      <formula>IF(RIGHT(TEXT(AE468,"0.#"),1)=".",TRUE,FALSE)</formula>
    </cfRule>
  </conditionalFormatting>
  <conditionalFormatting sqref="AE469">
    <cfRule type="expression" dxfId="2357" priority="1903">
      <formula>IF(RIGHT(TEXT(AE469,"0.#"),1)=".",FALSE,TRUE)</formula>
    </cfRule>
    <cfRule type="expression" dxfId="2356" priority="1904">
      <formula>IF(RIGHT(TEXT(AE469,"0.#"),1)=".",TRUE,FALSE)</formula>
    </cfRule>
  </conditionalFormatting>
  <conditionalFormatting sqref="AM470">
    <cfRule type="expression" dxfId="2355" priority="1895">
      <formula>IF(RIGHT(TEXT(AM470,"0.#"),1)=".",FALSE,TRUE)</formula>
    </cfRule>
    <cfRule type="expression" dxfId="2354" priority="1896">
      <formula>IF(RIGHT(TEXT(AM470,"0.#"),1)=".",TRUE,FALSE)</formula>
    </cfRule>
  </conditionalFormatting>
  <conditionalFormatting sqref="AM468">
    <cfRule type="expression" dxfId="2353" priority="1899">
      <formula>IF(RIGHT(TEXT(AM468,"0.#"),1)=".",FALSE,TRUE)</formula>
    </cfRule>
    <cfRule type="expression" dxfId="2352" priority="1900">
      <formula>IF(RIGHT(TEXT(AM468,"0.#"),1)=".",TRUE,FALSE)</formula>
    </cfRule>
  </conditionalFormatting>
  <conditionalFormatting sqref="AM469">
    <cfRule type="expression" dxfId="2351" priority="1897">
      <formula>IF(RIGHT(TEXT(AM469,"0.#"),1)=".",FALSE,TRUE)</formula>
    </cfRule>
    <cfRule type="expression" dxfId="2350" priority="1898">
      <formula>IF(RIGHT(TEXT(AM469,"0.#"),1)=".",TRUE,FALSE)</formula>
    </cfRule>
  </conditionalFormatting>
  <conditionalFormatting sqref="AU470">
    <cfRule type="expression" dxfId="2349" priority="1889">
      <formula>IF(RIGHT(TEXT(AU470,"0.#"),1)=".",FALSE,TRUE)</formula>
    </cfRule>
    <cfRule type="expression" dxfId="2348" priority="1890">
      <formula>IF(RIGHT(TEXT(AU470,"0.#"),1)=".",TRUE,FALSE)</formula>
    </cfRule>
  </conditionalFormatting>
  <conditionalFormatting sqref="AU468">
    <cfRule type="expression" dxfId="2347" priority="1893">
      <formula>IF(RIGHT(TEXT(AU468,"0.#"),1)=".",FALSE,TRUE)</formula>
    </cfRule>
    <cfRule type="expression" dxfId="2346" priority="1894">
      <formula>IF(RIGHT(TEXT(AU468,"0.#"),1)=".",TRUE,FALSE)</formula>
    </cfRule>
  </conditionalFormatting>
  <conditionalFormatting sqref="AU469">
    <cfRule type="expression" dxfId="2345" priority="1891">
      <formula>IF(RIGHT(TEXT(AU469,"0.#"),1)=".",FALSE,TRUE)</formula>
    </cfRule>
    <cfRule type="expression" dxfId="2344" priority="1892">
      <formula>IF(RIGHT(TEXT(AU469,"0.#"),1)=".",TRUE,FALSE)</formula>
    </cfRule>
  </conditionalFormatting>
  <conditionalFormatting sqref="AI470">
    <cfRule type="expression" dxfId="2343" priority="1883">
      <formula>IF(RIGHT(TEXT(AI470,"0.#"),1)=".",FALSE,TRUE)</formula>
    </cfRule>
    <cfRule type="expression" dxfId="2342" priority="1884">
      <formula>IF(RIGHT(TEXT(AI470,"0.#"),1)=".",TRUE,FALSE)</formula>
    </cfRule>
  </conditionalFormatting>
  <conditionalFormatting sqref="AI468">
    <cfRule type="expression" dxfId="2341" priority="1887">
      <formula>IF(RIGHT(TEXT(AI468,"0.#"),1)=".",FALSE,TRUE)</formula>
    </cfRule>
    <cfRule type="expression" dxfId="2340" priority="1888">
      <formula>IF(RIGHT(TEXT(AI468,"0.#"),1)=".",TRUE,FALSE)</formula>
    </cfRule>
  </conditionalFormatting>
  <conditionalFormatting sqref="AI469">
    <cfRule type="expression" dxfId="2339" priority="1885">
      <formula>IF(RIGHT(TEXT(AI469,"0.#"),1)=".",FALSE,TRUE)</formula>
    </cfRule>
    <cfRule type="expression" dxfId="2338" priority="1886">
      <formula>IF(RIGHT(TEXT(AI469,"0.#"),1)=".",TRUE,FALSE)</formula>
    </cfRule>
  </conditionalFormatting>
  <conditionalFormatting sqref="AQ468">
    <cfRule type="expression" dxfId="2337" priority="1877">
      <formula>IF(RIGHT(TEXT(AQ468,"0.#"),1)=".",FALSE,TRUE)</formula>
    </cfRule>
    <cfRule type="expression" dxfId="2336" priority="1878">
      <formula>IF(RIGHT(TEXT(AQ468,"0.#"),1)=".",TRUE,FALSE)</formula>
    </cfRule>
  </conditionalFormatting>
  <conditionalFormatting sqref="AQ469">
    <cfRule type="expression" dxfId="2335" priority="1881">
      <formula>IF(RIGHT(TEXT(AQ469,"0.#"),1)=".",FALSE,TRUE)</formula>
    </cfRule>
    <cfRule type="expression" dxfId="2334" priority="1882">
      <formula>IF(RIGHT(TEXT(AQ469,"0.#"),1)=".",TRUE,FALSE)</formula>
    </cfRule>
  </conditionalFormatting>
  <conditionalFormatting sqref="AQ470">
    <cfRule type="expression" dxfId="2333" priority="1879">
      <formula>IF(RIGHT(TEXT(AQ470,"0.#"),1)=".",FALSE,TRUE)</formula>
    </cfRule>
    <cfRule type="expression" dxfId="2332" priority="1880">
      <formula>IF(RIGHT(TEXT(AQ470,"0.#"),1)=".",TRUE,FALSE)</formula>
    </cfRule>
  </conditionalFormatting>
  <conditionalFormatting sqref="AE475">
    <cfRule type="expression" dxfId="2331" priority="1871">
      <formula>IF(RIGHT(TEXT(AE475,"0.#"),1)=".",FALSE,TRUE)</formula>
    </cfRule>
    <cfRule type="expression" dxfId="2330" priority="1872">
      <formula>IF(RIGHT(TEXT(AE475,"0.#"),1)=".",TRUE,FALSE)</formula>
    </cfRule>
  </conditionalFormatting>
  <conditionalFormatting sqref="AE473">
    <cfRule type="expression" dxfId="2329" priority="1875">
      <formula>IF(RIGHT(TEXT(AE473,"0.#"),1)=".",FALSE,TRUE)</formula>
    </cfRule>
    <cfRule type="expression" dxfId="2328" priority="1876">
      <formula>IF(RIGHT(TEXT(AE473,"0.#"),1)=".",TRUE,FALSE)</formula>
    </cfRule>
  </conditionalFormatting>
  <conditionalFormatting sqref="AE474">
    <cfRule type="expression" dxfId="2327" priority="1873">
      <formula>IF(RIGHT(TEXT(AE474,"0.#"),1)=".",FALSE,TRUE)</formula>
    </cfRule>
    <cfRule type="expression" dxfId="2326" priority="1874">
      <formula>IF(RIGHT(TEXT(AE474,"0.#"),1)=".",TRUE,FALSE)</formula>
    </cfRule>
  </conditionalFormatting>
  <conditionalFormatting sqref="AM475">
    <cfRule type="expression" dxfId="2325" priority="1865">
      <formula>IF(RIGHT(TEXT(AM475,"0.#"),1)=".",FALSE,TRUE)</formula>
    </cfRule>
    <cfRule type="expression" dxfId="2324" priority="1866">
      <formula>IF(RIGHT(TEXT(AM475,"0.#"),1)=".",TRUE,FALSE)</formula>
    </cfRule>
  </conditionalFormatting>
  <conditionalFormatting sqref="AM473">
    <cfRule type="expression" dxfId="2323" priority="1869">
      <formula>IF(RIGHT(TEXT(AM473,"0.#"),1)=".",FALSE,TRUE)</formula>
    </cfRule>
    <cfRule type="expression" dxfId="2322" priority="1870">
      <formula>IF(RIGHT(TEXT(AM473,"0.#"),1)=".",TRUE,FALSE)</formula>
    </cfRule>
  </conditionalFormatting>
  <conditionalFormatting sqref="AM474">
    <cfRule type="expression" dxfId="2321" priority="1867">
      <formula>IF(RIGHT(TEXT(AM474,"0.#"),1)=".",FALSE,TRUE)</formula>
    </cfRule>
    <cfRule type="expression" dxfId="2320" priority="1868">
      <formula>IF(RIGHT(TEXT(AM474,"0.#"),1)=".",TRUE,FALSE)</formula>
    </cfRule>
  </conditionalFormatting>
  <conditionalFormatting sqref="AU475">
    <cfRule type="expression" dxfId="2319" priority="1859">
      <formula>IF(RIGHT(TEXT(AU475,"0.#"),1)=".",FALSE,TRUE)</formula>
    </cfRule>
    <cfRule type="expression" dxfId="2318" priority="1860">
      <formula>IF(RIGHT(TEXT(AU475,"0.#"),1)=".",TRUE,FALSE)</formula>
    </cfRule>
  </conditionalFormatting>
  <conditionalFormatting sqref="AU473">
    <cfRule type="expression" dxfId="2317" priority="1863">
      <formula>IF(RIGHT(TEXT(AU473,"0.#"),1)=".",FALSE,TRUE)</formula>
    </cfRule>
    <cfRule type="expression" dxfId="2316" priority="1864">
      <formula>IF(RIGHT(TEXT(AU473,"0.#"),1)=".",TRUE,FALSE)</formula>
    </cfRule>
  </conditionalFormatting>
  <conditionalFormatting sqref="AU474">
    <cfRule type="expression" dxfId="2315" priority="1861">
      <formula>IF(RIGHT(TEXT(AU474,"0.#"),1)=".",FALSE,TRUE)</formula>
    </cfRule>
    <cfRule type="expression" dxfId="2314" priority="1862">
      <formula>IF(RIGHT(TEXT(AU474,"0.#"),1)=".",TRUE,FALSE)</formula>
    </cfRule>
  </conditionalFormatting>
  <conditionalFormatting sqref="AI475">
    <cfRule type="expression" dxfId="2313" priority="1853">
      <formula>IF(RIGHT(TEXT(AI475,"0.#"),1)=".",FALSE,TRUE)</formula>
    </cfRule>
    <cfRule type="expression" dxfId="2312" priority="1854">
      <formula>IF(RIGHT(TEXT(AI475,"0.#"),1)=".",TRUE,FALSE)</formula>
    </cfRule>
  </conditionalFormatting>
  <conditionalFormatting sqref="AI473">
    <cfRule type="expression" dxfId="2311" priority="1857">
      <formula>IF(RIGHT(TEXT(AI473,"0.#"),1)=".",FALSE,TRUE)</formula>
    </cfRule>
    <cfRule type="expression" dxfId="2310" priority="1858">
      <formula>IF(RIGHT(TEXT(AI473,"0.#"),1)=".",TRUE,FALSE)</formula>
    </cfRule>
  </conditionalFormatting>
  <conditionalFormatting sqref="AI474">
    <cfRule type="expression" dxfId="2309" priority="1855">
      <formula>IF(RIGHT(TEXT(AI474,"0.#"),1)=".",FALSE,TRUE)</formula>
    </cfRule>
    <cfRule type="expression" dxfId="2308" priority="1856">
      <formula>IF(RIGHT(TEXT(AI474,"0.#"),1)=".",TRUE,FALSE)</formula>
    </cfRule>
  </conditionalFormatting>
  <conditionalFormatting sqref="AQ473">
    <cfRule type="expression" dxfId="2307" priority="1847">
      <formula>IF(RIGHT(TEXT(AQ473,"0.#"),1)=".",FALSE,TRUE)</formula>
    </cfRule>
    <cfRule type="expression" dxfId="2306" priority="1848">
      <formula>IF(RIGHT(TEXT(AQ473,"0.#"),1)=".",TRUE,FALSE)</formula>
    </cfRule>
  </conditionalFormatting>
  <conditionalFormatting sqref="AQ474">
    <cfRule type="expression" dxfId="2305" priority="1851">
      <formula>IF(RIGHT(TEXT(AQ474,"0.#"),1)=".",FALSE,TRUE)</formula>
    </cfRule>
    <cfRule type="expression" dxfId="2304" priority="1852">
      <formula>IF(RIGHT(TEXT(AQ474,"0.#"),1)=".",TRUE,FALSE)</formula>
    </cfRule>
  </conditionalFormatting>
  <conditionalFormatting sqref="AQ475">
    <cfRule type="expression" dxfId="2303" priority="1849">
      <formula>IF(RIGHT(TEXT(AQ475,"0.#"),1)=".",FALSE,TRUE)</formula>
    </cfRule>
    <cfRule type="expression" dxfId="2302" priority="1850">
      <formula>IF(RIGHT(TEXT(AQ475,"0.#"),1)=".",TRUE,FALSE)</formula>
    </cfRule>
  </conditionalFormatting>
  <conditionalFormatting sqref="AE480">
    <cfRule type="expression" dxfId="2301" priority="1841">
      <formula>IF(RIGHT(TEXT(AE480,"0.#"),1)=".",FALSE,TRUE)</formula>
    </cfRule>
    <cfRule type="expression" dxfId="2300" priority="1842">
      <formula>IF(RIGHT(TEXT(AE480,"0.#"),1)=".",TRUE,FALSE)</formula>
    </cfRule>
  </conditionalFormatting>
  <conditionalFormatting sqref="AE478">
    <cfRule type="expression" dxfId="2299" priority="1845">
      <formula>IF(RIGHT(TEXT(AE478,"0.#"),1)=".",FALSE,TRUE)</formula>
    </cfRule>
    <cfRule type="expression" dxfId="2298" priority="1846">
      <formula>IF(RIGHT(TEXT(AE478,"0.#"),1)=".",TRUE,FALSE)</formula>
    </cfRule>
  </conditionalFormatting>
  <conditionalFormatting sqref="AE479">
    <cfRule type="expression" dxfId="2297" priority="1843">
      <formula>IF(RIGHT(TEXT(AE479,"0.#"),1)=".",FALSE,TRUE)</formula>
    </cfRule>
    <cfRule type="expression" dxfId="2296" priority="1844">
      <formula>IF(RIGHT(TEXT(AE479,"0.#"),1)=".",TRUE,FALSE)</formula>
    </cfRule>
  </conditionalFormatting>
  <conditionalFormatting sqref="AM480">
    <cfRule type="expression" dxfId="2295" priority="1835">
      <formula>IF(RIGHT(TEXT(AM480,"0.#"),1)=".",FALSE,TRUE)</formula>
    </cfRule>
    <cfRule type="expression" dxfId="2294" priority="1836">
      <formula>IF(RIGHT(TEXT(AM480,"0.#"),1)=".",TRUE,FALSE)</formula>
    </cfRule>
  </conditionalFormatting>
  <conditionalFormatting sqref="AM478">
    <cfRule type="expression" dxfId="2293" priority="1839">
      <formula>IF(RIGHT(TEXT(AM478,"0.#"),1)=".",FALSE,TRUE)</formula>
    </cfRule>
    <cfRule type="expression" dxfId="2292" priority="1840">
      <formula>IF(RIGHT(TEXT(AM478,"0.#"),1)=".",TRUE,FALSE)</formula>
    </cfRule>
  </conditionalFormatting>
  <conditionalFormatting sqref="AM479">
    <cfRule type="expression" dxfId="2291" priority="1837">
      <formula>IF(RIGHT(TEXT(AM479,"0.#"),1)=".",FALSE,TRUE)</formula>
    </cfRule>
    <cfRule type="expression" dxfId="2290" priority="1838">
      <formula>IF(RIGHT(TEXT(AM479,"0.#"),1)=".",TRUE,FALSE)</formula>
    </cfRule>
  </conditionalFormatting>
  <conditionalFormatting sqref="AU480">
    <cfRule type="expression" dxfId="2289" priority="1829">
      <formula>IF(RIGHT(TEXT(AU480,"0.#"),1)=".",FALSE,TRUE)</formula>
    </cfRule>
    <cfRule type="expression" dxfId="2288" priority="1830">
      <formula>IF(RIGHT(TEXT(AU480,"0.#"),1)=".",TRUE,FALSE)</formula>
    </cfRule>
  </conditionalFormatting>
  <conditionalFormatting sqref="AU478">
    <cfRule type="expression" dxfId="2287" priority="1833">
      <formula>IF(RIGHT(TEXT(AU478,"0.#"),1)=".",FALSE,TRUE)</formula>
    </cfRule>
    <cfRule type="expression" dxfId="2286" priority="1834">
      <formula>IF(RIGHT(TEXT(AU478,"0.#"),1)=".",TRUE,FALSE)</formula>
    </cfRule>
  </conditionalFormatting>
  <conditionalFormatting sqref="AU479">
    <cfRule type="expression" dxfId="2285" priority="1831">
      <formula>IF(RIGHT(TEXT(AU479,"0.#"),1)=".",FALSE,TRUE)</formula>
    </cfRule>
    <cfRule type="expression" dxfId="2284" priority="1832">
      <formula>IF(RIGHT(TEXT(AU479,"0.#"),1)=".",TRUE,FALSE)</formula>
    </cfRule>
  </conditionalFormatting>
  <conditionalFormatting sqref="AI480">
    <cfRule type="expression" dxfId="2283" priority="1823">
      <formula>IF(RIGHT(TEXT(AI480,"0.#"),1)=".",FALSE,TRUE)</formula>
    </cfRule>
    <cfRule type="expression" dxfId="2282" priority="1824">
      <formula>IF(RIGHT(TEXT(AI480,"0.#"),1)=".",TRUE,FALSE)</formula>
    </cfRule>
  </conditionalFormatting>
  <conditionalFormatting sqref="AI478">
    <cfRule type="expression" dxfId="2281" priority="1827">
      <formula>IF(RIGHT(TEXT(AI478,"0.#"),1)=".",FALSE,TRUE)</formula>
    </cfRule>
    <cfRule type="expression" dxfId="2280" priority="1828">
      <formula>IF(RIGHT(TEXT(AI478,"0.#"),1)=".",TRUE,FALSE)</formula>
    </cfRule>
  </conditionalFormatting>
  <conditionalFormatting sqref="AI479">
    <cfRule type="expression" dxfId="2279" priority="1825">
      <formula>IF(RIGHT(TEXT(AI479,"0.#"),1)=".",FALSE,TRUE)</formula>
    </cfRule>
    <cfRule type="expression" dxfId="2278" priority="1826">
      <formula>IF(RIGHT(TEXT(AI479,"0.#"),1)=".",TRUE,FALSE)</formula>
    </cfRule>
  </conditionalFormatting>
  <conditionalFormatting sqref="AQ478">
    <cfRule type="expression" dxfId="2277" priority="1817">
      <formula>IF(RIGHT(TEXT(AQ478,"0.#"),1)=".",FALSE,TRUE)</formula>
    </cfRule>
    <cfRule type="expression" dxfId="2276" priority="1818">
      <formula>IF(RIGHT(TEXT(AQ478,"0.#"),1)=".",TRUE,FALSE)</formula>
    </cfRule>
  </conditionalFormatting>
  <conditionalFormatting sqref="AQ479">
    <cfRule type="expression" dxfId="2275" priority="1821">
      <formula>IF(RIGHT(TEXT(AQ479,"0.#"),1)=".",FALSE,TRUE)</formula>
    </cfRule>
    <cfRule type="expression" dxfId="2274" priority="1822">
      <formula>IF(RIGHT(TEXT(AQ479,"0.#"),1)=".",TRUE,FALSE)</formula>
    </cfRule>
  </conditionalFormatting>
  <conditionalFormatting sqref="AQ480">
    <cfRule type="expression" dxfId="2273" priority="1819">
      <formula>IF(RIGHT(TEXT(AQ480,"0.#"),1)=".",FALSE,TRUE)</formula>
    </cfRule>
    <cfRule type="expression" dxfId="2272" priority="1820">
      <formula>IF(RIGHT(TEXT(AQ480,"0.#"),1)=".",TRUE,FALSE)</formula>
    </cfRule>
  </conditionalFormatting>
  <conditionalFormatting sqref="AM47">
    <cfRule type="expression" dxfId="2271" priority="2111">
      <formula>IF(RIGHT(TEXT(AM47,"0.#"),1)=".",FALSE,TRUE)</formula>
    </cfRule>
    <cfRule type="expression" dxfId="2270" priority="2112">
      <formula>IF(RIGHT(TEXT(AM47,"0.#"),1)=".",TRUE,FALSE)</formula>
    </cfRule>
  </conditionalFormatting>
  <conditionalFormatting sqref="AI46">
    <cfRule type="expression" dxfId="2269" priority="2115">
      <formula>IF(RIGHT(TEXT(AI46,"0.#"),1)=".",FALSE,TRUE)</formula>
    </cfRule>
    <cfRule type="expression" dxfId="2268" priority="2116">
      <formula>IF(RIGHT(TEXT(AI46,"0.#"),1)=".",TRUE,FALSE)</formula>
    </cfRule>
  </conditionalFormatting>
  <conditionalFormatting sqref="AM46">
    <cfRule type="expression" dxfId="2267" priority="2113">
      <formula>IF(RIGHT(TEXT(AM46,"0.#"),1)=".",FALSE,TRUE)</formula>
    </cfRule>
    <cfRule type="expression" dxfId="2266" priority="2114">
      <formula>IF(RIGHT(TEXT(AM46,"0.#"),1)=".",TRUE,FALSE)</formula>
    </cfRule>
  </conditionalFormatting>
  <conditionalFormatting sqref="AU46:AU48">
    <cfRule type="expression" dxfId="2265" priority="2105">
      <formula>IF(RIGHT(TEXT(AU46,"0.#"),1)=".",FALSE,TRUE)</formula>
    </cfRule>
    <cfRule type="expression" dxfId="2264" priority="2106">
      <formula>IF(RIGHT(TEXT(AU46,"0.#"),1)=".",TRUE,FALSE)</formula>
    </cfRule>
  </conditionalFormatting>
  <conditionalFormatting sqref="AM48">
    <cfRule type="expression" dxfId="2263" priority="2109">
      <formula>IF(RIGHT(TEXT(AM48,"0.#"),1)=".",FALSE,TRUE)</formula>
    </cfRule>
    <cfRule type="expression" dxfId="2262" priority="2110">
      <formula>IF(RIGHT(TEXT(AM48,"0.#"),1)=".",TRUE,FALSE)</formula>
    </cfRule>
  </conditionalFormatting>
  <conditionalFormatting sqref="AQ46:AQ48">
    <cfRule type="expression" dxfId="2261" priority="2107">
      <formula>IF(RIGHT(TEXT(AQ46,"0.#"),1)=".",FALSE,TRUE)</formula>
    </cfRule>
    <cfRule type="expression" dxfId="2260" priority="2108">
      <formula>IF(RIGHT(TEXT(AQ46,"0.#"),1)=".",TRUE,FALSE)</formula>
    </cfRule>
  </conditionalFormatting>
  <conditionalFormatting sqref="AE146:AE147 AI146:AI147 AM146:AM147 AQ146:AQ147 AU146:AU147">
    <cfRule type="expression" dxfId="2259" priority="2099">
      <formula>IF(RIGHT(TEXT(AE146,"0.#"),1)=".",FALSE,TRUE)</formula>
    </cfRule>
    <cfRule type="expression" dxfId="2258" priority="2100">
      <formula>IF(RIGHT(TEXT(AE146,"0.#"),1)=".",TRUE,FALSE)</formula>
    </cfRule>
  </conditionalFormatting>
  <conditionalFormatting sqref="AE138:AE139 AI138:AI139 AM138:AM139 AQ138:AQ139 AU138:AU139">
    <cfRule type="expression" dxfId="2257" priority="2103">
      <formula>IF(RIGHT(TEXT(AE138,"0.#"),1)=".",FALSE,TRUE)</formula>
    </cfRule>
    <cfRule type="expression" dxfId="2256" priority="2104">
      <formula>IF(RIGHT(TEXT(AE138,"0.#"),1)=".",TRUE,FALSE)</formula>
    </cfRule>
  </conditionalFormatting>
  <conditionalFormatting sqref="AE142:AE143 AI142:AI143 AM142:AM143 AQ142:AQ143 AU142:AU143">
    <cfRule type="expression" dxfId="2255" priority="2101">
      <formula>IF(RIGHT(TEXT(AE142,"0.#"),1)=".",FALSE,TRUE)</formula>
    </cfRule>
    <cfRule type="expression" dxfId="2254" priority="2102">
      <formula>IF(RIGHT(TEXT(AE142,"0.#"),1)=".",TRUE,FALSE)</formula>
    </cfRule>
  </conditionalFormatting>
  <conditionalFormatting sqref="AE198:AE199 AI198:AI199 AM198:AM199 AQ198:AQ199 AU198:AU199">
    <cfRule type="expression" dxfId="2253" priority="2093">
      <formula>IF(RIGHT(TEXT(AE198,"0.#"),1)=".",FALSE,TRUE)</formula>
    </cfRule>
    <cfRule type="expression" dxfId="2252" priority="2094">
      <formula>IF(RIGHT(TEXT(AE198,"0.#"),1)=".",TRUE,FALSE)</formula>
    </cfRule>
  </conditionalFormatting>
  <conditionalFormatting sqref="AE150:AE151 AI150:AI151 AM150:AM151 AQ150:AQ151 AU150:AU151">
    <cfRule type="expression" dxfId="2251" priority="2097">
      <formula>IF(RIGHT(TEXT(AE150,"0.#"),1)=".",FALSE,TRUE)</formula>
    </cfRule>
    <cfRule type="expression" dxfId="2250" priority="2098">
      <formula>IF(RIGHT(TEXT(AE150,"0.#"),1)=".",TRUE,FALSE)</formula>
    </cfRule>
  </conditionalFormatting>
  <conditionalFormatting sqref="AE194:AE195 AI194:AI195 AM194:AM195 AQ194:AQ195 AU194:AU195">
    <cfRule type="expression" dxfId="2249" priority="2095">
      <formula>IF(RIGHT(TEXT(AE194,"0.#"),1)=".",FALSE,TRUE)</formula>
    </cfRule>
    <cfRule type="expression" dxfId="2248" priority="2096">
      <formula>IF(RIGHT(TEXT(AE194,"0.#"),1)=".",TRUE,FALSE)</formula>
    </cfRule>
  </conditionalFormatting>
  <conditionalFormatting sqref="AE210:AE211 AI210:AI211 AM210:AM211 AQ210:AQ211 AU210:AU211">
    <cfRule type="expression" dxfId="2247" priority="2087">
      <formula>IF(RIGHT(TEXT(AE210,"0.#"),1)=".",FALSE,TRUE)</formula>
    </cfRule>
    <cfRule type="expression" dxfId="2246" priority="2088">
      <formula>IF(RIGHT(TEXT(AE210,"0.#"),1)=".",TRUE,FALSE)</formula>
    </cfRule>
  </conditionalFormatting>
  <conditionalFormatting sqref="AE202:AE203 AI202:AI203 AM202:AM203 AQ202:AQ203 AU202:AU203">
    <cfRule type="expression" dxfId="2245" priority="2091">
      <formula>IF(RIGHT(TEXT(AE202,"0.#"),1)=".",FALSE,TRUE)</formula>
    </cfRule>
    <cfRule type="expression" dxfId="2244" priority="2092">
      <formula>IF(RIGHT(TEXT(AE202,"0.#"),1)=".",TRUE,FALSE)</formula>
    </cfRule>
  </conditionalFormatting>
  <conditionalFormatting sqref="AE206:AE207 AI206:AI207 AM206:AM207 AQ206:AQ207 AU206:AU207">
    <cfRule type="expression" dxfId="2243" priority="2089">
      <formula>IF(RIGHT(TEXT(AE206,"0.#"),1)=".",FALSE,TRUE)</formula>
    </cfRule>
    <cfRule type="expression" dxfId="2242" priority="2090">
      <formula>IF(RIGHT(TEXT(AE206,"0.#"),1)=".",TRUE,FALSE)</formula>
    </cfRule>
  </conditionalFormatting>
  <conditionalFormatting sqref="AE262:AE263 AI262:AI263 AM262:AM263 AQ262:AQ263 AU262:AU263">
    <cfRule type="expression" dxfId="2241" priority="2081">
      <formula>IF(RIGHT(TEXT(AE262,"0.#"),1)=".",FALSE,TRUE)</formula>
    </cfRule>
    <cfRule type="expression" dxfId="2240" priority="2082">
      <formula>IF(RIGHT(TEXT(AE262,"0.#"),1)=".",TRUE,FALSE)</formula>
    </cfRule>
  </conditionalFormatting>
  <conditionalFormatting sqref="AE254:AE255 AI254:AI255 AM254:AM255 AQ254:AQ255 AU254:AU255">
    <cfRule type="expression" dxfId="2239" priority="2085">
      <formula>IF(RIGHT(TEXT(AE254,"0.#"),1)=".",FALSE,TRUE)</formula>
    </cfRule>
    <cfRule type="expression" dxfId="2238" priority="2086">
      <formula>IF(RIGHT(TEXT(AE254,"0.#"),1)=".",TRUE,FALSE)</formula>
    </cfRule>
  </conditionalFormatting>
  <conditionalFormatting sqref="AE258:AE259 AI258:AI259 AM258:AM259 AQ258:AQ259 AU258:AU259">
    <cfRule type="expression" dxfId="2237" priority="2083">
      <formula>IF(RIGHT(TEXT(AE258,"0.#"),1)=".",FALSE,TRUE)</formula>
    </cfRule>
    <cfRule type="expression" dxfId="2236" priority="2084">
      <formula>IF(RIGHT(TEXT(AE258,"0.#"),1)=".",TRUE,FALSE)</formula>
    </cfRule>
  </conditionalFormatting>
  <conditionalFormatting sqref="AE314:AE315 AI314:AI315 AM314:AM315 AQ314:AQ315 AU314:AU315">
    <cfRule type="expression" dxfId="2235" priority="2075">
      <formula>IF(RIGHT(TEXT(AE314,"0.#"),1)=".",FALSE,TRUE)</formula>
    </cfRule>
    <cfRule type="expression" dxfId="2234" priority="2076">
      <formula>IF(RIGHT(TEXT(AE314,"0.#"),1)=".",TRUE,FALSE)</formula>
    </cfRule>
  </conditionalFormatting>
  <conditionalFormatting sqref="AE266:AE267 AI266:AI267 AM266:AM267 AQ266:AQ267 AU266:AU267">
    <cfRule type="expression" dxfId="2233" priority="2079">
      <formula>IF(RIGHT(TEXT(AE266,"0.#"),1)=".",FALSE,TRUE)</formula>
    </cfRule>
    <cfRule type="expression" dxfId="2232" priority="2080">
      <formula>IF(RIGHT(TEXT(AE266,"0.#"),1)=".",TRUE,FALSE)</formula>
    </cfRule>
  </conditionalFormatting>
  <conditionalFormatting sqref="AE270:AE271 AI270:AI271 AM270:AM271 AQ270:AQ271 AU270:AU271">
    <cfRule type="expression" dxfId="2231" priority="2077">
      <formula>IF(RIGHT(TEXT(AE270,"0.#"),1)=".",FALSE,TRUE)</formula>
    </cfRule>
    <cfRule type="expression" dxfId="2230" priority="2078">
      <formula>IF(RIGHT(TEXT(AE270,"0.#"),1)=".",TRUE,FALSE)</formula>
    </cfRule>
  </conditionalFormatting>
  <conditionalFormatting sqref="AE326:AE327 AI326:AI327 AM326:AM327 AQ326:AQ327 AU326:AU327">
    <cfRule type="expression" dxfId="2229" priority="2069">
      <formula>IF(RIGHT(TEXT(AE326,"0.#"),1)=".",FALSE,TRUE)</formula>
    </cfRule>
    <cfRule type="expression" dxfId="2228" priority="2070">
      <formula>IF(RIGHT(TEXT(AE326,"0.#"),1)=".",TRUE,FALSE)</formula>
    </cfRule>
  </conditionalFormatting>
  <conditionalFormatting sqref="AE318:AE319 AI318:AI319 AM318:AM319 AQ318:AQ319 AU318:AU319">
    <cfRule type="expression" dxfId="2227" priority="2073">
      <formula>IF(RIGHT(TEXT(AE318,"0.#"),1)=".",FALSE,TRUE)</formula>
    </cfRule>
    <cfRule type="expression" dxfId="2226" priority="2074">
      <formula>IF(RIGHT(TEXT(AE318,"0.#"),1)=".",TRUE,FALSE)</formula>
    </cfRule>
  </conditionalFormatting>
  <conditionalFormatting sqref="AE322:AE323 AI322:AI323 AM322:AM323 AQ322:AQ323 AU322:AU323">
    <cfRule type="expression" dxfId="2225" priority="2071">
      <formula>IF(RIGHT(TEXT(AE322,"0.#"),1)=".",FALSE,TRUE)</formula>
    </cfRule>
    <cfRule type="expression" dxfId="2224" priority="2072">
      <formula>IF(RIGHT(TEXT(AE322,"0.#"),1)=".",TRUE,FALSE)</formula>
    </cfRule>
  </conditionalFormatting>
  <conditionalFormatting sqref="AE378:AE379 AI378:AI379 AM378:AM379 AQ378:AQ379 AU378:AU379">
    <cfRule type="expression" dxfId="2223" priority="2063">
      <formula>IF(RIGHT(TEXT(AE378,"0.#"),1)=".",FALSE,TRUE)</formula>
    </cfRule>
    <cfRule type="expression" dxfId="2222" priority="2064">
      <formula>IF(RIGHT(TEXT(AE378,"0.#"),1)=".",TRUE,FALSE)</formula>
    </cfRule>
  </conditionalFormatting>
  <conditionalFormatting sqref="AE330:AE331 AI330:AI331 AM330:AM331 AQ330:AQ331 AU330:AU331">
    <cfRule type="expression" dxfId="2221" priority="2067">
      <formula>IF(RIGHT(TEXT(AE330,"0.#"),1)=".",FALSE,TRUE)</formula>
    </cfRule>
    <cfRule type="expression" dxfId="2220" priority="2068">
      <formula>IF(RIGHT(TEXT(AE330,"0.#"),1)=".",TRUE,FALSE)</formula>
    </cfRule>
  </conditionalFormatting>
  <conditionalFormatting sqref="AE374:AE375 AI374:AI375 AM374:AM375 AQ374:AQ375 AU374:AU375">
    <cfRule type="expression" dxfId="2219" priority="2065">
      <formula>IF(RIGHT(TEXT(AE374,"0.#"),1)=".",FALSE,TRUE)</formula>
    </cfRule>
    <cfRule type="expression" dxfId="2218" priority="2066">
      <formula>IF(RIGHT(TEXT(AE374,"0.#"),1)=".",TRUE,FALSE)</formula>
    </cfRule>
  </conditionalFormatting>
  <conditionalFormatting sqref="AE390:AE391 AI390:AI391 AM390:AM391 AQ390:AQ391 AU390:AU391">
    <cfRule type="expression" dxfId="2217" priority="2057">
      <formula>IF(RIGHT(TEXT(AE390,"0.#"),1)=".",FALSE,TRUE)</formula>
    </cfRule>
    <cfRule type="expression" dxfId="2216" priority="2058">
      <formula>IF(RIGHT(TEXT(AE390,"0.#"),1)=".",TRUE,FALSE)</formula>
    </cfRule>
  </conditionalFormatting>
  <conditionalFormatting sqref="AE382:AE383 AI382:AI383 AM382:AM383 AQ382:AQ383 AU382:AU383">
    <cfRule type="expression" dxfId="2215" priority="2061">
      <formula>IF(RIGHT(TEXT(AE382,"0.#"),1)=".",FALSE,TRUE)</formula>
    </cfRule>
    <cfRule type="expression" dxfId="2214" priority="2062">
      <formula>IF(RIGHT(TEXT(AE382,"0.#"),1)=".",TRUE,FALSE)</formula>
    </cfRule>
  </conditionalFormatting>
  <conditionalFormatting sqref="AE386:AE387 AI386:AI387 AM386:AM387 AQ386:AQ387 AU386:AU387">
    <cfRule type="expression" dxfId="2213" priority="2059">
      <formula>IF(RIGHT(TEXT(AE386,"0.#"),1)=".",FALSE,TRUE)</formula>
    </cfRule>
    <cfRule type="expression" dxfId="2212" priority="2060">
      <formula>IF(RIGHT(TEXT(AE386,"0.#"),1)=".",TRUE,FALSE)</formula>
    </cfRule>
  </conditionalFormatting>
  <conditionalFormatting sqref="AE440">
    <cfRule type="expression" dxfId="2211" priority="2051">
      <formula>IF(RIGHT(TEXT(AE440,"0.#"),1)=".",FALSE,TRUE)</formula>
    </cfRule>
    <cfRule type="expression" dxfId="2210" priority="2052">
      <formula>IF(RIGHT(TEXT(AE440,"0.#"),1)=".",TRUE,FALSE)</formula>
    </cfRule>
  </conditionalFormatting>
  <conditionalFormatting sqref="AE438">
    <cfRule type="expression" dxfId="2209" priority="2055">
      <formula>IF(RIGHT(TEXT(AE438,"0.#"),1)=".",FALSE,TRUE)</formula>
    </cfRule>
    <cfRule type="expression" dxfId="2208" priority="2056">
      <formula>IF(RIGHT(TEXT(AE438,"0.#"),1)=".",TRUE,FALSE)</formula>
    </cfRule>
  </conditionalFormatting>
  <conditionalFormatting sqref="AE439">
    <cfRule type="expression" dxfId="2207" priority="2053">
      <formula>IF(RIGHT(TEXT(AE439,"0.#"),1)=".",FALSE,TRUE)</formula>
    </cfRule>
    <cfRule type="expression" dxfId="2206" priority="2054">
      <formula>IF(RIGHT(TEXT(AE439,"0.#"),1)=".",TRUE,FALSE)</formula>
    </cfRule>
  </conditionalFormatting>
  <conditionalFormatting sqref="AM440">
    <cfRule type="expression" dxfId="2205" priority="2045">
      <formula>IF(RIGHT(TEXT(AM440,"0.#"),1)=".",FALSE,TRUE)</formula>
    </cfRule>
    <cfRule type="expression" dxfId="2204" priority="2046">
      <formula>IF(RIGHT(TEXT(AM440,"0.#"),1)=".",TRUE,FALSE)</formula>
    </cfRule>
  </conditionalFormatting>
  <conditionalFormatting sqref="AM438">
    <cfRule type="expression" dxfId="2203" priority="2049">
      <formula>IF(RIGHT(TEXT(AM438,"0.#"),1)=".",FALSE,TRUE)</formula>
    </cfRule>
    <cfRule type="expression" dxfId="2202" priority="2050">
      <formula>IF(RIGHT(TEXT(AM438,"0.#"),1)=".",TRUE,FALSE)</formula>
    </cfRule>
  </conditionalFormatting>
  <conditionalFormatting sqref="AM439">
    <cfRule type="expression" dxfId="2201" priority="2047">
      <formula>IF(RIGHT(TEXT(AM439,"0.#"),1)=".",FALSE,TRUE)</formula>
    </cfRule>
    <cfRule type="expression" dxfId="2200" priority="2048">
      <formula>IF(RIGHT(TEXT(AM439,"0.#"),1)=".",TRUE,FALSE)</formula>
    </cfRule>
  </conditionalFormatting>
  <conditionalFormatting sqref="AU440">
    <cfRule type="expression" dxfId="2199" priority="2039">
      <formula>IF(RIGHT(TEXT(AU440,"0.#"),1)=".",FALSE,TRUE)</formula>
    </cfRule>
    <cfRule type="expression" dxfId="2198" priority="2040">
      <formula>IF(RIGHT(TEXT(AU440,"0.#"),1)=".",TRUE,FALSE)</formula>
    </cfRule>
  </conditionalFormatting>
  <conditionalFormatting sqref="AU438">
    <cfRule type="expression" dxfId="2197" priority="2043">
      <formula>IF(RIGHT(TEXT(AU438,"0.#"),1)=".",FALSE,TRUE)</formula>
    </cfRule>
    <cfRule type="expression" dxfId="2196" priority="2044">
      <formula>IF(RIGHT(TEXT(AU438,"0.#"),1)=".",TRUE,FALSE)</formula>
    </cfRule>
  </conditionalFormatting>
  <conditionalFormatting sqref="AU439">
    <cfRule type="expression" dxfId="2195" priority="2041">
      <formula>IF(RIGHT(TEXT(AU439,"0.#"),1)=".",FALSE,TRUE)</formula>
    </cfRule>
    <cfRule type="expression" dxfId="2194" priority="2042">
      <formula>IF(RIGHT(TEXT(AU439,"0.#"),1)=".",TRUE,FALSE)</formula>
    </cfRule>
  </conditionalFormatting>
  <conditionalFormatting sqref="AI440">
    <cfRule type="expression" dxfId="2193" priority="2033">
      <formula>IF(RIGHT(TEXT(AI440,"0.#"),1)=".",FALSE,TRUE)</formula>
    </cfRule>
    <cfRule type="expression" dxfId="2192" priority="2034">
      <formula>IF(RIGHT(TEXT(AI440,"0.#"),1)=".",TRUE,FALSE)</formula>
    </cfRule>
  </conditionalFormatting>
  <conditionalFormatting sqref="AI438">
    <cfRule type="expression" dxfId="2191" priority="2037">
      <formula>IF(RIGHT(TEXT(AI438,"0.#"),1)=".",FALSE,TRUE)</formula>
    </cfRule>
    <cfRule type="expression" dxfId="2190" priority="2038">
      <formula>IF(RIGHT(TEXT(AI438,"0.#"),1)=".",TRUE,FALSE)</formula>
    </cfRule>
  </conditionalFormatting>
  <conditionalFormatting sqref="AI439">
    <cfRule type="expression" dxfId="2189" priority="2035">
      <formula>IF(RIGHT(TEXT(AI439,"0.#"),1)=".",FALSE,TRUE)</formula>
    </cfRule>
    <cfRule type="expression" dxfId="2188" priority="2036">
      <formula>IF(RIGHT(TEXT(AI439,"0.#"),1)=".",TRUE,FALSE)</formula>
    </cfRule>
  </conditionalFormatting>
  <conditionalFormatting sqref="AQ438">
    <cfRule type="expression" dxfId="2187" priority="2027">
      <formula>IF(RIGHT(TEXT(AQ438,"0.#"),1)=".",FALSE,TRUE)</formula>
    </cfRule>
    <cfRule type="expression" dxfId="2186" priority="2028">
      <formula>IF(RIGHT(TEXT(AQ438,"0.#"),1)=".",TRUE,FALSE)</formula>
    </cfRule>
  </conditionalFormatting>
  <conditionalFormatting sqref="AQ439">
    <cfRule type="expression" dxfId="2185" priority="2031">
      <formula>IF(RIGHT(TEXT(AQ439,"0.#"),1)=".",FALSE,TRUE)</formula>
    </cfRule>
    <cfRule type="expression" dxfId="2184" priority="2032">
      <formula>IF(RIGHT(TEXT(AQ439,"0.#"),1)=".",TRUE,FALSE)</formula>
    </cfRule>
  </conditionalFormatting>
  <conditionalFormatting sqref="AQ440">
    <cfRule type="expression" dxfId="2183" priority="2029">
      <formula>IF(RIGHT(TEXT(AQ440,"0.#"),1)=".",FALSE,TRUE)</formula>
    </cfRule>
    <cfRule type="expression" dxfId="2182" priority="2030">
      <formula>IF(RIGHT(TEXT(AQ440,"0.#"),1)=".",TRUE,FALSE)</formula>
    </cfRule>
  </conditionalFormatting>
  <conditionalFormatting sqref="AE445">
    <cfRule type="expression" dxfId="2181" priority="2021">
      <formula>IF(RIGHT(TEXT(AE445,"0.#"),1)=".",FALSE,TRUE)</formula>
    </cfRule>
    <cfRule type="expression" dxfId="2180" priority="2022">
      <formula>IF(RIGHT(TEXT(AE445,"0.#"),1)=".",TRUE,FALSE)</formula>
    </cfRule>
  </conditionalFormatting>
  <conditionalFormatting sqref="AE443">
    <cfRule type="expression" dxfId="2179" priority="2025">
      <formula>IF(RIGHT(TEXT(AE443,"0.#"),1)=".",FALSE,TRUE)</formula>
    </cfRule>
    <cfRule type="expression" dxfId="2178" priority="2026">
      <formula>IF(RIGHT(TEXT(AE443,"0.#"),1)=".",TRUE,FALSE)</formula>
    </cfRule>
  </conditionalFormatting>
  <conditionalFormatting sqref="AE444">
    <cfRule type="expression" dxfId="2177" priority="2023">
      <formula>IF(RIGHT(TEXT(AE444,"0.#"),1)=".",FALSE,TRUE)</formula>
    </cfRule>
    <cfRule type="expression" dxfId="2176" priority="2024">
      <formula>IF(RIGHT(TEXT(AE444,"0.#"),1)=".",TRUE,FALSE)</formula>
    </cfRule>
  </conditionalFormatting>
  <conditionalFormatting sqref="AM445">
    <cfRule type="expression" dxfId="2175" priority="2015">
      <formula>IF(RIGHT(TEXT(AM445,"0.#"),1)=".",FALSE,TRUE)</formula>
    </cfRule>
    <cfRule type="expression" dxfId="2174" priority="2016">
      <formula>IF(RIGHT(TEXT(AM445,"0.#"),1)=".",TRUE,FALSE)</formula>
    </cfRule>
  </conditionalFormatting>
  <conditionalFormatting sqref="AM443">
    <cfRule type="expression" dxfId="2173" priority="2019">
      <formula>IF(RIGHT(TEXT(AM443,"0.#"),1)=".",FALSE,TRUE)</formula>
    </cfRule>
    <cfRule type="expression" dxfId="2172" priority="2020">
      <formula>IF(RIGHT(TEXT(AM443,"0.#"),1)=".",TRUE,FALSE)</formula>
    </cfRule>
  </conditionalFormatting>
  <conditionalFormatting sqref="AM444">
    <cfRule type="expression" dxfId="2171" priority="2017">
      <formula>IF(RIGHT(TEXT(AM444,"0.#"),1)=".",FALSE,TRUE)</formula>
    </cfRule>
    <cfRule type="expression" dxfId="2170" priority="2018">
      <formula>IF(RIGHT(TEXT(AM444,"0.#"),1)=".",TRUE,FALSE)</formula>
    </cfRule>
  </conditionalFormatting>
  <conditionalFormatting sqref="AU445">
    <cfRule type="expression" dxfId="2169" priority="2009">
      <formula>IF(RIGHT(TEXT(AU445,"0.#"),1)=".",FALSE,TRUE)</formula>
    </cfRule>
    <cfRule type="expression" dxfId="2168" priority="2010">
      <formula>IF(RIGHT(TEXT(AU445,"0.#"),1)=".",TRUE,FALSE)</formula>
    </cfRule>
  </conditionalFormatting>
  <conditionalFormatting sqref="AU443">
    <cfRule type="expression" dxfId="2167" priority="2013">
      <formula>IF(RIGHT(TEXT(AU443,"0.#"),1)=".",FALSE,TRUE)</formula>
    </cfRule>
    <cfRule type="expression" dxfId="2166" priority="2014">
      <formula>IF(RIGHT(TEXT(AU443,"0.#"),1)=".",TRUE,FALSE)</formula>
    </cfRule>
  </conditionalFormatting>
  <conditionalFormatting sqref="AU444">
    <cfRule type="expression" dxfId="2165" priority="2011">
      <formula>IF(RIGHT(TEXT(AU444,"0.#"),1)=".",FALSE,TRUE)</formula>
    </cfRule>
    <cfRule type="expression" dxfId="2164" priority="2012">
      <formula>IF(RIGHT(TEXT(AU444,"0.#"),1)=".",TRUE,FALSE)</formula>
    </cfRule>
  </conditionalFormatting>
  <conditionalFormatting sqref="AI445">
    <cfRule type="expression" dxfId="2163" priority="2003">
      <formula>IF(RIGHT(TEXT(AI445,"0.#"),1)=".",FALSE,TRUE)</formula>
    </cfRule>
    <cfRule type="expression" dxfId="2162" priority="2004">
      <formula>IF(RIGHT(TEXT(AI445,"0.#"),1)=".",TRUE,FALSE)</formula>
    </cfRule>
  </conditionalFormatting>
  <conditionalFormatting sqref="AI443">
    <cfRule type="expression" dxfId="2161" priority="2007">
      <formula>IF(RIGHT(TEXT(AI443,"0.#"),1)=".",FALSE,TRUE)</formula>
    </cfRule>
    <cfRule type="expression" dxfId="2160" priority="2008">
      <formula>IF(RIGHT(TEXT(AI443,"0.#"),1)=".",TRUE,FALSE)</formula>
    </cfRule>
  </conditionalFormatting>
  <conditionalFormatting sqref="AI444">
    <cfRule type="expression" dxfId="2159" priority="2005">
      <formula>IF(RIGHT(TEXT(AI444,"0.#"),1)=".",FALSE,TRUE)</formula>
    </cfRule>
    <cfRule type="expression" dxfId="2158" priority="2006">
      <formula>IF(RIGHT(TEXT(AI444,"0.#"),1)=".",TRUE,FALSE)</formula>
    </cfRule>
  </conditionalFormatting>
  <conditionalFormatting sqref="AQ443">
    <cfRule type="expression" dxfId="2157" priority="1997">
      <formula>IF(RIGHT(TEXT(AQ443,"0.#"),1)=".",FALSE,TRUE)</formula>
    </cfRule>
    <cfRule type="expression" dxfId="2156" priority="1998">
      <formula>IF(RIGHT(TEXT(AQ443,"0.#"),1)=".",TRUE,FALSE)</formula>
    </cfRule>
  </conditionalFormatting>
  <conditionalFormatting sqref="AQ444">
    <cfRule type="expression" dxfId="2155" priority="2001">
      <formula>IF(RIGHT(TEXT(AQ444,"0.#"),1)=".",FALSE,TRUE)</formula>
    </cfRule>
    <cfRule type="expression" dxfId="2154" priority="2002">
      <formula>IF(RIGHT(TEXT(AQ444,"0.#"),1)=".",TRUE,FALSE)</formula>
    </cfRule>
  </conditionalFormatting>
  <conditionalFormatting sqref="AQ445">
    <cfRule type="expression" dxfId="2153" priority="1999">
      <formula>IF(RIGHT(TEXT(AQ445,"0.#"),1)=".",FALSE,TRUE)</formula>
    </cfRule>
    <cfRule type="expression" dxfId="2152" priority="2000">
      <formula>IF(RIGHT(TEXT(AQ445,"0.#"),1)=".",TRUE,FALSE)</formula>
    </cfRule>
  </conditionalFormatting>
  <conditionalFormatting sqref="Y880:Y907">
    <cfRule type="expression" dxfId="2151" priority="2227">
      <formula>IF(RIGHT(TEXT(Y880,"0.#"),1)=".",FALSE,TRUE)</formula>
    </cfRule>
    <cfRule type="expression" dxfId="2150" priority="2228">
      <formula>IF(RIGHT(TEXT(Y880,"0.#"),1)=".",TRUE,FALSE)</formula>
    </cfRule>
  </conditionalFormatting>
  <conditionalFormatting sqref="Y878:Y879">
    <cfRule type="expression" dxfId="2149" priority="2221">
      <formula>IF(RIGHT(TEXT(Y878,"0.#"),1)=".",FALSE,TRUE)</formula>
    </cfRule>
    <cfRule type="expression" dxfId="2148" priority="2222">
      <formula>IF(RIGHT(TEXT(Y878,"0.#"),1)=".",TRUE,FALSE)</formula>
    </cfRule>
  </conditionalFormatting>
  <conditionalFormatting sqref="Y913:Y940">
    <cfRule type="expression" dxfId="2147" priority="2215">
      <formula>IF(RIGHT(TEXT(Y913,"0.#"),1)=".",FALSE,TRUE)</formula>
    </cfRule>
    <cfRule type="expression" dxfId="2146" priority="2216">
      <formula>IF(RIGHT(TEXT(Y913,"0.#"),1)=".",TRUE,FALSE)</formula>
    </cfRule>
  </conditionalFormatting>
  <conditionalFormatting sqref="Y911:Y912">
    <cfRule type="expression" dxfId="2145" priority="2209">
      <formula>IF(RIGHT(TEXT(Y911,"0.#"),1)=".",FALSE,TRUE)</formula>
    </cfRule>
    <cfRule type="expression" dxfId="2144" priority="2210">
      <formula>IF(RIGHT(TEXT(Y911,"0.#"),1)=".",TRUE,FALSE)</formula>
    </cfRule>
  </conditionalFormatting>
  <conditionalFormatting sqref="Y946:Y968 Y970:Y973">
    <cfRule type="expression" dxfId="2143" priority="2203">
      <formula>IF(RIGHT(TEXT(Y946,"0.#"),1)=".",FALSE,TRUE)</formula>
    </cfRule>
    <cfRule type="expression" dxfId="2142" priority="2204">
      <formula>IF(RIGHT(TEXT(Y946,"0.#"),1)=".",TRUE,FALSE)</formula>
    </cfRule>
  </conditionalFormatting>
  <conditionalFormatting sqref="Y944:Y945">
    <cfRule type="expression" dxfId="2141" priority="2197">
      <formula>IF(RIGHT(TEXT(Y944,"0.#"),1)=".",FALSE,TRUE)</formula>
    </cfRule>
    <cfRule type="expression" dxfId="2140" priority="2198">
      <formula>IF(RIGHT(TEXT(Y944,"0.#"),1)=".",TRUE,FALSE)</formula>
    </cfRule>
  </conditionalFormatting>
  <conditionalFormatting sqref="Y979:Y989">
    <cfRule type="expression" dxfId="2139" priority="2191">
      <formula>IF(RIGHT(TEXT(Y979,"0.#"),1)=".",FALSE,TRUE)</formula>
    </cfRule>
    <cfRule type="expression" dxfId="2138" priority="2192">
      <formula>IF(RIGHT(TEXT(Y979,"0.#"),1)=".",TRUE,FALSE)</formula>
    </cfRule>
  </conditionalFormatting>
  <conditionalFormatting sqref="Y977:Y978">
    <cfRule type="expression" dxfId="2137" priority="2185">
      <formula>IF(RIGHT(TEXT(Y977,"0.#"),1)=".",FALSE,TRUE)</formula>
    </cfRule>
    <cfRule type="expression" dxfId="2136" priority="2186">
      <formula>IF(RIGHT(TEXT(Y977,"0.#"),1)=".",TRUE,FALSE)</formula>
    </cfRule>
  </conditionalFormatting>
  <conditionalFormatting sqref="Y1012:Y1023">
    <cfRule type="expression" dxfId="2135" priority="2179">
      <formula>IF(RIGHT(TEXT(Y1012,"0.#"),1)=".",FALSE,TRUE)</formula>
    </cfRule>
    <cfRule type="expression" dxfId="2134" priority="2180">
      <formula>IF(RIGHT(TEXT(Y1012,"0.#"),1)=".",TRUE,FALSE)</formula>
    </cfRule>
  </conditionalFormatting>
  <conditionalFormatting sqref="W23">
    <cfRule type="expression" dxfId="2133" priority="2463">
      <formula>IF(RIGHT(TEXT(W23,"0.#"),1)=".",FALSE,TRUE)</formula>
    </cfRule>
    <cfRule type="expression" dxfId="2132" priority="2464">
      <formula>IF(RIGHT(TEXT(W23,"0.#"),1)=".",TRUE,FALSE)</formula>
    </cfRule>
  </conditionalFormatting>
  <conditionalFormatting sqref="W24:W27">
    <cfRule type="expression" dxfId="2131" priority="2461">
      <formula>IF(RIGHT(TEXT(W24,"0.#"),1)=".",FALSE,TRUE)</formula>
    </cfRule>
    <cfRule type="expression" dxfId="2130" priority="2462">
      <formula>IF(RIGHT(TEXT(W24,"0.#"),1)=".",TRUE,FALSE)</formula>
    </cfRule>
  </conditionalFormatting>
  <conditionalFormatting sqref="W28">
    <cfRule type="expression" dxfId="2129" priority="2453">
      <formula>IF(RIGHT(TEXT(W28,"0.#"),1)=".",FALSE,TRUE)</formula>
    </cfRule>
    <cfRule type="expression" dxfId="2128" priority="2454">
      <formula>IF(RIGHT(TEXT(W28,"0.#"),1)=".",TRUE,FALSE)</formula>
    </cfRule>
  </conditionalFormatting>
  <conditionalFormatting sqref="P23">
    <cfRule type="expression" dxfId="2127" priority="2451">
      <formula>IF(RIGHT(TEXT(P23,"0.#"),1)=".",FALSE,TRUE)</formula>
    </cfRule>
    <cfRule type="expression" dxfId="2126" priority="2452">
      <formula>IF(RIGHT(TEXT(P23,"0.#"),1)=".",TRUE,FALSE)</formula>
    </cfRule>
  </conditionalFormatting>
  <conditionalFormatting sqref="P24:P27">
    <cfRule type="expression" dxfId="2125" priority="2449">
      <formula>IF(RIGHT(TEXT(P24,"0.#"),1)=".",FALSE,TRUE)</formula>
    </cfRule>
    <cfRule type="expression" dxfId="2124" priority="2450">
      <formula>IF(RIGHT(TEXT(P24,"0.#"),1)=".",TRUE,FALSE)</formula>
    </cfRule>
  </conditionalFormatting>
  <conditionalFormatting sqref="P28">
    <cfRule type="expression" dxfId="2123" priority="2447">
      <formula>IF(RIGHT(TEXT(P28,"0.#"),1)=".",FALSE,TRUE)</formula>
    </cfRule>
    <cfRule type="expression" dxfId="2122" priority="2448">
      <formula>IF(RIGHT(TEXT(P28,"0.#"),1)=".",TRUE,FALSE)</formula>
    </cfRule>
  </conditionalFormatting>
  <conditionalFormatting sqref="AQ114">
    <cfRule type="expression" dxfId="2121" priority="2431">
      <formula>IF(RIGHT(TEXT(AQ114,"0.#"),1)=".",FALSE,TRUE)</formula>
    </cfRule>
    <cfRule type="expression" dxfId="2120" priority="2432">
      <formula>IF(RIGHT(TEXT(AQ114,"0.#"),1)=".",TRUE,FALSE)</formula>
    </cfRule>
  </conditionalFormatting>
  <conditionalFormatting sqref="AQ104">
    <cfRule type="expression" dxfId="2119" priority="2445">
      <formula>IF(RIGHT(TEXT(AQ104,"0.#"),1)=".",FALSE,TRUE)</formula>
    </cfRule>
    <cfRule type="expression" dxfId="2118" priority="2446">
      <formula>IF(RIGHT(TEXT(AQ104,"0.#"),1)=".",TRUE,FALSE)</formula>
    </cfRule>
  </conditionalFormatting>
  <conditionalFormatting sqref="AQ105">
    <cfRule type="expression" dxfId="2117" priority="2443">
      <formula>IF(RIGHT(TEXT(AQ105,"0.#"),1)=".",FALSE,TRUE)</formula>
    </cfRule>
    <cfRule type="expression" dxfId="2116" priority="2444">
      <formula>IF(RIGHT(TEXT(AQ105,"0.#"),1)=".",TRUE,FALSE)</formula>
    </cfRule>
  </conditionalFormatting>
  <conditionalFormatting sqref="AQ107">
    <cfRule type="expression" dxfId="2115" priority="2441">
      <formula>IF(RIGHT(TEXT(AQ107,"0.#"),1)=".",FALSE,TRUE)</formula>
    </cfRule>
    <cfRule type="expression" dxfId="2114" priority="2442">
      <formula>IF(RIGHT(TEXT(AQ107,"0.#"),1)=".",TRUE,FALSE)</formula>
    </cfRule>
  </conditionalFormatting>
  <conditionalFormatting sqref="AQ108">
    <cfRule type="expression" dxfId="2113" priority="2439">
      <formula>IF(RIGHT(TEXT(AQ108,"0.#"),1)=".",FALSE,TRUE)</formula>
    </cfRule>
    <cfRule type="expression" dxfId="2112" priority="2440">
      <formula>IF(RIGHT(TEXT(AQ108,"0.#"),1)=".",TRUE,FALSE)</formula>
    </cfRule>
  </conditionalFormatting>
  <conditionalFormatting sqref="AQ110">
    <cfRule type="expression" dxfId="2111" priority="2437">
      <formula>IF(RIGHT(TEXT(AQ110,"0.#"),1)=".",FALSE,TRUE)</formula>
    </cfRule>
    <cfRule type="expression" dxfId="2110" priority="2438">
      <formula>IF(RIGHT(TEXT(AQ110,"0.#"),1)=".",TRUE,FALSE)</formula>
    </cfRule>
  </conditionalFormatting>
  <conditionalFormatting sqref="AQ111">
    <cfRule type="expression" dxfId="2109" priority="2435">
      <formula>IF(RIGHT(TEXT(AQ111,"0.#"),1)=".",FALSE,TRUE)</formula>
    </cfRule>
    <cfRule type="expression" dxfId="2108" priority="2436">
      <formula>IF(RIGHT(TEXT(AQ111,"0.#"),1)=".",TRUE,FALSE)</formula>
    </cfRule>
  </conditionalFormatting>
  <conditionalFormatting sqref="AQ113">
    <cfRule type="expression" dxfId="2107" priority="2433">
      <formula>IF(RIGHT(TEXT(AQ113,"0.#"),1)=".",FALSE,TRUE)</formula>
    </cfRule>
    <cfRule type="expression" dxfId="2106" priority="2434">
      <formula>IF(RIGHT(TEXT(AQ113,"0.#"),1)=".",TRUE,FALSE)</formula>
    </cfRule>
  </conditionalFormatting>
  <conditionalFormatting sqref="AE67">
    <cfRule type="expression" dxfId="2105" priority="2363">
      <formula>IF(RIGHT(TEXT(AE67,"0.#"),1)=".",FALSE,TRUE)</formula>
    </cfRule>
    <cfRule type="expression" dxfId="2104" priority="2364">
      <formula>IF(RIGHT(TEXT(AE67,"0.#"),1)=".",TRUE,FALSE)</formula>
    </cfRule>
  </conditionalFormatting>
  <conditionalFormatting sqref="AE68">
    <cfRule type="expression" dxfId="2103" priority="2361">
      <formula>IF(RIGHT(TEXT(AE68,"0.#"),1)=".",FALSE,TRUE)</formula>
    </cfRule>
    <cfRule type="expression" dxfId="2102" priority="2362">
      <formula>IF(RIGHT(TEXT(AE68,"0.#"),1)=".",TRUE,FALSE)</formula>
    </cfRule>
  </conditionalFormatting>
  <conditionalFormatting sqref="AE69">
    <cfRule type="expression" dxfId="2101" priority="2359">
      <formula>IF(RIGHT(TEXT(AE69,"0.#"),1)=".",FALSE,TRUE)</formula>
    </cfRule>
    <cfRule type="expression" dxfId="2100" priority="2360">
      <formula>IF(RIGHT(TEXT(AE69,"0.#"),1)=".",TRUE,FALSE)</formula>
    </cfRule>
  </conditionalFormatting>
  <conditionalFormatting sqref="AI69">
    <cfRule type="expression" dxfId="2099" priority="2357">
      <formula>IF(RIGHT(TEXT(AI69,"0.#"),1)=".",FALSE,TRUE)</formula>
    </cfRule>
    <cfRule type="expression" dxfId="2098" priority="2358">
      <formula>IF(RIGHT(TEXT(AI69,"0.#"),1)=".",TRUE,FALSE)</formula>
    </cfRule>
  </conditionalFormatting>
  <conditionalFormatting sqref="AI68">
    <cfRule type="expression" dxfId="2097" priority="2355">
      <formula>IF(RIGHT(TEXT(AI68,"0.#"),1)=".",FALSE,TRUE)</formula>
    </cfRule>
    <cfRule type="expression" dxfId="2096" priority="2356">
      <formula>IF(RIGHT(TEXT(AI68,"0.#"),1)=".",TRUE,FALSE)</formula>
    </cfRule>
  </conditionalFormatting>
  <conditionalFormatting sqref="AI67">
    <cfRule type="expression" dxfId="2095" priority="2353">
      <formula>IF(RIGHT(TEXT(AI67,"0.#"),1)=".",FALSE,TRUE)</formula>
    </cfRule>
    <cfRule type="expression" dxfId="2094" priority="2354">
      <formula>IF(RIGHT(TEXT(AI67,"0.#"),1)=".",TRUE,FALSE)</formula>
    </cfRule>
  </conditionalFormatting>
  <conditionalFormatting sqref="AM67">
    <cfRule type="expression" dxfId="2093" priority="2351">
      <formula>IF(RIGHT(TEXT(AM67,"0.#"),1)=".",FALSE,TRUE)</formula>
    </cfRule>
    <cfRule type="expression" dxfId="2092" priority="2352">
      <formula>IF(RIGHT(TEXT(AM67,"0.#"),1)=".",TRUE,FALSE)</formula>
    </cfRule>
  </conditionalFormatting>
  <conditionalFormatting sqref="AM68">
    <cfRule type="expression" dxfId="2091" priority="2349">
      <formula>IF(RIGHT(TEXT(AM68,"0.#"),1)=".",FALSE,TRUE)</formula>
    </cfRule>
    <cfRule type="expression" dxfId="2090" priority="2350">
      <formula>IF(RIGHT(TEXT(AM68,"0.#"),1)=".",TRUE,FALSE)</formula>
    </cfRule>
  </conditionalFormatting>
  <conditionalFormatting sqref="AM69">
    <cfRule type="expression" dxfId="2089" priority="2347">
      <formula>IF(RIGHT(TEXT(AM69,"0.#"),1)=".",FALSE,TRUE)</formula>
    </cfRule>
    <cfRule type="expression" dxfId="2088" priority="2348">
      <formula>IF(RIGHT(TEXT(AM69,"0.#"),1)=".",TRUE,FALSE)</formula>
    </cfRule>
  </conditionalFormatting>
  <conditionalFormatting sqref="AQ67:AQ69">
    <cfRule type="expression" dxfId="2087" priority="2345">
      <formula>IF(RIGHT(TEXT(AQ67,"0.#"),1)=".",FALSE,TRUE)</formula>
    </cfRule>
    <cfRule type="expression" dxfId="2086" priority="2346">
      <formula>IF(RIGHT(TEXT(AQ67,"0.#"),1)=".",TRUE,FALSE)</formula>
    </cfRule>
  </conditionalFormatting>
  <conditionalFormatting sqref="AU67:AU69">
    <cfRule type="expression" dxfId="2085" priority="2343">
      <formula>IF(RIGHT(TEXT(AU67,"0.#"),1)=".",FALSE,TRUE)</formula>
    </cfRule>
    <cfRule type="expression" dxfId="2084" priority="2344">
      <formula>IF(RIGHT(TEXT(AU67,"0.#"),1)=".",TRUE,FALSE)</formula>
    </cfRule>
  </conditionalFormatting>
  <conditionalFormatting sqref="AE70">
    <cfRule type="expression" dxfId="2083" priority="2341">
      <formula>IF(RIGHT(TEXT(AE70,"0.#"),1)=".",FALSE,TRUE)</formula>
    </cfRule>
    <cfRule type="expression" dxfId="2082" priority="2342">
      <formula>IF(RIGHT(TEXT(AE70,"0.#"),1)=".",TRUE,FALSE)</formula>
    </cfRule>
  </conditionalFormatting>
  <conditionalFormatting sqref="AE71">
    <cfRule type="expression" dxfId="2081" priority="2339">
      <formula>IF(RIGHT(TEXT(AE71,"0.#"),1)=".",FALSE,TRUE)</formula>
    </cfRule>
    <cfRule type="expression" dxfId="2080" priority="2340">
      <formula>IF(RIGHT(TEXT(AE71,"0.#"),1)=".",TRUE,FALSE)</formula>
    </cfRule>
  </conditionalFormatting>
  <conditionalFormatting sqref="AE72">
    <cfRule type="expression" dxfId="2079" priority="2337">
      <formula>IF(RIGHT(TEXT(AE72,"0.#"),1)=".",FALSE,TRUE)</formula>
    </cfRule>
    <cfRule type="expression" dxfId="2078" priority="2338">
      <formula>IF(RIGHT(TEXT(AE72,"0.#"),1)=".",TRUE,FALSE)</formula>
    </cfRule>
  </conditionalFormatting>
  <conditionalFormatting sqref="AI72">
    <cfRule type="expression" dxfId="2077" priority="2335">
      <formula>IF(RIGHT(TEXT(AI72,"0.#"),1)=".",FALSE,TRUE)</formula>
    </cfRule>
    <cfRule type="expression" dxfId="2076" priority="2336">
      <formula>IF(RIGHT(TEXT(AI72,"0.#"),1)=".",TRUE,FALSE)</formula>
    </cfRule>
  </conditionalFormatting>
  <conditionalFormatting sqref="AI71">
    <cfRule type="expression" dxfId="2075" priority="2333">
      <formula>IF(RIGHT(TEXT(AI71,"0.#"),1)=".",FALSE,TRUE)</formula>
    </cfRule>
    <cfRule type="expression" dxfId="2074" priority="2334">
      <formula>IF(RIGHT(TEXT(AI71,"0.#"),1)=".",TRUE,FALSE)</formula>
    </cfRule>
  </conditionalFormatting>
  <conditionalFormatting sqref="AI70">
    <cfRule type="expression" dxfId="2073" priority="2331">
      <formula>IF(RIGHT(TEXT(AI70,"0.#"),1)=".",FALSE,TRUE)</formula>
    </cfRule>
    <cfRule type="expression" dxfId="2072" priority="2332">
      <formula>IF(RIGHT(TEXT(AI70,"0.#"),1)=".",TRUE,FALSE)</formula>
    </cfRule>
  </conditionalFormatting>
  <conditionalFormatting sqref="AM70">
    <cfRule type="expression" dxfId="2071" priority="2329">
      <formula>IF(RIGHT(TEXT(AM70,"0.#"),1)=".",FALSE,TRUE)</formula>
    </cfRule>
    <cfRule type="expression" dxfId="2070" priority="2330">
      <formula>IF(RIGHT(TEXT(AM70,"0.#"),1)=".",TRUE,FALSE)</formula>
    </cfRule>
  </conditionalFormatting>
  <conditionalFormatting sqref="AM71">
    <cfRule type="expression" dxfId="2069" priority="2327">
      <formula>IF(RIGHT(TEXT(AM71,"0.#"),1)=".",FALSE,TRUE)</formula>
    </cfRule>
    <cfRule type="expression" dxfId="2068" priority="2328">
      <formula>IF(RIGHT(TEXT(AM71,"0.#"),1)=".",TRUE,FALSE)</formula>
    </cfRule>
  </conditionalFormatting>
  <conditionalFormatting sqref="AM72">
    <cfRule type="expression" dxfId="2067" priority="2325">
      <formula>IF(RIGHT(TEXT(AM72,"0.#"),1)=".",FALSE,TRUE)</formula>
    </cfRule>
    <cfRule type="expression" dxfId="2066" priority="2326">
      <formula>IF(RIGHT(TEXT(AM72,"0.#"),1)=".",TRUE,FALSE)</formula>
    </cfRule>
  </conditionalFormatting>
  <conditionalFormatting sqref="AQ70:AQ72">
    <cfRule type="expression" dxfId="2065" priority="2323">
      <formula>IF(RIGHT(TEXT(AQ70,"0.#"),1)=".",FALSE,TRUE)</formula>
    </cfRule>
    <cfRule type="expression" dxfId="2064" priority="2324">
      <formula>IF(RIGHT(TEXT(AQ70,"0.#"),1)=".",TRUE,FALSE)</formula>
    </cfRule>
  </conditionalFormatting>
  <conditionalFormatting sqref="AU70:AU72">
    <cfRule type="expression" dxfId="2063" priority="2321">
      <formula>IF(RIGHT(TEXT(AU70,"0.#"),1)=".",FALSE,TRUE)</formula>
    </cfRule>
    <cfRule type="expression" dxfId="2062" priority="2322">
      <formula>IF(RIGHT(TEXT(AU70,"0.#"),1)=".",TRUE,FALSE)</formula>
    </cfRule>
  </conditionalFormatting>
  <conditionalFormatting sqref="AU656">
    <cfRule type="expression" dxfId="2061" priority="839">
      <formula>IF(RIGHT(TEXT(AU656,"0.#"),1)=".",FALSE,TRUE)</formula>
    </cfRule>
    <cfRule type="expression" dxfId="2060" priority="840">
      <formula>IF(RIGHT(TEXT(AU656,"0.#"),1)=".",TRUE,FALSE)</formula>
    </cfRule>
  </conditionalFormatting>
  <conditionalFormatting sqref="AQ655">
    <cfRule type="expression" dxfId="2059" priority="831">
      <formula>IF(RIGHT(TEXT(AQ655,"0.#"),1)=".",FALSE,TRUE)</formula>
    </cfRule>
    <cfRule type="expression" dxfId="2058" priority="832">
      <formula>IF(RIGHT(TEXT(AQ655,"0.#"),1)=".",TRUE,FALSE)</formula>
    </cfRule>
  </conditionalFormatting>
  <conditionalFormatting sqref="AI696">
    <cfRule type="expression" dxfId="2057" priority="623">
      <formula>IF(RIGHT(TEXT(AI696,"0.#"),1)=".",FALSE,TRUE)</formula>
    </cfRule>
    <cfRule type="expression" dxfId="2056" priority="624">
      <formula>IF(RIGHT(TEXT(AI696,"0.#"),1)=".",TRUE,FALSE)</formula>
    </cfRule>
  </conditionalFormatting>
  <conditionalFormatting sqref="AQ694">
    <cfRule type="expression" dxfId="2055" priority="617">
      <formula>IF(RIGHT(TEXT(AQ694,"0.#"),1)=".",FALSE,TRUE)</formula>
    </cfRule>
    <cfRule type="expression" dxfId="2054" priority="618">
      <formula>IF(RIGHT(TEXT(AQ694,"0.#"),1)=".",TRUE,FALSE)</formula>
    </cfRule>
  </conditionalFormatting>
  <conditionalFormatting sqref="AL880:AO907">
    <cfRule type="expression" dxfId="2053" priority="2229">
      <formula>IF(AND(AL880&gt;=0, RIGHT(TEXT(AL880,"0.#"),1)&lt;&gt;"."),TRUE,FALSE)</formula>
    </cfRule>
    <cfRule type="expression" dxfId="2052" priority="2230">
      <formula>IF(AND(AL880&gt;=0, RIGHT(TEXT(AL880,"0.#"),1)="."),TRUE,FALSE)</formula>
    </cfRule>
    <cfRule type="expression" dxfId="2051" priority="2231">
      <formula>IF(AND(AL880&lt;0, RIGHT(TEXT(AL880,"0.#"),1)&lt;&gt;"."),TRUE,FALSE)</formula>
    </cfRule>
    <cfRule type="expression" dxfId="2050" priority="2232">
      <formula>IF(AND(AL880&lt;0, RIGHT(TEXT(AL880,"0.#"),1)="."),TRUE,FALSE)</formula>
    </cfRule>
  </conditionalFormatting>
  <conditionalFormatting sqref="AL878:AO879">
    <cfRule type="expression" dxfId="2049" priority="2223">
      <formula>IF(AND(AL878&gt;=0, RIGHT(TEXT(AL878,"0.#"),1)&lt;&gt;"."),TRUE,FALSE)</formula>
    </cfRule>
    <cfRule type="expression" dxfId="2048" priority="2224">
      <formula>IF(AND(AL878&gt;=0, RIGHT(TEXT(AL878,"0.#"),1)="."),TRUE,FALSE)</formula>
    </cfRule>
    <cfRule type="expression" dxfId="2047" priority="2225">
      <formula>IF(AND(AL878&lt;0, RIGHT(TEXT(AL878,"0.#"),1)&lt;&gt;"."),TRUE,FALSE)</formula>
    </cfRule>
    <cfRule type="expression" dxfId="2046" priority="2226">
      <formula>IF(AND(AL878&lt;0, RIGHT(TEXT(AL878,"0.#"),1)="."),TRUE,FALSE)</formula>
    </cfRule>
  </conditionalFormatting>
  <conditionalFormatting sqref="AL913:AO940">
    <cfRule type="expression" dxfId="2045" priority="2217">
      <formula>IF(AND(AL913&gt;=0, RIGHT(TEXT(AL913,"0.#"),1)&lt;&gt;"."),TRUE,FALSE)</formula>
    </cfRule>
    <cfRule type="expression" dxfId="2044" priority="2218">
      <formula>IF(AND(AL913&gt;=0, RIGHT(TEXT(AL913,"0.#"),1)="."),TRUE,FALSE)</formula>
    </cfRule>
    <cfRule type="expression" dxfId="2043" priority="2219">
      <formula>IF(AND(AL913&lt;0, RIGHT(TEXT(AL913,"0.#"),1)&lt;&gt;"."),TRUE,FALSE)</formula>
    </cfRule>
    <cfRule type="expression" dxfId="2042" priority="2220">
      <formula>IF(AND(AL913&lt;0, RIGHT(TEXT(AL913,"0.#"),1)="."),TRUE,FALSE)</formula>
    </cfRule>
  </conditionalFormatting>
  <conditionalFormatting sqref="AL911:AO912">
    <cfRule type="expression" dxfId="2041" priority="2211">
      <formula>IF(AND(AL911&gt;=0, RIGHT(TEXT(AL911,"0.#"),1)&lt;&gt;"."),TRUE,FALSE)</formula>
    </cfRule>
    <cfRule type="expression" dxfId="2040" priority="2212">
      <formula>IF(AND(AL911&gt;=0, RIGHT(TEXT(AL911,"0.#"),1)="."),TRUE,FALSE)</formula>
    </cfRule>
    <cfRule type="expression" dxfId="2039" priority="2213">
      <formula>IF(AND(AL911&lt;0, RIGHT(TEXT(AL911,"0.#"),1)&lt;&gt;"."),TRUE,FALSE)</formula>
    </cfRule>
    <cfRule type="expression" dxfId="2038" priority="2214">
      <formula>IF(AND(AL911&lt;0, RIGHT(TEXT(AL911,"0.#"),1)="."),TRUE,FALSE)</formula>
    </cfRule>
  </conditionalFormatting>
  <conditionalFormatting sqref="AL946:AO973">
    <cfRule type="expression" dxfId="2037" priority="2205">
      <formula>IF(AND(AL946&gt;=0, RIGHT(TEXT(AL946,"0.#"),1)&lt;&gt;"."),TRUE,FALSE)</formula>
    </cfRule>
    <cfRule type="expression" dxfId="2036" priority="2206">
      <formula>IF(AND(AL946&gt;=0, RIGHT(TEXT(AL946,"0.#"),1)="."),TRUE,FALSE)</formula>
    </cfRule>
    <cfRule type="expression" dxfId="2035" priority="2207">
      <formula>IF(AND(AL946&lt;0, RIGHT(TEXT(AL946,"0.#"),1)&lt;&gt;"."),TRUE,FALSE)</formula>
    </cfRule>
    <cfRule type="expression" dxfId="2034" priority="2208">
      <formula>IF(AND(AL946&lt;0, RIGHT(TEXT(AL946,"0.#"),1)="."),TRUE,FALSE)</formula>
    </cfRule>
  </conditionalFormatting>
  <conditionalFormatting sqref="AL944:AO945">
    <cfRule type="expression" dxfId="2033" priority="2199">
      <formula>IF(AND(AL944&gt;=0, RIGHT(TEXT(AL944,"0.#"),1)&lt;&gt;"."),TRUE,FALSE)</formula>
    </cfRule>
    <cfRule type="expression" dxfId="2032" priority="2200">
      <formula>IF(AND(AL944&gt;=0, RIGHT(TEXT(AL944,"0.#"),1)="."),TRUE,FALSE)</formula>
    </cfRule>
    <cfRule type="expression" dxfId="2031" priority="2201">
      <formula>IF(AND(AL944&lt;0, RIGHT(TEXT(AL944,"0.#"),1)&lt;&gt;"."),TRUE,FALSE)</formula>
    </cfRule>
    <cfRule type="expression" dxfId="2030" priority="2202">
      <formula>IF(AND(AL944&lt;0, RIGHT(TEXT(AL944,"0.#"),1)="."),TRUE,FALSE)</formula>
    </cfRule>
  </conditionalFormatting>
  <conditionalFormatting sqref="AL979:AO988">
    <cfRule type="expression" dxfId="2029" priority="2193">
      <formula>IF(AND(AL979&gt;=0, RIGHT(TEXT(AL979,"0.#"),1)&lt;&gt;"."),TRUE,FALSE)</formula>
    </cfRule>
    <cfRule type="expression" dxfId="2028" priority="2194">
      <formula>IF(AND(AL979&gt;=0, RIGHT(TEXT(AL979,"0.#"),1)="."),TRUE,FALSE)</formula>
    </cfRule>
    <cfRule type="expression" dxfId="2027" priority="2195">
      <formula>IF(AND(AL979&lt;0, RIGHT(TEXT(AL979,"0.#"),1)&lt;&gt;"."),TRUE,FALSE)</formula>
    </cfRule>
    <cfRule type="expression" dxfId="2026" priority="2196">
      <formula>IF(AND(AL979&lt;0, RIGHT(TEXT(AL979,"0.#"),1)="."),TRUE,FALSE)</formula>
    </cfRule>
  </conditionalFormatting>
  <conditionalFormatting sqref="AL977:AO978">
    <cfRule type="expression" dxfId="2025" priority="2187">
      <formula>IF(AND(AL977&gt;=0, RIGHT(TEXT(AL977,"0.#"),1)&lt;&gt;"."),TRUE,FALSE)</formula>
    </cfRule>
    <cfRule type="expression" dxfId="2024" priority="2188">
      <formula>IF(AND(AL977&gt;=0, RIGHT(TEXT(AL977,"0.#"),1)="."),TRUE,FALSE)</formula>
    </cfRule>
    <cfRule type="expression" dxfId="2023" priority="2189">
      <formula>IF(AND(AL977&lt;0, RIGHT(TEXT(AL977,"0.#"),1)&lt;&gt;"."),TRUE,FALSE)</formula>
    </cfRule>
    <cfRule type="expression" dxfId="2022" priority="2190">
      <formula>IF(AND(AL977&lt;0, RIGHT(TEXT(AL977,"0.#"),1)="."),TRUE,FALSE)</formula>
    </cfRule>
  </conditionalFormatting>
  <conditionalFormatting sqref="AL1010:AO1039">
    <cfRule type="expression" dxfId="2021" priority="2175">
      <formula>IF(AND(AL1010&gt;=0, RIGHT(TEXT(AL1010,"0.#"),1)&lt;&gt;"."),TRUE,FALSE)</formula>
    </cfRule>
    <cfRule type="expression" dxfId="2020" priority="2176">
      <formula>IF(AND(AL1010&gt;=0, RIGHT(TEXT(AL1010,"0.#"),1)="."),TRUE,FALSE)</formula>
    </cfRule>
    <cfRule type="expression" dxfId="2019" priority="2177">
      <formula>IF(AND(AL1010&lt;0, RIGHT(TEXT(AL1010,"0.#"),1)&lt;&gt;"."),TRUE,FALSE)</formula>
    </cfRule>
    <cfRule type="expression" dxfId="2018" priority="2178">
      <formula>IF(AND(AL1010&lt;0, RIGHT(TEXT(AL1010,"0.#"),1)="."),TRUE,FALSE)</formula>
    </cfRule>
  </conditionalFormatting>
  <conditionalFormatting sqref="Y1010:Y1011">
    <cfRule type="expression" dxfId="2017" priority="2173">
      <formula>IF(RIGHT(TEXT(Y1010,"0.#"),1)=".",FALSE,TRUE)</formula>
    </cfRule>
    <cfRule type="expression" dxfId="2016" priority="2174">
      <formula>IF(RIGHT(TEXT(Y1010,"0.#"),1)=".",TRUE,FALSE)</formula>
    </cfRule>
  </conditionalFormatting>
  <conditionalFormatting sqref="AL1045:AO1072">
    <cfRule type="expression" dxfId="2015" priority="2169">
      <formula>IF(AND(AL1045&gt;=0, RIGHT(TEXT(AL1045,"0.#"),1)&lt;&gt;"."),TRUE,FALSE)</formula>
    </cfRule>
    <cfRule type="expression" dxfId="2014" priority="2170">
      <formula>IF(AND(AL1045&gt;=0, RIGHT(TEXT(AL1045,"0.#"),1)="."),TRUE,FALSE)</formula>
    </cfRule>
    <cfRule type="expression" dxfId="2013" priority="2171">
      <formula>IF(AND(AL1045&lt;0, RIGHT(TEXT(AL1045,"0.#"),1)&lt;&gt;"."),TRUE,FALSE)</formula>
    </cfRule>
    <cfRule type="expression" dxfId="2012" priority="2172">
      <formula>IF(AND(AL1045&lt;0, RIGHT(TEXT(AL1045,"0.#"),1)="."),TRUE,FALSE)</formula>
    </cfRule>
  </conditionalFormatting>
  <conditionalFormatting sqref="Y1045:Y1072">
    <cfRule type="expression" dxfId="2011" priority="2167">
      <formula>IF(RIGHT(TEXT(Y1045,"0.#"),1)=".",FALSE,TRUE)</formula>
    </cfRule>
    <cfRule type="expression" dxfId="2010" priority="2168">
      <formula>IF(RIGHT(TEXT(Y1045,"0.#"),1)=".",TRUE,FALSE)</formula>
    </cfRule>
  </conditionalFormatting>
  <conditionalFormatting sqref="AL1043:AO1044">
    <cfRule type="expression" dxfId="2009" priority="2163">
      <formula>IF(AND(AL1043&gt;=0, RIGHT(TEXT(AL1043,"0.#"),1)&lt;&gt;"."),TRUE,FALSE)</formula>
    </cfRule>
    <cfRule type="expression" dxfId="2008" priority="2164">
      <formula>IF(AND(AL1043&gt;=0, RIGHT(TEXT(AL1043,"0.#"),1)="."),TRUE,FALSE)</formula>
    </cfRule>
    <cfRule type="expression" dxfId="2007" priority="2165">
      <formula>IF(AND(AL1043&lt;0, RIGHT(TEXT(AL1043,"0.#"),1)&lt;&gt;"."),TRUE,FALSE)</formula>
    </cfRule>
    <cfRule type="expression" dxfId="2006" priority="2166">
      <formula>IF(AND(AL1043&lt;0, RIGHT(TEXT(AL1043,"0.#"),1)="."),TRUE,FALSE)</formula>
    </cfRule>
  </conditionalFormatting>
  <conditionalFormatting sqref="Y1043:Y1044">
    <cfRule type="expression" dxfId="2005" priority="2161">
      <formula>IF(RIGHT(TEXT(Y1043,"0.#"),1)=".",FALSE,TRUE)</formula>
    </cfRule>
    <cfRule type="expression" dxfId="2004" priority="2162">
      <formula>IF(RIGHT(TEXT(Y1043,"0.#"),1)=".",TRUE,FALSE)</formula>
    </cfRule>
  </conditionalFormatting>
  <conditionalFormatting sqref="AL1078:AO1105">
    <cfRule type="expression" dxfId="2003" priority="2157">
      <formula>IF(AND(AL1078&gt;=0, RIGHT(TEXT(AL1078,"0.#"),1)&lt;&gt;"."),TRUE,FALSE)</formula>
    </cfRule>
    <cfRule type="expression" dxfId="2002" priority="2158">
      <formula>IF(AND(AL1078&gt;=0, RIGHT(TEXT(AL1078,"0.#"),1)="."),TRUE,FALSE)</formula>
    </cfRule>
    <cfRule type="expression" dxfId="2001" priority="2159">
      <formula>IF(AND(AL1078&lt;0, RIGHT(TEXT(AL1078,"0.#"),1)&lt;&gt;"."),TRUE,FALSE)</formula>
    </cfRule>
    <cfRule type="expression" dxfId="2000" priority="2160">
      <formula>IF(AND(AL1078&lt;0, RIGHT(TEXT(AL1078,"0.#"),1)="."),TRUE,FALSE)</formula>
    </cfRule>
  </conditionalFormatting>
  <conditionalFormatting sqref="Y1078:Y1105">
    <cfRule type="expression" dxfId="1999" priority="2155">
      <formula>IF(RIGHT(TEXT(Y1078,"0.#"),1)=".",FALSE,TRUE)</formula>
    </cfRule>
    <cfRule type="expression" dxfId="1998" priority="2156">
      <formula>IF(RIGHT(TEXT(Y1078,"0.#"),1)=".",TRUE,FALSE)</formula>
    </cfRule>
  </conditionalFormatting>
  <conditionalFormatting sqref="AL1076:AO1077">
    <cfRule type="expression" dxfId="1997" priority="2151">
      <formula>IF(AND(AL1076&gt;=0, RIGHT(TEXT(AL1076,"0.#"),1)&lt;&gt;"."),TRUE,FALSE)</formula>
    </cfRule>
    <cfRule type="expression" dxfId="1996" priority="2152">
      <formula>IF(AND(AL1076&gt;=0, RIGHT(TEXT(AL1076,"0.#"),1)="."),TRUE,FALSE)</formula>
    </cfRule>
    <cfRule type="expression" dxfId="1995" priority="2153">
      <formula>IF(AND(AL1076&lt;0, RIGHT(TEXT(AL1076,"0.#"),1)&lt;&gt;"."),TRUE,FALSE)</formula>
    </cfRule>
    <cfRule type="expression" dxfId="1994" priority="2154">
      <formula>IF(AND(AL1076&lt;0, RIGHT(TEXT(AL1076,"0.#"),1)="."),TRUE,FALSE)</formula>
    </cfRule>
  </conditionalFormatting>
  <conditionalFormatting sqref="Y1076:Y1077">
    <cfRule type="expression" dxfId="1993" priority="2149">
      <formula>IF(RIGHT(TEXT(Y1076,"0.#"),1)=".",FALSE,TRUE)</formula>
    </cfRule>
    <cfRule type="expression" dxfId="1992" priority="2150">
      <formula>IF(RIGHT(TEXT(Y1076,"0.#"),1)=".",TRUE,FALSE)</formula>
    </cfRule>
  </conditionalFormatting>
  <conditionalFormatting sqref="AE39">
    <cfRule type="expression" dxfId="1991" priority="2147">
      <formula>IF(RIGHT(TEXT(AE39,"0.#"),1)=".",FALSE,TRUE)</formula>
    </cfRule>
    <cfRule type="expression" dxfId="1990" priority="2148">
      <formula>IF(RIGHT(TEXT(AE39,"0.#"),1)=".",TRUE,FALSE)</formula>
    </cfRule>
  </conditionalFormatting>
  <conditionalFormatting sqref="AM41">
    <cfRule type="expression" dxfId="1989" priority="2131">
      <formula>IF(RIGHT(TEXT(AM41,"0.#"),1)=".",FALSE,TRUE)</formula>
    </cfRule>
    <cfRule type="expression" dxfId="1988" priority="2132">
      <formula>IF(RIGHT(TEXT(AM41,"0.#"),1)=".",TRUE,FALSE)</formula>
    </cfRule>
  </conditionalFormatting>
  <conditionalFormatting sqref="AE40">
    <cfRule type="expression" dxfId="1987" priority="2145">
      <formula>IF(RIGHT(TEXT(AE40,"0.#"),1)=".",FALSE,TRUE)</formula>
    </cfRule>
    <cfRule type="expression" dxfId="1986" priority="2146">
      <formula>IF(RIGHT(TEXT(AE40,"0.#"),1)=".",TRUE,FALSE)</formula>
    </cfRule>
  </conditionalFormatting>
  <conditionalFormatting sqref="AE41">
    <cfRule type="expression" dxfId="1985" priority="2143">
      <formula>IF(RIGHT(TEXT(AE41,"0.#"),1)=".",FALSE,TRUE)</formula>
    </cfRule>
    <cfRule type="expression" dxfId="1984" priority="2144">
      <formula>IF(RIGHT(TEXT(AE41,"0.#"),1)=".",TRUE,FALSE)</formula>
    </cfRule>
  </conditionalFormatting>
  <conditionalFormatting sqref="AI41">
    <cfRule type="expression" dxfId="1983" priority="2141">
      <formula>IF(RIGHT(TEXT(AI41,"0.#"),1)=".",FALSE,TRUE)</formula>
    </cfRule>
    <cfRule type="expression" dxfId="1982" priority="2142">
      <formula>IF(RIGHT(TEXT(AI41,"0.#"),1)=".",TRUE,FALSE)</formula>
    </cfRule>
  </conditionalFormatting>
  <conditionalFormatting sqref="AI40">
    <cfRule type="expression" dxfId="1981" priority="2139">
      <formula>IF(RIGHT(TEXT(AI40,"0.#"),1)=".",FALSE,TRUE)</formula>
    </cfRule>
    <cfRule type="expression" dxfId="1980" priority="2140">
      <formula>IF(RIGHT(TEXT(AI40,"0.#"),1)=".",TRUE,FALSE)</formula>
    </cfRule>
  </conditionalFormatting>
  <conditionalFormatting sqref="AI39">
    <cfRule type="expression" dxfId="1979" priority="2137">
      <formula>IF(RIGHT(TEXT(AI39,"0.#"),1)=".",FALSE,TRUE)</formula>
    </cfRule>
    <cfRule type="expression" dxfId="1978" priority="2138">
      <formula>IF(RIGHT(TEXT(AI39,"0.#"),1)=".",TRUE,FALSE)</formula>
    </cfRule>
  </conditionalFormatting>
  <conditionalFormatting sqref="AM39">
    <cfRule type="expression" dxfId="1977" priority="2135">
      <formula>IF(RIGHT(TEXT(AM39,"0.#"),1)=".",FALSE,TRUE)</formula>
    </cfRule>
    <cfRule type="expression" dxfId="1976" priority="2136">
      <formula>IF(RIGHT(TEXT(AM39,"0.#"),1)=".",TRUE,FALSE)</formula>
    </cfRule>
  </conditionalFormatting>
  <conditionalFormatting sqref="AM40">
    <cfRule type="expression" dxfId="1975" priority="2133">
      <formula>IF(RIGHT(TEXT(AM40,"0.#"),1)=".",FALSE,TRUE)</formula>
    </cfRule>
    <cfRule type="expression" dxfId="1974" priority="2134">
      <formula>IF(RIGHT(TEXT(AM40,"0.#"),1)=".",TRUE,FALSE)</formula>
    </cfRule>
  </conditionalFormatting>
  <conditionalFormatting sqref="AQ39:AQ41">
    <cfRule type="expression" dxfId="1973" priority="2129">
      <formula>IF(RIGHT(TEXT(AQ39,"0.#"),1)=".",FALSE,TRUE)</formula>
    </cfRule>
    <cfRule type="expression" dxfId="1972" priority="2130">
      <formula>IF(RIGHT(TEXT(AQ39,"0.#"),1)=".",TRUE,FALSE)</formula>
    </cfRule>
  </conditionalFormatting>
  <conditionalFormatting sqref="AU39:AU41">
    <cfRule type="expression" dxfId="1971" priority="2127">
      <formula>IF(RIGHT(TEXT(AU39,"0.#"),1)=".",FALSE,TRUE)</formula>
    </cfRule>
    <cfRule type="expression" dxfId="1970" priority="2128">
      <formula>IF(RIGHT(TEXT(AU39,"0.#"),1)=".",TRUE,FALSE)</formula>
    </cfRule>
  </conditionalFormatting>
  <conditionalFormatting sqref="AE46">
    <cfRule type="expression" dxfId="1969" priority="2125">
      <formula>IF(RIGHT(TEXT(AE46,"0.#"),1)=".",FALSE,TRUE)</formula>
    </cfRule>
    <cfRule type="expression" dxfId="1968" priority="2126">
      <formula>IF(RIGHT(TEXT(AE46,"0.#"),1)=".",TRUE,FALSE)</formula>
    </cfRule>
  </conditionalFormatting>
  <conditionalFormatting sqref="AE47">
    <cfRule type="expression" dxfId="1967" priority="2123">
      <formula>IF(RIGHT(TEXT(AE47,"0.#"),1)=".",FALSE,TRUE)</formula>
    </cfRule>
    <cfRule type="expression" dxfId="1966" priority="2124">
      <formula>IF(RIGHT(TEXT(AE47,"0.#"),1)=".",TRUE,FALSE)</formula>
    </cfRule>
  </conditionalFormatting>
  <conditionalFormatting sqref="AE48">
    <cfRule type="expression" dxfId="1965" priority="2121">
      <formula>IF(RIGHT(TEXT(AE48,"0.#"),1)=".",FALSE,TRUE)</formula>
    </cfRule>
    <cfRule type="expression" dxfId="1964" priority="2122">
      <formula>IF(RIGHT(TEXT(AE48,"0.#"),1)=".",TRUE,FALSE)</formula>
    </cfRule>
  </conditionalFormatting>
  <conditionalFormatting sqref="AI48">
    <cfRule type="expression" dxfId="1963" priority="2119">
      <formula>IF(RIGHT(TEXT(AI48,"0.#"),1)=".",FALSE,TRUE)</formula>
    </cfRule>
    <cfRule type="expression" dxfId="1962" priority="2120">
      <formula>IF(RIGHT(TEXT(AI48,"0.#"),1)=".",TRUE,FALSE)</formula>
    </cfRule>
  </conditionalFormatting>
  <conditionalFormatting sqref="AI47">
    <cfRule type="expression" dxfId="1961" priority="2117">
      <formula>IF(RIGHT(TEXT(AI47,"0.#"),1)=".",FALSE,TRUE)</formula>
    </cfRule>
    <cfRule type="expression" dxfId="1960" priority="2118">
      <formula>IF(RIGHT(TEXT(AI47,"0.#"),1)=".",TRUE,FALSE)</formula>
    </cfRule>
  </conditionalFormatting>
  <conditionalFormatting sqref="AE448">
    <cfRule type="expression" dxfId="1959" priority="1995">
      <formula>IF(RIGHT(TEXT(AE448,"0.#"),1)=".",FALSE,TRUE)</formula>
    </cfRule>
    <cfRule type="expression" dxfId="1958" priority="1996">
      <formula>IF(RIGHT(TEXT(AE448,"0.#"),1)=".",TRUE,FALSE)</formula>
    </cfRule>
  </conditionalFormatting>
  <conditionalFormatting sqref="AM450">
    <cfRule type="expression" dxfId="1957" priority="1985">
      <formula>IF(RIGHT(TEXT(AM450,"0.#"),1)=".",FALSE,TRUE)</formula>
    </cfRule>
    <cfRule type="expression" dxfId="1956" priority="1986">
      <formula>IF(RIGHT(TEXT(AM450,"0.#"),1)=".",TRUE,FALSE)</formula>
    </cfRule>
  </conditionalFormatting>
  <conditionalFormatting sqref="AE449">
    <cfRule type="expression" dxfId="1955" priority="1993">
      <formula>IF(RIGHT(TEXT(AE449,"0.#"),1)=".",FALSE,TRUE)</formula>
    </cfRule>
    <cfRule type="expression" dxfId="1954" priority="1994">
      <formula>IF(RIGHT(TEXT(AE449,"0.#"),1)=".",TRUE,FALSE)</formula>
    </cfRule>
  </conditionalFormatting>
  <conditionalFormatting sqref="AE450">
    <cfRule type="expression" dxfId="1953" priority="1991">
      <formula>IF(RIGHT(TEXT(AE450,"0.#"),1)=".",FALSE,TRUE)</formula>
    </cfRule>
    <cfRule type="expression" dxfId="1952" priority="1992">
      <formula>IF(RIGHT(TEXT(AE450,"0.#"),1)=".",TRUE,FALSE)</formula>
    </cfRule>
  </conditionalFormatting>
  <conditionalFormatting sqref="AM448">
    <cfRule type="expression" dxfId="1951" priority="1989">
      <formula>IF(RIGHT(TEXT(AM448,"0.#"),1)=".",FALSE,TRUE)</formula>
    </cfRule>
    <cfRule type="expression" dxfId="1950" priority="1990">
      <formula>IF(RIGHT(TEXT(AM448,"0.#"),1)=".",TRUE,FALSE)</formula>
    </cfRule>
  </conditionalFormatting>
  <conditionalFormatting sqref="AM449">
    <cfRule type="expression" dxfId="1949" priority="1987">
      <formula>IF(RIGHT(TEXT(AM449,"0.#"),1)=".",FALSE,TRUE)</formula>
    </cfRule>
    <cfRule type="expression" dxfId="1948" priority="1988">
      <formula>IF(RIGHT(TEXT(AM449,"0.#"),1)=".",TRUE,FALSE)</formula>
    </cfRule>
  </conditionalFormatting>
  <conditionalFormatting sqref="AU448">
    <cfRule type="expression" dxfId="1947" priority="1983">
      <formula>IF(RIGHT(TEXT(AU448,"0.#"),1)=".",FALSE,TRUE)</formula>
    </cfRule>
    <cfRule type="expression" dxfId="1946" priority="1984">
      <formula>IF(RIGHT(TEXT(AU448,"0.#"),1)=".",TRUE,FALSE)</formula>
    </cfRule>
  </conditionalFormatting>
  <conditionalFormatting sqref="AU449">
    <cfRule type="expression" dxfId="1945" priority="1981">
      <formula>IF(RIGHT(TEXT(AU449,"0.#"),1)=".",FALSE,TRUE)</formula>
    </cfRule>
    <cfRule type="expression" dxfId="1944" priority="1982">
      <formula>IF(RIGHT(TEXT(AU449,"0.#"),1)=".",TRUE,FALSE)</formula>
    </cfRule>
  </conditionalFormatting>
  <conditionalFormatting sqref="AU450">
    <cfRule type="expression" dxfId="1943" priority="1979">
      <formula>IF(RIGHT(TEXT(AU450,"0.#"),1)=".",FALSE,TRUE)</formula>
    </cfRule>
    <cfRule type="expression" dxfId="1942" priority="1980">
      <formula>IF(RIGHT(TEXT(AU450,"0.#"),1)=".",TRUE,FALSE)</formula>
    </cfRule>
  </conditionalFormatting>
  <conditionalFormatting sqref="AI450">
    <cfRule type="expression" dxfId="1941" priority="1973">
      <formula>IF(RIGHT(TEXT(AI450,"0.#"),1)=".",FALSE,TRUE)</formula>
    </cfRule>
    <cfRule type="expression" dxfId="1940" priority="1974">
      <formula>IF(RIGHT(TEXT(AI450,"0.#"),1)=".",TRUE,FALSE)</formula>
    </cfRule>
  </conditionalFormatting>
  <conditionalFormatting sqref="AI448">
    <cfRule type="expression" dxfId="1939" priority="1977">
      <formula>IF(RIGHT(TEXT(AI448,"0.#"),1)=".",FALSE,TRUE)</formula>
    </cfRule>
    <cfRule type="expression" dxfId="1938" priority="1978">
      <formula>IF(RIGHT(TEXT(AI448,"0.#"),1)=".",TRUE,FALSE)</formula>
    </cfRule>
  </conditionalFormatting>
  <conditionalFormatting sqref="AI449">
    <cfRule type="expression" dxfId="1937" priority="1975">
      <formula>IF(RIGHT(TEXT(AI449,"0.#"),1)=".",FALSE,TRUE)</formula>
    </cfRule>
    <cfRule type="expression" dxfId="1936" priority="1976">
      <formula>IF(RIGHT(TEXT(AI449,"0.#"),1)=".",TRUE,FALSE)</formula>
    </cfRule>
  </conditionalFormatting>
  <conditionalFormatting sqref="AQ449">
    <cfRule type="expression" dxfId="1935" priority="1971">
      <formula>IF(RIGHT(TEXT(AQ449,"0.#"),1)=".",FALSE,TRUE)</formula>
    </cfRule>
    <cfRule type="expression" dxfId="1934" priority="1972">
      <formula>IF(RIGHT(TEXT(AQ449,"0.#"),1)=".",TRUE,FALSE)</formula>
    </cfRule>
  </conditionalFormatting>
  <conditionalFormatting sqref="AQ450">
    <cfRule type="expression" dxfId="1933" priority="1969">
      <formula>IF(RIGHT(TEXT(AQ450,"0.#"),1)=".",FALSE,TRUE)</formula>
    </cfRule>
    <cfRule type="expression" dxfId="1932" priority="1970">
      <formula>IF(RIGHT(TEXT(AQ450,"0.#"),1)=".",TRUE,FALSE)</formula>
    </cfRule>
  </conditionalFormatting>
  <conditionalFormatting sqref="AQ448">
    <cfRule type="expression" dxfId="1931" priority="1967">
      <formula>IF(RIGHT(TEXT(AQ448,"0.#"),1)=".",FALSE,TRUE)</formula>
    </cfRule>
    <cfRule type="expression" dxfId="1930" priority="1968">
      <formula>IF(RIGHT(TEXT(AQ448,"0.#"),1)=".",TRUE,FALSE)</formula>
    </cfRule>
  </conditionalFormatting>
  <conditionalFormatting sqref="AE453">
    <cfRule type="expression" dxfId="1929" priority="1965">
      <formula>IF(RIGHT(TEXT(AE453,"0.#"),1)=".",FALSE,TRUE)</formula>
    </cfRule>
    <cfRule type="expression" dxfId="1928" priority="1966">
      <formula>IF(RIGHT(TEXT(AE453,"0.#"),1)=".",TRUE,FALSE)</formula>
    </cfRule>
  </conditionalFormatting>
  <conditionalFormatting sqref="AM455">
    <cfRule type="expression" dxfId="1927" priority="1955">
      <formula>IF(RIGHT(TEXT(AM455,"0.#"),1)=".",FALSE,TRUE)</formula>
    </cfRule>
    <cfRule type="expression" dxfId="1926" priority="1956">
      <formula>IF(RIGHT(TEXT(AM455,"0.#"),1)=".",TRUE,FALSE)</formula>
    </cfRule>
  </conditionalFormatting>
  <conditionalFormatting sqref="AE454">
    <cfRule type="expression" dxfId="1925" priority="1963">
      <formula>IF(RIGHT(TEXT(AE454,"0.#"),1)=".",FALSE,TRUE)</formula>
    </cfRule>
    <cfRule type="expression" dxfId="1924" priority="1964">
      <formula>IF(RIGHT(TEXT(AE454,"0.#"),1)=".",TRUE,FALSE)</formula>
    </cfRule>
  </conditionalFormatting>
  <conditionalFormatting sqref="AE455">
    <cfRule type="expression" dxfId="1923" priority="1961">
      <formula>IF(RIGHT(TEXT(AE455,"0.#"),1)=".",FALSE,TRUE)</formula>
    </cfRule>
    <cfRule type="expression" dxfId="1922" priority="1962">
      <formula>IF(RIGHT(TEXT(AE455,"0.#"),1)=".",TRUE,FALSE)</formula>
    </cfRule>
  </conditionalFormatting>
  <conditionalFormatting sqref="AM453">
    <cfRule type="expression" dxfId="1921" priority="1959">
      <formula>IF(RIGHT(TEXT(AM453,"0.#"),1)=".",FALSE,TRUE)</formula>
    </cfRule>
    <cfRule type="expression" dxfId="1920" priority="1960">
      <formula>IF(RIGHT(TEXT(AM453,"0.#"),1)=".",TRUE,FALSE)</formula>
    </cfRule>
  </conditionalFormatting>
  <conditionalFormatting sqref="AM454">
    <cfRule type="expression" dxfId="1919" priority="1957">
      <formula>IF(RIGHT(TEXT(AM454,"0.#"),1)=".",FALSE,TRUE)</formula>
    </cfRule>
    <cfRule type="expression" dxfId="1918" priority="1958">
      <formula>IF(RIGHT(TEXT(AM454,"0.#"),1)=".",TRUE,FALSE)</formula>
    </cfRule>
  </conditionalFormatting>
  <conditionalFormatting sqref="AU453">
    <cfRule type="expression" dxfId="1917" priority="1953">
      <formula>IF(RIGHT(TEXT(AU453,"0.#"),1)=".",FALSE,TRUE)</formula>
    </cfRule>
    <cfRule type="expression" dxfId="1916" priority="1954">
      <formula>IF(RIGHT(TEXT(AU453,"0.#"),1)=".",TRUE,FALSE)</formula>
    </cfRule>
  </conditionalFormatting>
  <conditionalFormatting sqref="AU454">
    <cfRule type="expression" dxfId="1915" priority="1951">
      <formula>IF(RIGHT(TEXT(AU454,"0.#"),1)=".",FALSE,TRUE)</formula>
    </cfRule>
    <cfRule type="expression" dxfId="1914" priority="1952">
      <formula>IF(RIGHT(TEXT(AU454,"0.#"),1)=".",TRUE,FALSE)</formula>
    </cfRule>
  </conditionalFormatting>
  <conditionalFormatting sqref="AU455">
    <cfRule type="expression" dxfId="1913" priority="1949">
      <formula>IF(RIGHT(TEXT(AU455,"0.#"),1)=".",FALSE,TRUE)</formula>
    </cfRule>
    <cfRule type="expression" dxfId="1912" priority="1950">
      <formula>IF(RIGHT(TEXT(AU455,"0.#"),1)=".",TRUE,FALSE)</formula>
    </cfRule>
  </conditionalFormatting>
  <conditionalFormatting sqref="AI455">
    <cfRule type="expression" dxfId="1911" priority="1943">
      <formula>IF(RIGHT(TEXT(AI455,"0.#"),1)=".",FALSE,TRUE)</formula>
    </cfRule>
    <cfRule type="expression" dxfId="1910" priority="1944">
      <formula>IF(RIGHT(TEXT(AI455,"0.#"),1)=".",TRUE,FALSE)</formula>
    </cfRule>
  </conditionalFormatting>
  <conditionalFormatting sqref="AI453">
    <cfRule type="expression" dxfId="1909" priority="1947">
      <formula>IF(RIGHT(TEXT(AI453,"0.#"),1)=".",FALSE,TRUE)</formula>
    </cfRule>
    <cfRule type="expression" dxfId="1908" priority="1948">
      <formula>IF(RIGHT(TEXT(AI453,"0.#"),1)=".",TRUE,FALSE)</formula>
    </cfRule>
  </conditionalFormatting>
  <conditionalFormatting sqref="AI454">
    <cfRule type="expression" dxfId="1907" priority="1945">
      <formula>IF(RIGHT(TEXT(AI454,"0.#"),1)=".",FALSE,TRUE)</formula>
    </cfRule>
    <cfRule type="expression" dxfId="1906" priority="1946">
      <formula>IF(RIGHT(TEXT(AI454,"0.#"),1)=".",TRUE,FALSE)</formula>
    </cfRule>
  </conditionalFormatting>
  <conditionalFormatting sqref="AQ454">
    <cfRule type="expression" dxfId="1905" priority="1941">
      <formula>IF(RIGHT(TEXT(AQ454,"0.#"),1)=".",FALSE,TRUE)</formula>
    </cfRule>
    <cfRule type="expression" dxfId="1904" priority="1942">
      <formula>IF(RIGHT(TEXT(AQ454,"0.#"),1)=".",TRUE,FALSE)</formula>
    </cfRule>
  </conditionalFormatting>
  <conditionalFormatting sqref="AQ455">
    <cfRule type="expression" dxfId="1903" priority="1939">
      <formula>IF(RIGHT(TEXT(AQ455,"0.#"),1)=".",FALSE,TRUE)</formula>
    </cfRule>
    <cfRule type="expression" dxfId="1902" priority="1940">
      <formula>IF(RIGHT(TEXT(AQ455,"0.#"),1)=".",TRUE,FALSE)</formula>
    </cfRule>
  </conditionalFormatting>
  <conditionalFormatting sqref="AQ453">
    <cfRule type="expression" dxfId="1901" priority="1937">
      <formula>IF(RIGHT(TEXT(AQ453,"0.#"),1)=".",FALSE,TRUE)</formula>
    </cfRule>
    <cfRule type="expression" dxfId="1900" priority="1938">
      <formula>IF(RIGHT(TEXT(AQ453,"0.#"),1)=".",TRUE,FALSE)</formula>
    </cfRule>
  </conditionalFormatting>
  <conditionalFormatting sqref="AE487">
    <cfRule type="expression" dxfId="1899" priority="1815">
      <formula>IF(RIGHT(TEXT(AE487,"0.#"),1)=".",FALSE,TRUE)</formula>
    </cfRule>
    <cfRule type="expression" dxfId="1898" priority="1816">
      <formula>IF(RIGHT(TEXT(AE487,"0.#"),1)=".",TRUE,FALSE)</formula>
    </cfRule>
  </conditionalFormatting>
  <conditionalFormatting sqref="AE488">
    <cfRule type="expression" dxfId="1897" priority="1813">
      <formula>IF(RIGHT(TEXT(AE488,"0.#"),1)=".",FALSE,TRUE)</formula>
    </cfRule>
    <cfRule type="expression" dxfId="1896" priority="1814">
      <formula>IF(RIGHT(TEXT(AE488,"0.#"),1)=".",TRUE,FALSE)</formula>
    </cfRule>
  </conditionalFormatting>
  <conditionalFormatting sqref="AE489">
    <cfRule type="expression" dxfId="1895" priority="1811">
      <formula>IF(RIGHT(TEXT(AE489,"0.#"),1)=".",FALSE,TRUE)</formula>
    </cfRule>
    <cfRule type="expression" dxfId="1894" priority="1812">
      <formula>IF(RIGHT(TEXT(AE489,"0.#"),1)=".",TRUE,FALSE)</formula>
    </cfRule>
  </conditionalFormatting>
  <conditionalFormatting sqref="AU487">
    <cfRule type="expression" dxfId="1893" priority="1803">
      <formula>IF(RIGHT(TEXT(AU487,"0.#"),1)=".",FALSE,TRUE)</formula>
    </cfRule>
    <cfRule type="expression" dxfId="1892" priority="1804">
      <formula>IF(RIGHT(TEXT(AU487,"0.#"),1)=".",TRUE,FALSE)</formula>
    </cfRule>
  </conditionalFormatting>
  <conditionalFormatting sqref="AU488">
    <cfRule type="expression" dxfId="1891" priority="1801">
      <formula>IF(RIGHT(TEXT(AU488,"0.#"),1)=".",FALSE,TRUE)</formula>
    </cfRule>
    <cfRule type="expression" dxfId="1890" priority="1802">
      <formula>IF(RIGHT(TEXT(AU488,"0.#"),1)=".",TRUE,FALSE)</formula>
    </cfRule>
  </conditionalFormatting>
  <conditionalFormatting sqref="AU489">
    <cfRule type="expression" dxfId="1889" priority="1799">
      <formula>IF(RIGHT(TEXT(AU489,"0.#"),1)=".",FALSE,TRUE)</formula>
    </cfRule>
    <cfRule type="expression" dxfId="1888" priority="1800">
      <formula>IF(RIGHT(TEXT(AU489,"0.#"),1)=".",TRUE,FALSE)</formula>
    </cfRule>
  </conditionalFormatting>
  <conditionalFormatting sqref="AQ488">
    <cfRule type="expression" dxfId="1887" priority="1791">
      <formula>IF(RIGHT(TEXT(AQ488,"0.#"),1)=".",FALSE,TRUE)</formula>
    </cfRule>
    <cfRule type="expression" dxfId="1886" priority="1792">
      <formula>IF(RIGHT(TEXT(AQ488,"0.#"),1)=".",TRUE,FALSE)</formula>
    </cfRule>
  </conditionalFormatting>
  <conditionalFormatting sqref="AQ489">
    <cfRule type="expression" dxfId="1885" priority="1789">
      <formula>IF(RIGHT(TEXT(AQ489,"0.#"),1)=".",FALSE,TRUE)</formula>
    </cfRule>
    <cfRule type="expression" dxfId="1884" priority="1790">
      <formula>IF(RIGHT(TEXT(AQ489,"0.#"),1)=".",TRUE,FALSE)</formula>
    </cfRule>
  </conditionalFormatting>
  <conditionalFormatting sqref="AQ487">
    <cfRule type="expression" dxfId="1883" priority="1787">
      <formula>IF(RIGHT(TEXT(AQ487,"0.#"),1)=".",FALSE,TRUE)</formula>
    </cfRule>
    <cfRule type="expression" dxfId="1882" priority="1788">
      <formula>IF(RIGHT(TEXT(AQ487,"0.#"),1)=".",TRUE,FALSE)</formula>
    </cfRule>
  </conditionalFormatting>
  <conditionalFormatting sqref="AE512">
    <cfRule type="expression" dxfId="1881" priority="1785">
      <formula>IF(RIGHT(TEXT(AE512,"0.#"),1)=".",FALSE,TRUE)</formula>
    </cfRule>
    <cfRule type="expression" dxfId="1880" priority="1786">
      <formula>IF(RIGHT(TEXT(AE512,"0.#"),1)=".",TRUE,FALSE)</formula>
    </cfRule>
  </conditionalFormatting>
  <conditionalFormatting sqref="AE513">
    <cfRule type="expression" dxfId="1879" priority="1783">
      <formula>IF(RIGHT(TEXT(AE513,"0.#"),1)=".",FALSE,TRUE)</formula>
    </cfRule>
    <cfRule type="expression" dxfId="1878" priority="1784">
      <formula>IF(RIGHT(TEXT(AE513,"0.#"),1)=".",TRUE,FALSE)</formula>
    </cfRule>
  </conditionalFormatting>
  <conditionalFormatting sqref="AE514">
    <cfRule type="expression" dxfId="1877" priority="1781">
      <formula>IF(RIGHT(TEXT(AE514,"0.#"),1)=".",FALSE,TRUE)</formula>
    </cfRule>
    <cfRule type="expression" dxfId="1876" priority="1782">
      <formula>IF(RIGHT(TEXT(AE514,"0.#"),1)=".",TRUE,FALSE)</formula>
    </cfRule>
  </conditionalFormatting>
  <conditionalFormatting sqref="AU512">
    <cfRule type="expression" dxfId="1875" priority="1773">
      <formula>IF(RIGHT(TEXT(AU512,"0.#"),1)=".",FALSE,TRUE)</formula>
    </cfRule>
    <cfRule type="expression" dxfId="1874" priority="1774">
      <formula>IF(RIGHT(TEXT(AU512,"0.#"),1)=".",TRUE,FALSE)</formula>
    </cfRule>
  </conditionalFormatting>
  <conditionalFormatting sqref="AU513">
    <cfRule type="expression" dxfId="1873" priority="1771">
      <formula>IF(RIGHT(TEXT(AU513,"0.#"),1)=".",FALSE,TRUE)</formula>
    </cfRule>
    <cfRule type="expression" dxfId="1872" priority="1772">
      <formula>IF(RIGHT(TEXT(AU513,"0.#"),1)=".",TRUE,FALSE)</formula>
    </cfRule>
  </conditionalFormatting>
  <conditionalFormatting sqref="AU514">
    <cfRule type="expression" dxfId="1871" priority="1769">
      <formula>IF(RIGHT(TEXT(AU514,"0.#"),1)=".",FALSE,TRUE)</formula>
    </cfRule>
    <cfRule type="expression" dxfId="1870" priority="1770">
      <formula>IF(RIGHT(TEXT(AU514,"0.#"),1)=".",TRUE,FALSE)</formula>
    </cfRule>
  </conditionalFormatting>
  <conditionalFormatting sqref="AQ513">
    <cfRule type="expression" dxfId="1869" priority="1761">
      <formula>IF(RIGHT(TEXT(AQ513,"0.#"),1)=".",FALSE,TRUE)</formula>
    </cfRule>
    <cfRule type="expression" dxfId="1868" priority="1762">
      <formula>IF(RIGHT(TEXT(AQ513,"0.#"),1)=".",TRUE,FALSE)</formula>
    </cfRule>
  </conditionalFormatting>
  <conditionalFormatting sqref="AQ514">
    <cfRule type="expression" dxfId="1867" priority="1759">
      <formula>IF(RIGHT(TEXT(AQ514,"0.#"),1)=".",FALSE,TRUE)</formula>
    </cfRule>
    <cfRule type="expression" dxfId="1866" priority="1760">
      <formula>IF(RIGHT(TEXT(AQ514,"0.#"),1)=".",TRUE,FALSE)</formula>
    </cfRule>
  </conditionalFormatting>
  <conditionalFormatting sqref="AQ512">
    <cfRule type="expression" dxfId="1865" priority="1757">
      <formula>IF(RIGHT(TEXT(AQ512,"0.#"),1)=".",FALSE,TRUE)</formula>
    </cfRule>
    <cfRule type="expression" dxfId="1864" priority="1758">
      <formula>IF(RIGHT(TEXT(AQ512,"0.#"),1)=".",TRUE,FALSE)</formula>
    </cfRule>
  </conditionalFormatting>
  <conditionalFormatting sqref="AE517">
    <cfRule type="expression" dxfId="1863" priority="1635">
      <formula>IF(RIGHT(TEXT(AE517,"0.#"),1)=".",FALSE,TRUE)</formula>
    </cfRule>
    <cfRule type="expression" dxfId="1862" priority="1636">
      <formula>IF(RIGHT(TEXT(AE517,"0.#"),1)=".",TRUE,FALSE)</formula>
    </cfRule>
  </conditionalFormatting>
  <conditionalFormatting sqref="AE518">
    <cfRule type="expression" dxfId="1861" priority="1633">
      <formula>IF(RIGHT(TEXT(AE518,"0.#"),1)=".",FALSE,TRUE)</formula>
    </cfRule>
    <cfRule type="expression" dxfId="1860" priority="1634">
      <formula>IF(RIGHT(TEXT(AE518,"0.#"),1)=".",TRUE,FALSE)</formula>
    </cfRule>
  </conditionalFormatting>
  <conditionalFormatting sqref="AE519">
    <cfRule type="expression" dxfId="1859" priority="1631">
      <formula>IF(RIGHT(TEXT(AE519,"0.#"),1)=".",FALSE,TRUE)</formula>
    </cfRule>
    <cfRule type="expression" dxfId="1858" priority="1632">
      <formula>IF(RIGHT(TEXT(AE519,"0.#"),1)=".",TRUE,FALSE)</formula>
    </cfRule>
  </conditionalFormatting>
  <conditionalFormatting sqref="AU517">
    <cfRule type="expression" dxfId="1857" priority="1623">
      <formula>IF(RIGHT(TEXT(AU517,"0.#"),1)=".",FALSE,TRUE)</formula>
    </cfRule>
    <cfRule type="expression" dxfId="1856" priority="1624">
      <formula>IF(RIGHT(TEXT(AU517,"0.#"),1)=".",TRUE,FALSE)</formula>
    </cfRule>
  </conditionalFormatting>
  <conditionalFormatting sqref="AU519">
    <cfRule type="expression" dxfId="1855" priority="1619">
      <formula>IF(RIGHT(TEXT(AU519,"0.#"),1)=".",FALSE,TRUE)</formula>
    </cfRule>
    <cfRule type="expression" dxfId="1854" priority="1620">
      <formula>IF(RIGHT(TEXT(AU519,"0.#"),1)=".",TRUE,FALSE)</formula>
    </cfRule>
  </conditionalFormatting>
  <conditionalFormatting sqref="AQ518">
    <cfRule type="expression" dxfId="1853" priority="1611">
      <formula>IF(RIGHT(TEXT(AQ518,"0.#"),1)=".",FALSE,TRUE)</formula>
    </cfRule>
    <cfRule type="expression" dxfId="1852" priority="1612">
      <formula>IF(RIGHT(TEXT(AQ518,"0.#"),1)=".",TRUE,FALSE)</formula>
    </cfRule>
  </conditionalFormatting>
  <conditionalFormatting sqref="AQ519">
    <cfRule type="expression" dxfId="1851" priority="1609">
      <formula>IF(RIGHT(TEXT(AQ519,"0.#"),1)=".",FALSE,TRUE)</formula>
    </cfRule>
    <cfRule type="expression" dxfId="1850" priority="1610">
      <formula>IF(RIGHT(TEXT(AQ519,"0.#"),1)=".",TRUE,FALSE)</formula>
    </cfRule>
  </conditionalFormatting>
  <conditionalFormatting sqref="AQ517">
    <cfRule type="expression" dxfId="1849" priority="1607">
      <formula>IF(RIGHT(TEXT(AQ517,"0.#"),1)=".",FALSE,TRUE)</formula>
    </cfRule>
    <cfRule type="expression" dxfId="1848" priority="1608">
      <formula>IF(RIGHT(TEXT(AQ517,"0.#"),1)=".",TRUE,FALSE)</formula>
    </cfRule>
  </conditionalFormatting>
  <conditionalFormatting sqref="AE522">
    <cfRule type="expression" dxfId="1847" priority="1605">
      <formula>IF(RIGHT(TEXT(AE522,"0.#"),1)=".",FALSE,TRUE)</formula>
    </cfRule>
    <cfRule type="expression" dxfId="1846" priority="1606">
      <formula>IF(RIGHT(TEXT(AE522,"0.#"),1)=".",TRUE,FALSE)</formula>
    </cfRule>
  </conditionalFormatting>
  <conditionalFormatting sqref="AE523">
    <cfRule type="expression" dxfId="1845" priority="1603">
      <formula>IF(RIGHT(TEXT(AE523,"0.#"),1)=".",FALSE,TRUE)</formula>
    </cfRule>
    <cfRule type="expression" dxfId="1844" priority="1604">
      <formula>IF(RIGHT(TEXT(AE523,"0.#"),1)=".",TRUE,FALSE)</formula>
    </cfRule>
  </conditionalFormatting>
  <conditionalFormatting sqref="AE524">
    <cfRule type="expression" dxfId="1843" priority="1601">
      <formula>IF(RIGHT(TEXT(AE524,"0.#"),1)=".",FALSE,TRUE)</formula>
    </cfRule>
    <cfRule type="expression" dxfId="1842" priority="1602">
      <formula>IF(RIGHT(TEXT(AE524,"0.#"),1)=".",TRUE,FALSE)</formula>
    </cfRule>
  </conditionalFormatting>
  <conditionalFormatting sqref="AU522">
    <cfRule type="expression" dxfId="1841" priority="1593">
      <formula>IF(RIGHT(TEXT(AU522,"0.#"),1)=".",FALSE,TRUE)</formula>
    </cfRule>
    <cfRule type="expression" dxfId="1840" priority="1594">
      <formula>IF(RIGHT(TEXT(AU522,"0.#"),1)=".",TRUE,FALSE)</formula>
    </cfRule>
  </conditionalFormatting>
  <conditionalFormatting sqref="AU523">
    <cfRule type="expression" dxfId="1839" priority="1591">
      <formula>IF(RIGHT(TEXT(AU523,"0.#"),1)=".",FALSE,TRUE)</formula>
    </cfRule>
    <cfRule type="expression" dxfId="1838" priority="1592">
      <formula>IF(RIGHT(TEXT(AU523,"0.#"),1)=".",TRUE,FALSE)</formula>
    </cfRule>
  </conditionalFormatting>
  <conditionalFormatting sqref="AU524">
    <cfRule type="expression" dxfId="1837" priority="1589">
      <formula>IF(RIGHT(TEXT(AU524,"0.#"),1)=".",FALSE,TRUE)</formula>
    </cfRule>
    <cfRule type="expression" dxfId="1836" priority="1590">
      <formula>IF(RIGHT(TEXT(AU524,"0.#"),1)=".",TRUE,FALSE)</formula>
    </cfRule>
  </conditionalFormatting>
  <conditionalFormatting sqref="AQ523">
    <cfRule type="expression" dxfId="1835" priority="1581">
      <formula>IF(RIGHT(TEXT(AQ523,"0.#"),1)=".",FALSE,TRUE)</formula>
    </cfRule>
    <cfRule type="expression" dxfId="1834" priority="1582">
      <formula>IF(RIGHT(TEXT(AQ523,"0.#"),1)=".",TRUE,FALSE)</formula>
    </cfRule>
  </conditionalFormatting>
  <conditionalFormatting sqref="AQ524">
    <cfRule type="expression" dxfId="1833" priority="1579">
      <formula>IF(RIGHT(TEXT(AQ524,"0.#"),1)=".",FALSE,TRUE)</formula>
    </cfRule>
    <cfRule type="expression" dxfId="1832" priority="1580">
      <formula>IF(RIGHT(TEXT(AQ524,"0.#"),1)=".",TRUE,FALSE)</formula>
    </cfRule>
  </conditionalFormatting>
  <conditionalFormatting sqref="AQ522">
    <cfRule type="expression" dxfId="1831" priority="1577">
      <formula>IF(RIGHT(TEXT(AQ522,"0.#"),1)=".",FALSE,TRUE)</formula>
    </cfRule>
    <cfRule type="expression" dxfId="1830" priority="1578">
      <formula>IF(RIGHT(TEXT(AQ522,"0.#"),1)=".",TRUE,FALSE)</formula>
    </cfRule>
  </conditionalFormatting>
  <conditionalFormatting sqref="AE527">
    <cfRule type="expression" dxfId="1829" priority="1575">
      <formula>IF(RIGHT(TEXT(AE527,"0.#"),1)=".",FALSE,TRUE)</formula>
    </cfRule>
    <cfRule type="expression" dxfId="1828" priority="1576">
      <formula>IF(RIGHT(TEXT(AE527,"0.#"),1)=".",TRUE,FALSE)</formula>
    </cfRule>
  </conditionalFormatting>
  <conditionalFormatting sqref="AE528">
    <cfRule type="expression" dxfId="1827" priority="1573">
      <formula>IF(RIGHT(TEXT(AE528,"0.#"),1)=".",FALSE,TRUE)</formula>
    </cfRule>
    <cfRule type="expression" dxfId="1826" priority="1574">
      <formula>IF(RIGHT(TEXT(AE528,"0.#"),1)=".",TRUE,FALSE)</formula>
    </cfRule>
  </conditionalFormatting>
  <conditionalFormatting sqref="AE529">
    <cfRule type="expression" dxfId="1825" priority="1571">
      <formula>IF(RIGHT(TEXT(AE529,"0.#"),1)=".",FALSE,TRUE)</formula>
    </cfRule>
    <cfRule type="expression" dxfId="1824" priority="1572">
      <formula>IF(RIGHT(TEXT(AE529,"0.#"),1)=".",TRUE,FALSE)</formula>
    </cfRule>
  </conditionalFormatting>
  <conditionalFormatting sqref="AU527">
    <cfRule type="expression" dxfId="1823" priority="1563">
      <formula>IF(RIGHT(TEXT(AU527,"0.#"),1)=".",FALSE,TRUE)</formula>
    </cfRule>
    <cfRule type="expression" dxfId="1822" priority="1564">
      <formula>IF(RIGHT(TEXT(AU527,"0.#"),1)=".",TRUE,FALSE)</formula>
    </cfRule>
  </conditionalFormatting>
  <conditionalFormatting sqref="AU528">
    <cfRule type="expression" dxfId="1821" priority="1561">
      <formula>IF(RIGHT(TEXT(AU528,"0.#"),1)=".",FALSE,TRUE)</formula>
    </cfRule>
    <cfRule type="expression" dxfId="1820" priority="1562">
      <formula>IF(RIGHT(TEXT(AU528,"0.#"),1)=".",TRUE,FALSE)</formula>
    </cfRule>
  </conditionalFormatting>
  <conditionalFormatting sqref="AU529">
    <cfRule type="expression" dxfId="1819" priority="1559">
      <formula>IF(RIGHT(TEXT(AU529,"0.#"),1)=".",FALSE,TRUE)</formula>
    </cfRule>
    <cfRule type="expression" dxfId="1818" priority="1560">
      <formula>IF(RIGHT(TEXT(AU529,"0.#"),1)=".",TRUE,FALSE)</formula>
    </cfRule>
  </conditionalFormatting>
  <conditionalFormatting sqref="AQ528">
    <cfRule type="expression" dxfId="1817" priority="1551">
      <formula>IF(RIGHT(TEXT(AQ528,"0.#"),1)=".",FALSE,TRUE)</formula>
    </cfRule>
    <cfRule type="expression" dxfId="1816" priority="1552">
      <formula>IF(RIGHT(TEXT(AQ528,"0.#"),1)=".",TRUE,FALSE)</formula>
    </cfRule>
  </conditionalFormatting>
  <conditionalFormatting sqref="AQ529">
    <cfRule type="expression" dxfId="1815" priority="1549">
      <formula>IF(RIGHT(TEXT(AQ529,"0.#"),1)=".",FALSE,TRUE)</formula>
    </cfRule>
    <cfRule type="expression" dxfId="1814" priority="1550">
      <formula>IF(RIGHT(TEXT(AQ529,"0.#"),1)=".",TRUE,FALSE)</formula>
    </cfRule>
  </conditionalFormatting>
  <conditionalFormatting sqref="AQ527">
    <cfRule type="expression" dxfId="1813" priority="1547">
      <formula>IF(RIGHT(TEXT(AQ527,"0.#"),1)=".",FALSE,TRUE)</formula>
    </cfRule>
    <cfRule type="expression" dxfId="1812" priority="1548">
      <formula>IF(RIGHT(TEXT(AQ527,"0.#"),1)=".",TRUE,FALSE)</formula>
    </cfRule>
  </conditionalFormatting>
  <conditionalFormatting sqref="AE532">
    <cfRule type="expression" dxfId="1811" priority="1545">
      <formula>IF(RIGHT(TEXT(AE532,"0.#"),1)=".",FALSE,TRUE)</formula>
    </cfRule>
    <cfRule type="expression" dxfId="1810" priority="1546">
      <formula>IF(RIGHT(TEXT(AE532,"0.#"),1)=".",TRUE,FALSE)</formula>
    </cfRule>
  </conditionalFormatting>
  <conditionalFormatting sqref="AM534">
    <cfRule type="expression" dxfId="1809" priority="1535">
      <formula>IF(RIGHT(TEXT(AM534,"0.#"),1)=".",FALSE,TRUE)</formula>
    </cfRule>
    <cfRule type="expression" dxfId="1808" priority="1536">
      <formula>IF(RIGHT(TEXT(AM534,"0.#"),1)=".",TRUE,FALSE)</formula>
    </cfRule>
  </conditionalFormatting>
  <conditionalFormatting sqref="AE533">
    <cfRule type="expression" dxfId="1807" priority="1543">
      <formula>IF(RIGHT(TEXT(AE533,"0.#"),1)=".",FALSE,TRUE)</formula>
    </cfRule>
    <cfRule type="expression" dxfId="1806" priority="1544">
      <formula>IF(RIGHT(TEXT(AE533,"0.#"),1)=".",TRUE,FALSE)</formula>
    </cfRule>
  </conditionalFormatting>
  <conditionalFormatting sqref="AE534">
    <cfRule type="expression" dxfId="1805" priority="1541">
      <formula>IF(RIGHT(TEXT(AE534,"0.#"),1)=".",FALSE,TRUE)</formula>
    </cfRule>
    <cfRule type="expression" dxfId="1804" priority="1542">
      <formula>IF(RIGHT(TEXT(AE534,"0.#"),1)=".",TRUE,FALSE)</formula>
    </cfRule>
  </conditionalFormatting>
  <conditionalFormatting sqref="AM532">
    <cfRule type="expression" dxfId="1803" priority="1539">
      <formula>IF(RIGHT(TEXT(AM532,"0.#"),1)=".",FALSE,TRUE)</formula>
    </cfRule>
    <cfRule type="expression" dxfId="1802" priority="1540">
      <formula>IF(RIGHT(TEXT(AM532,"0.#"),1)=".",TRUE,FALSE)</formula>
    </cfRule>
  </conditionalFormatting>
  <conditionalFormatting sqref="AM533">
    <cfRule type="expression" dxfId="1801" priority="1537">
      <formula>IF(RIGHT(TEXT(AM533,"0.#"),1)=".",FALSE,TRUE)</formula>
    </cfRule>
    <cfRule type="expression" dxfId="1800" priority="1538">
      <formula>IF(RIGHT(TEXT(AM533,"0.#"),1)=".",TRUE,FALSE)</formula>
    </cfRule>
  </conditionalFormatting>
  <conditionalFormatting sqref="AU532">
    <cfRule type="expression" dxfId="1799" priority="1533">
      <formula>IF(RIGHT(TEXT(AU532,"0.#"),1)=".",FALSE,TRUE)</formula>
    </cfRule>
    <cfRule type="expression" dxfId="1798" priority="1534">
      <formula>IF(RIGHT(TEXT(AU532,"0.#"),1)=".",TRUE,FALSE)</formula>
    </cfRule>
  </conditionalFormatting>
  <conditionalFormatting sqref="AU533">
    <cfRule type="expression" dxfId="1797" priority="1531">
      <formula>IF(RIGHT(TEXT(AU533,"0.#"),1)=".",FALSE,TRUE)</formula>
    </cfRule>
    <cfRule type="expression" dxfId="1796" priority="1532">
      <formula>IF(RIGHT(TEXT(AU533,"0.#"),1)=".",TRUE,FALSE)</formula>
    </cfRule>
  </conditionalFormatting>
  <conditionalFormatting sqref="AU534">
    <cfRule type="expression" dxfId="1795" priority="1529">
      <formula>IF(RIGHT(TEXT(AU534,"0.#"),1)=".",FALSE,TRUE)</formula>
    </cfRule>
    <cfRule type="expression" dxfId="1794" priority="1530">
      <formula>IF(RIGHT(TEXT(AU534,"0.#"),1)=".",TRUE,FALSE)</formula>
    </cfRule>
  </conditionalFormatting>
  <conditionalFormatting sqref="AI534">
    <cfRule type="expression" dxfId="1793" priority="1523">
      <formula>IF(RIGHT(TEXT(AI534,"0.#"),1)=".",FALSE,TRUE)</formula>
    </cfRule>
    <cfRule type="expression" dxfId="1792" priority="1524">
      <formula>IF(RIGHT(TEXT(AI534,"0.#"),1)=".",TRUE,FALSE)</formula>
    </cfRule>
  </conditionalFormatting>
  <conditionalFormatting sqref="AI532">
    <cfRule type="expression" dxfId="1791" priority="1527">
      <formula>IF(RIGHT(TEXT(AI532,"0.#"),1)=".",FALSE,TRUE)</formula>
    </cfRule>
    <cfRule type="expression" dxfId="1790" priority="1528">
      <formula>IF(RIGHT(TEXT(AI532,"0.#"),1)=".",TRUE,FALSE)</formula>
    </cfRule>
  </conditionalFormatting>
  <conditionalFormatting sqref="AI533">
    <cfRule type="expression" dxfId="1789" priority="1525">
      <formula>IF(RIGHT(TEXT(AI533,"0.#"),1)=".",FALSE,TRUE)</formula>
    </cfRule>
    <cfRule type="expression" dxfId="1788" priority="1526">
      <formula>IF(RIGHT(TEXT(AI533,"0.#"),1)=".",TRUE,FALSE)</formula>
    </cfRule>
  </conditionalFormatting>
  <conditionalFormatting sqref="AQ533">
    <cfRule type="expression" dxfId="1787" priority="1521">
      <formula>IF(RIGHT(TEXT(AQ533,"0.#"),1)=".",FALSE,TRUE)</formula>
    </cfRule>
    <cfRule type="expression" dxfId="1786" priority="1522">
      <formula>IF(RIGHT(TEXT(AQ533,"0.#"),1)=".",TRUE,FALSE)</formula>
    </cfRule>
  </conditionalFormatting>
  <conditionalFormatting sqref="AQ534">
    <cfRule type="expression" dxfId="1785" priority="1519">
      <formula>IF(RIGHT(TEXT(AQ534,"0.#"),1)=".",FALSE,TRUE)</formula>
    </cfRule>
    <cfRule type="expression" dxfId="1784" priority="1520">
      <formula>IF(RIGHT(TEXT(AQ534,"0.#"),1)=".",TRUE,FALSE)</formula>
    </cfRule>
  </conditionalFormatting>
  <conditionalFormatting sqref="AQ532">
    <cfRule type="expression" dxfId="1783" priority="1517">
      <formula>IF(RIGHT(TEXT(AQ532,"0.#"),1)=".",FALSE,TRUE)</formula>
    </cfRule>
    <cfRule type="expression" dxfId="1782" priority="1518">
      <formula>IF(RIGHT(TEXT(AQ532,"0.#"),1)=".",TRUE,FALSE)</formula>
    </cfRule>
  </conditionalFormatting>
  <conditionalFormatting sqref="AE541">
    <cfRule type="expression" dxfId="1781" priority="1515">
      <formula>IF(RIGHT(TEXT(AE541,"0.#"),1)=".",FALSE,TRUE)</formula>
    </cfRule>
    <cfRule type="expression" dxfId="1780" priority="1516">
      <formula>IF(RIGHT(TEXT(AE541,"0.#"),1)=".",TRUE,FALSE)</formula>
    </cfRule>
  </conditionalFormatting>
  <conditionalFormatting sqref="AE542">
    <cfRule type="expression" dxfId="1779" priority="1513">
      <formula>IF(RIGHT(TEXT(AE542,"0.#"),1)=".",FALSE,TRUE)</formula>
    </cfRule>
    <cfRule type="expression" dxfId="1778" priority="1514">
      <formula>IF(RIGHT(TEXT(AE542,"0.#"),1)=".",TRUE,FALSE)</formula>
    </cfRule>
  </conditionalFormatting>
  <conditionalFormatting sqref="AE543">
    <cfRule type="expression" dxfId="1777" priority="1511">
      <formula>IF(RIGHT(TEXT(AE543,"0.#"),1)=".",FALSE,TRUE)</formula>
    </cfRule>
    <cfRule type="expression" dxfId="1776" priority="1512">
      <formula>IF(RIGHT(TEXT(AE543,"0.#"),1)=".",TRUE,FALSE)</formula>
    </cfRule>
  </conditionalFormatting>
  <conditionalFormatting sqref="AU541">
    <cfRule type="expression" dxfId="1775" priority="1503">
      <formula>IF(RIGHT(TEXT(AU541,"0.#"),1)=".",FALSE,TRUE)</formula>
    </cfRule>
    <cfRule type="expression" dxfId="1774" priority="1504">
      <formula>IF(RIGHT(TEXT(AU541,"0.#"),1)=".",TRUE,FALSE)</formula>
    </cfRule>
  </conditionalFormatting>
  <conditionalFormatting sqref="AU542">
    <cfRule type="expression" dxfId="1773" priority="1501">
      <formula>IF(RIGHT(TEXT(AU542,"0.#"),1)=".",FALSE,TRUE)</formula>
    </cfRule>
    <cfRule type="expression" dxfId="1772" priority="1502">
      <formula>IF(RIGHT(TEXT(AU542,"0.#"),1)=".",TRUE,FALSE)</formula>
    </cfRule>
  </conditionalFormatting>
  <conditionalFormatting sqref="AU543">
    <cfRule type="expression" dxfId="1771" priority="1499">
      <formula>IF(RIGHT(TEXT(AU543,"0.#"),1)=".",FALSE,TRUE)</formula>
    </cfRule>
    <cfRule type="expression" dxfId="1770" priority="1500">
      <formula>IF(RIGHT(TEXT(AU543,"0.#"),1)=".",TRUE,FALSE)</formula>
    </cfRule>
  </conditionalFormatting>
  <conditionalFormatting sqref="AQ542">
    <cfRule type="expression" dxfId="1769" priority="1491">
      <formula>IF(RIGHT(TEXT(AQ542,"0.#"),1)=".",FALSE,TRUE)</formula>
    </cfRule>
    <cfRule type="expression" dxfId="1768" priority="1492">
      <formula>IF(RIGHT(TEXT(AQ542,"0.#"),1)=".",TRUE,FALSE)</formula>
    </cfRule>
  </conditionalFormatting>
  <conditionalFormatting sqref="AQ543">
    <cfRule type="expression" dxfId="1767" priority="1489">
      <formula>IF(RIGHT(TEXT(AQ543,"0.#"),1)=".",FALSE,TRUE)</formula>
    </cfRule>
    <cfRule type="expression" dxfId="1766" priority="1490">
      <formula>IF(RIGHT(TEXT(AQ543,"0.#"),1)=".",TRUE,FALSE)</formula>
    </cfRule>
  </conditionalFormatting>
  <conditionalFormatting sqref="AQ541">
    <cfRule type="expression" dxfId="1765" priority="1487">
      <formula>IF(RIGHT(TEXT(AQ541,"0.#"),1)=".",FALSE,TRUE)</formula>
    </cfRule>
    <cfRule type="expression" dxfId="1764" priority="1488">
      <formula>IF(RIGHT(TEXT(AQ541,"0.#"),1)=".",TRUE,FALSE)</formula>
    </cfRule>
  </conditionalFormatting>
  <conditionalFormatting sqref="AE566">
    <cfRule type="expression" dxfId="1763" priority="1485">
      <formula>IF(RIGHT(TEXT(AE566,"0.#"),1)=".",FALSE,TRUE)</formula>
    </cfRule>
    <cfRule type="expression" dxfId="1762" priority="1486">
      <formula>IF(RIGHT(TEXT(AE566,"0.#"),1)=".",TRUE,FALSE)</formula>
    </cfRule>
  </conditionalFormatting>
  <conditionalFormatting sqref="AE567">
    <cfRule type="expression" dxfId="1761" priority="1483">
      <formula>IF(RIGHT(TEXT(AE567,"0.#"),1)=".",FALSE,TRUE)</formula>
    </cfRule>
    <cfRule type="expression" dxfId="1760" priority="1484">
      <formula>IF(RIGHT(TEXT(AE567,"0.#"),1)=".",TRUE,FALSE)</formula>
    </cfRule>
  </conditionalFormatting>
  <conditionalFormatting sqref="AE568">
    <cfRule type="expression" dxfId="1759" priority="1481">
      <formula>IF(RIGHT(TEXT(AE568,"0.#"),1)=".",FALSE,TRUE)</formula>
    </cfRule>
    <cfRule type="expression" dxfId="1758" priority="1482">
      <formula>IF(RIGHT(TEXT(AE568,"0.#"),1)=".",TRUE,FALSE)</formula>
    </cfRule>
  </conditionalFormatting>
  <conditionalFormatting sqref="AU566">
    <cfRule type="expression" dxfId="1757" priority="1473">
      <formula>IF(RIGHT(TEXT(AU566,"0.#"),1)=".",FALSE,TRUE)</formula>
    </cfRule>
    <cfRule type="expression" dxfId="1756" priority="1474">
      <formula>IF(RIGHT(TEXT(AU566,"0.#"),1)=".",TRUE,FALSE)</formula>
    </cfRule>
  </conditionalFormatting>
  <conditionalFormatting sqref="AU567">
    <cfRule type="expression" dxfId="1755" priority="1471">
      <formula>IF(RIGHT(TEXT(AU567,"0.#"),1)=".",FALSE,TRUE)</formula>
    </cfRule>
    <cfRule type="expression" dxfId="1754" priority="1472">
      <formula>IF(RIGHT(TEXT(AU567,"0.#"),1)=".",TRUE,FALSE)</formula>
    </cfRule>
  </conditionalFormatting>
  <conditionalFormatting sqref="AU568">
    <cfRule type="expression" dxfId="1753" priority="1469">
      <formula>IF(RIGHT(TEXT(AU568,"0.#"),1)=".",FALSE,TRUE)</formula>
    </cfRule>
    <cfRule type="expression" dxfId="1752" priority="1470">
      <formula>IF(RIGHT(TEXT(AU568,"0.#"),1)=".",TRUE,FALSE)</formula>
    </cfRule>
  </conditionalFormatting>
  <conditionalFormatting sqref="AQ567">
    <cfRule type="expression" dxfId="1751" priority="1461">
      <formula>IF(RIGHT(TEXT(AQ567,"0.#"),1)=".",FALSE,TRUE)</formula>
    </cfRule>
    <cfRule type="expression" dxfId="1750" priority="1462">
      <formula>IF(RIGHT(TEXT(AQ567,"0.#"),1)=".",TRUE,FALSE)</formula>
    </cfRule>
  </conditionalFormatting>
  <conditionalFormatting sqref="AQ568">
    <cfRule type="expression" dxfId="1749" priority="1459">
      <formula>IF(RIGHT(TEXT(AQ568,"0.#"),1)=".",FALSE,TRUE)</formula>
    </cfRule>
    <cfRule type="expression" dxfId="1748" priority="1460">
      <formula>IF(RIGHT(TEXT(AQ568,"0.#"),1)=".",TRUE,FALSE)</formula>
    </cfRule>
  </conditionalFormatting>
  <conditionalFormatting sqref="AQ566">
    <cfRule type="expression" dxfId="1747" priority="1457">
      <formula>IF(RIGHT(TEXT(AQ566,"0.#"),1)=".",FALSE,TRUE)</formula>
    </cfRule>
    <cfRule type="expression" dxfId="1746" priority="1458">
      <formula>IF(RIGHT(TEXT(AQ566,"0.#"),1)=".",TRUE,FALSE)</formula>
    </cfRule>
  </conditionalFormatting>
  <conditionalFormatting sqref="AE546">
    <cfRule type="expression" dxfId="1745" priority="1455">
      <formula>IF(RIGHT(TEXT(AE546,"0.#"),1)=".",FALSE,TRUE)</formula>
    </cfRule>
    <cfRule type="expression" dxfId="1744" priority="1456">
      <formula>IF(RIGHT(TEXT(AE546,"0.#"),1)=".",TRUE,FALSE)</formula>
    </cfRule>
  </conditionalFormatting>
  <conditionalFormatting sqref="AE547">
    <cfRule type="expression" dxfId="1743" priority="1453">
      <formula>IF(RIGHT(TEXT(AE547,"0.#"),1)=".",FALSE,TRUE)</formula>
    </cfRule>
    <cfRule type="expression" dxfId="1742" priority="1454">
      <formula>IF(RIGHT(TEXT(AE547,"0.#"),1)=".",TRUE,FALSE)</formula>
    </cfRule>
  </conditionalFormatting>
  <conditionalFormatting sqref="AE548">
    <cfRule type="expression" dxfId="1741" priority="1451">
      <formula>IF(RIGHT(TEXT(AE548,"0.#"),1)=".",FALSE,TRUE)</formula>
    </cfRule>
    <cfRule type="expression" dxfId="1740" priority="1452">
      <formula>IF(RIGHT(TEXT(AE548,"0.#"),1)=".",TRUE,FALSE)</formula>
    </cfRule>
  </conditionalFormatting>
  <conditionalFormatting sqref="AU546">
    <cfRule type="expression" dxfId="1739" priority="1443">
      <formula>IF(RIGHT(TEXT(AU546,"0.#"),1)=".",FALSE,TRUE)</formula>
    </cfRule>
    <cfRule type="expression" dxfId="1738" priority="1444">
      <formula>IF(RIGHT(TEXT(AU546,"0.#"),1)=".",TRUE,FALSE)</formula>
    </cfRule>
  </conditionalFormatting>
  <conditionalFormatting sqref="AU547">
    <cfRule type="expression" dxfId="1737" priority="1441">
      <formula>IF(RIGHT(TEXT(AU547,"0.#"),1)=".",FALSE,TRUE)</formula>
    </cfRule>
    <cfRule type="expression" dxfId="1736" priority="1442">
      <formula>IF(RIGHT(TEXT(AU547,"0.#"),1)=".",TRUE,FALSE)</formula>
    </cfRule>
  </conditionalFormatting>
  <conditionalFormatting sqref="AU548">
    <cfRule type="expression" dxfId="1735" priority="1439">
      <formula>IF(RIGHT(TEXT(AU548,"0.#"),1)=".",FALSE,TRUE)</formula>
    </cfRule>
    <cfRule type="expression" dxfId="1734" priority="1440">
      <formula>IF(RIGHT(TEXT(AU548,"0.#"),1)=".",TRUE,FALSE)</formula>
    </cfRule>
  </conditionalFormatting>
  <conditionalFormatting sqref="AQ547">
    <cfRule type="expression" dxfId="1733" priority="1431">
      <formula>IF(RIGHT(TEXT(AQ547,"0.#"),1)=".",FALSE,TRUE)</formula>
    </cfRule>
    <cfRule type="expression" dxfId="1732" priority="1432">
      <formula>IF(RIGHT(TEXT(AQ547,"0.#"),1)=".",TRUE,FALSE)</formula>
    </cfRule>
  </conditionalFormatting>
  <conditionalFormatting sqref="AQ546">
    <cfRule type="expression" dxfId="1731" priority="1427">
      <formula>IF(RIGHT(TEXT(AQ546,"0.#"),1)=".",FALSE,TRUE)</formula>
    </cfRule>
    <cfRule type="expression" dxfId="1730" priority="1428">
      <formula>IF(RIGHT(TEXT(AQ546,"0.#"),1)=".",TRUE,FALSE)</formula>
    </cfRule>
  </conditionalFormatting>
  <conditionalFormatting sqref="AE551">
    <cfRule type="expression" dxfId="1729" priority="1425">
      <formula>IF(RIGHT(TEXT(AE551,"0.#"),1)=".",FALSE,TRUE)</formula>
    </cfRule>
    <cfRule type="expression" dxfId="1728" priority="1426">
      <formula>IF(RIGHT(TEXT(AE551,"0.#"),1)=".",TRUE,FALSE)</formula>
    </cfRule>
  </conditionalFormatting>
  <conditionalFormatting sqref="AE553">
    <cfRule type="expression" dxfId="1727" priority="1421">
      <formula>IF(RIGHT(TEXT(AE553,"0.#"),1)=".",FALSE,TRUE)</formula>
    </cfRule>
    <cfRule type="expression" dxfId="1726" priority="1422">
      <formula>IF(RIGHT(TEXT(AE553,"0.#"),1)=".",TRUE,FALSE)</formula>
    </cfRule>
  </conditionalFormatting>
  <conditionalFormatting sqref="AU551">
    <cfRule type="expression" dxfId="1725" priority="1413">
      <formula>IF(RIGHT(TEXT(AU551,"0.#"),1)=".",FALSE,TRUE)</formula>
    </cfRule>
    <cfRule type="expression" dxfId="1724" priority="1414">
      <formula>IF(RIGHT(TEXT(AU551,"0.#"),1)=".",TRUE,FALSE)</formula>
    </cfRule>
  </conditionalFormatting>
  <conditionalFormatting sqref="AU553">
    <cfRule type="expression" dxfId="1723" priority="1409">
      <formula>IF(RIGHT(TEXT(AU553,"0.#"),1)=".",FALSE,TRUE)</formula>
    </cfRule>
    <cfRule type="expression" dxfId="1722" priority="1410">
      <formula>IF(RIGHT(TEXT(AU553,"0.#"),1)=".",TRUE,FALSE)</formula>
    </cfRule>
  </conditionalFormatting>
  <conditionalFormatting sqref="AQ552">
    <cfRule type="expression" dxfId="1721" priority="1401">
      <formula>IF(RIGHT(TEXT(AQ552,"0.#"),1)=".",FALSE,TRUE)</formula>
    </cfRule>
    <cfRule type="expression" dxfId="1720" priority="1402">
      <formula>IF(RIGHT(TEXT(AQ552,"0.#"),1)=".",TRUE,FALSE)</formula>
    </cfRule>
  </conditionalFormatting>
  <conditionalFormatting sqref="AU561">
    <cfRule type="expression" dxfId="1719" priority="1353">
      <formula>IF(RIGHT(TEXT(AU561,"0.#"),1)=".",FALSE,TRUE)</formula>
    </cfRule>
    <cfRule type="expression" dxfId="1718" priority="1354">
      <formula>IF(RIGHT(TEXT(AU561,"0.#"),1)=".",TRUE,FALSE)</formula>
    </cfRule>
  </conditionalFormatting>
  <conditionalFormatting sqref="AU562">
    <cfRule type="expression" dxfId="1717" priority="1351">
      <formula>IF(RIGHT(TEXT(AU562,"0.#"),1)=".",FALSE,TRUE)</formula>
    </cfRule>
    <cfRule type="expression" dxfId="1716" priority="1352">
      <formula>IF(RIGHT(TEXT(AU562,"0.#"),1)=".",TRUE,FALSE)</formula>
    </cfRule>
  </conditionalFormatting>
  <conditionalFormatting sqref="AU563">
    <cfRule type="expression" dxfId="1715" priority="1349">
      <formula>IF(RIGHT(TEXT(AU563,"0.#"),1)=".",FALSE,TRUE)</formula>
    </cfRule>
    <cfRule type="expression" dxfId="1714" priority="1350">
      <formula>IF(RIGHT(TEXT(AU563,"0.#"),1)=".",TRUE,FALSE)</formula>
    </cfRule>
  </conditionalFormatting>
  <conditionalFormatting sqref="AQ562">
    <cfRule type="expression" dxfId="1713" priority="1341">
      <formula>IF(RIGHT(TEXT(AQ562,"0.#"),1)=".",FALSE,TRUE)</formula>
    </cfRule>
    <cfRule type="expression" dxfId="1712" priority="1342">
      <formula>IF(RIGHT(TEXT(AQ562,"0.#"),1)=".",TRUE,FALSE)</formula>
    </cfRule>
  </conditionalFormatting>
  <conditionalFormatting sqref="AQ563">
    <cfRule type="expression" dxfId="1711" priority="1339">
      <formula>IF(RIGHT(TEXT(AQ563,"0.#"),1)=".",FALSE,TRUE)</formula>
    </cfRule>
    <cfRule type="expression" dxfId="1710" priority="1340">
      <formula>IF(RIGHT(TEXT(AQ563,"0.#"),1)=".",TRUE,FALSE)</formula>
    </cfRule>
  </conditionalFormatting>
  <conditionalFormatting sqref="AQ561">
    <cfRule type="expression" dxfId="1709" priority="1337">
      <formula>IF(RIGHT(TEXT(AQ561,"0.#"),1)=".",FALSE,TRUE)</formula>
    </cfRule>
    <cfRule type="expression" dxfId="1708" priority="1338">
      <formula>IF(RIGHT(TEXT(AQ561,"0.#"),1)=".",TRUE,FALSE)</formula>
    </cfRule>
  </conditionalFormatting>
  <conditionalFormatting sqref="AE571">
    <cfRule type="expression" dxfId="1707" priority="1335">
      <formula>IF(RIGHT(TEXT(AE571,"0.#"),1)=".",FALSE,TRUE)</formula>
    </cfRule>
    <cfRule type="expression" dxfId="1706" priority="1336">
      <formula>IF(RIGHT(TEXT(AE571,"0.#"),1)=".",TRUE,FALSE)</formula>
    </cfRule>
  </conditionalFormatting>
  <conditionalFormatting sqref="AE572">
    <cfRule type="expression" dxfId="1705" priority="1333">
      <formula>IF(RIGHT(TEXT(AE572,"0.#"),1)=".",FALSE,TRUE)</formula>
    </cfRule>
    <cfRule type="expression" dxfId="1704" priority="1334">
      <formula>IF(RIGHT(TEXT(AE572,"0.#"),1)=".",TRUE,FALSE)</formula>
    </cfRule>
  </conditionalFormatting>
  <conditionalFormatting sqref="AE573">
    <cfRule type="expression" dxfId="1703" priority="1331">
      <formula>IF(RIGHT(TEXT(AE573,"0.#"),1)=".",FALSE,TRUE)</formula>
    </cfRule>
    <cfRule type="expression" dxfId="1702" priority="1332">
      <formula>IF(RIGHT(TEXT(AE573,"0.#"),1)=".",TRUE,FALSE)</formula>
    </cfRule>
  </conditionalFormatting>
  <conditionalFormatting sqref="AU571">
    <cfRule type="expression" dxfId="1701" priority="1323">
      <formula>IF(RIGHT(TEXT(AU571,"0.#"),1)=".",FALSE,TRUE)</formula>
    </cfRule>
    <cfRule type="expression" dxfId="1700" priority="1324">
      <formula>IF(RIGHT(TEXT(AU571,"0.#"),1)=".",TRUE,FALSE)</formula>
    </cfRule>
  </conditionalFormatting>
  <conditionalFormatting sqref="AU572">
    <cfRule type="expression" dxfId="1699" priority="1321">
      <formula>IF(RIGHT(TEXT(AU572,"0.#"),1)=".",FALSE,TRUE)</formula>
    </cfRule>
    <cfRule type="expression" dxfId="1698" priority="1322">
      <formula>IF(RIGHT(TEXT(AU572,"0.#"),1)=".",TRUE,FALSE)</formula>
    </cfRule>
  </conditionalFormatting>
  <conditionalFormatting sqref="AU573">
    <cfRule type="expression" dxfId="1697" priority="1319">
      <formula>IF(RIGHT(TEXT(AU573,"0.#"),1)=".",FALSE,TRUE)</formula>
    </cfRule>
    <cfRule type="expression" dxfId="1696" priority="1320">
      <formula>IF(RIGHT(TEXT(AU573,"0.#"),1)=".",TRUE,FALSE)</formula>
    </cfRule>
  </conditionalFormatting>
  <conditionalFormatting sqref="AQ572">
    <cfRule type="expression" dxfId="1695" priority="1311">
      <formula>IF(RIGHT(TEXT(AQ572,"0.#"),1)=".",FALSE,TRUE)</formula>
    </cfRule>
    <cfRule type="expression" dxfId="1694" priority="1312">
      <formula>IF(RIGHT(TEXT(AQ572,"0.#"),1)=".",TRUE,FALSE)</formula>
    </cfRule>
  </conditionalFormatting>
  <conditionalFormatting sqref="AQ573">
    <cfRule type="expression" dxfId="1693" priority="1309">
      <formula>IF(RIGHT(TEXT(AQ573,"0.#"),1)=".",FALSE,TRUE)</formula>
    </cfRule>
    <cfRule type="expression" dxfId="1692" priority="1310">
      <formula>IF(RIGHT(TEXT(AQ573,"0.#"),1)=".",TRUE,FALSE)</formula>
    </cfRule>
  </conditionalFormatting>
  <conditionalFormatting sqref="AQ571">
    <cfRule type="expression" dxfId="1691" priority="1307">
      <formula>IF(RIGHT(TEXT(AQ571,"0.#"),1)=".",FALSE,TRUE)</formula>
    </cfRule>
    <cfRule type="expression" dxfId="1690" priority="1308">
      <formula>IF(RIGHT(TEXT(AQ571,"0.#"),1)=".",TRUE,FALSE)</formula>
    </cfRule>
  </conditionalFormatting>
  <conditionalFormatting sqref="AE576">
    <cfRule type="expression" dxfId="1689" priority="1305">
      <formula>IF(RIGHT(TEXT(AE576,"0.#"),1)=".",FALSE,TRUE)</formula>
    </cfRule>
    <cfRule type="expression" dxfId="1688" priority="1306">
      <formula>IF(RIGHT(TEXT(AE576,"0.#"),1)=".",TRUE,FALSE)</formula>
    </cfRule>
  </conditionalFormatting>
  <conditionalFormatting sqref="AE577">
    <cfRule type="expression" dxfId="1687" priority="1303">
      <formula>IF(RIGHT(TEXT(AE577,"0.#"),1)=".",FALSE,TRUE)</formula>
    </cfRule>
    <cfRule type="expression" dxfId="1686" priority="1304">
      <formula>IF(RIGHT(TEXT(AE577,"0.#"),1)=".",TRUE,FALSE)</formula>
    </cfRule>
  </conditionalFormatting>
  <conditionalFormatting sqref="AE578">
    <cfRule type="expression" dxfId="1685" priority="1301">
      <formula>IF(RIGHT(TEXT(AE578,"0.#"),1)=".",FALSE,TRUE)</formula>
    </cfRule>
    <cfRule type="expression" dxfId="1684" priority="1302">
      <formula>IF(RIGHT(TEXT(AE578,"0.#"),1)=".",TRUE,FALSE)</formula>
    </cfRule>
  </conditionalFormatting>
  <conditionalFormatting sqref="AU576">
    <cfRule type="expression" dxfId="1683" priority="1293">
      <formula>IF(RIGHT(TEXT(AU576,"0.#"),1)=".",FALSE,TRUE)</formula>
    </cfRule>
    <cfRule type="expression" dxfId="1682" priority="1294">
      <formula>IF(RIGHT(TEXT(AU576,"0.#"),1)=".",TRUE,FALSE)</formula>
    </cfRule>
  </conditionalFormatting>
  <conditionalFormatting sqref="AU577">
    <cfRule type="expression" dxfId="1681" priority="1291">
      <formula>IF(RIGHT(TEXT(AU577,"0.#"),1)=".",FALSE,TRUE)</formula>
    </cfRule>
    <cfRule type="expression" dxfId="1680" priority="1292">
      <formula>IF(RIGHT(TEXT(AU577,"0.#"),1)=".",TRUE,FALSE)</formula>
    </cfRule>
  </conditionalFormatting>
  <conditionalFormatting sqref="AU578">
    <cfRule type="expression" dxfId="1679" priority="1289">
      <formula>IF(RIGHT(TEXT(AU578,"0.#"),1)=".",FALSE,TRUE)</formula>
    </cfRule>
    <cfRule type="expression" dxfId="1678" priority="1290">
      <formula>IF(RIGHT(TEXT(AU578,"0.#"),1)=".",TRUE,FALSE)</formula>
    </cfRule>
  </conditionalFormatting>
  <conditionalFormatting sqref="AQ577">
    <cfRule type="expression" dxfId="1677" priority="1281">
      <formula>IF(RIGHT(TEXT(AQ577,"0.#"),1)=".",FALSE,TRUE)</formula>
    </cfRule>
    <cfRule type="expression" dxfId="1676" priority="1282">
      <formula>IF(RIGHT(TEXT(AQ577,"0.#"),1)=".",TRUE,FALSE)</formula>
    </cfRule>
  </conditionalFormatting>
  <conditionalFormatting sqref="AQ578">
    <cfRule type="expression" dxfId="1675" priority="1279">
      <formula>IF(RIGHT(TEXT(AQ578,"0.#"),1)=".",FALSE,TRUE)</formula>
    </cfRule>
    <cfRule type="expression" dxfId="1674" priority="1280">
      <formula>IF(RIGHT(TEXT(AQ578,"0.#"),1)=".",TRUE,FALSE)</formula>
    </cfRule>
  </conditionalFormatting>
  <conditionalFormatting sqref="AQ576">
    <cfRule type="expression" dxfId="1673" priority="1277">
      <formula>IF(RIGHT(TEXT(AQ576,"0.#"),1)=".",FALSE,TRUE)</formula>
    </cfRule>
    <cfRule type="expression" dxfId="1672" priority="1278">
      <formula>IF(RIGHT(TEXT(AQ576,"0.#"),1)=".",TRUE,FALSE)</formula>
    </cfRule>
  </conditionalFormatting>
  <conditionalFormatting sqref="AE581">
    <cfRule type="expression" dxfId="1671" priority="1275">
      <formula>IF(RIGHT(TEXT(AE581,"0.#"),1)=".",FALSE,TRUE)</formula>
    </cfRule>
    <cfRule type="expression" dxfId="1670" priority="1276">
      <formula>IF(RIGHT(TEXT(AE581,"0.#"),1)=".",TRUE,FALSE)</formula>
    </cfRule>
  </conditionalFormatting>
  <conditionalFormatting sqref="AE582">
    <cfRule type="expression" dxfId="1669" priority="1273">
      <formula>IF(RIGHT(TEXT(AE582,"0.#"),1)=".",FALSE,TRUE)</formula>
    </cfRule>
    <cfRule type="expression" dxfId="1668" priority="1274">
      <formula>IF(RIGHT(TEXT(AE582,"0.#"),1)=".",TRUE,FALSE)</formula>
    </cfRule>
  </conditionalFormatting>
  <conditionalFormatting sqref="AE583">
    <cfRule type="expression" dxfId="1667" priority="1271">
      <formula>IF(RIGHT(TEXT(AE583,"0.#"),1)=".",FALSE,TRUE)</formula>
    </cfRule>
    <cfRule type="expression" dxfId="1666" priority="1272">
      <formula>IF(RIGHT(TEXT(AE583,"0.#"),1)=".",TRUE,FALSE)</formula>
    </cfRule>
  </conditionalFormatting>
  <conditionalFormatting sqref="AU581">
    <cfRule type="expression" dxfId="1665" priority="1263">
      <formula>IF(RIGHT(TEXT(AU581,"0.#"),1)=".",FALSE,TRUE)</formula>
    </cfRule>
    <cfRule type="expression" dxfId="1664" priority="1264">
      <formula>IF(RIGHT(TEXT(AU581,"0.#"),1)=".",TRUE,FALSE)</formula>
    </cfRule>
  </conditionalFormatting>
  <conditionalFormatting sqref="AQ582">
    <cfRule type="expression" dxfId="1663" priority="1251">
      <formula>IF(RIGHT(TEXT(AQ582,"0.#"),1)=".",FALSE,TRUE)</formula>
    </cfRule>
    <cfRule type="expression" dxfId="1662" priority="1252">
      <formula>IF(RIGHT(TEXT(AQ582,"0.#"),1)=".",TRUE,FALSE)</formula>
    </cfRule>
  </conditionalFormatting>
  <conditionalFormatting sqref="AQ583">
    <cfRule type="expression" dxfId="1661" priority="1249">
      <formula>IF(RIGHT(TEXT(AQ583,"0.#"),1)=".",FALSE,TRUE)</formula>
    </cfRule>
    <cfRule type="expression" dxfId="1660" priority="1250">
      <formula>IF(RIGHT(TEXT(AQ583,"0.#"),1)=".",TRUE,FALSE)</formula>
    </cfRule>
  </conditionalFormatting>
  <conditionalFormatting sqref="AQ581">
    <cfRule type="expression" dxfId="1659" priority="1247">
      <formula>IF(RIGHT(TEXT(AQ581,"0.#"),1)=".",FALSE,TRUE)</formula>
    </cfRule>
    <cfRule type="expression" dxfId="1658" priority="1248">
      <formula>IF(RIGHT(TEXT(AQ581,"0.#"),1)=".",TRUE,FALSE)</formula>
    </cfRule>
  </conditionalFormatting>
  <conditionalFormatting sqref="AE586">
    <cfRule type="expression" dxfId="1657" priority="1245">
      <formula>IF(RIGHT(TEXT(AE586,"0.#"),1)=".",FALSE,TRUE)</formula>
    </cfRule>
    <cfRule type="expression" dxfId="1656" priority="1246">
      <formula>IF(RIGHT(TEXT(AE586,"0.#"),1)=".",TRUE,FALSE)</formula>
    </cfRule>
  </conditionalFormatting>
  <conditionalFormatting sqref="AM588">
    <cfRule type="expression" dxfId="1655" priority="1235">
      <formula>IF(RIGHT(TEXT(AM588,"0.#"),1)=".",FALSE,TRUE)</formula>
    </cfRule>
    <cfRule type="expression" dxfId="1654" priority="1236">
      <formula>IF(RIGHT(TEXT(AM588,"0.#"),1)=".",TRUE,FALSE)</formula>
    </cfRule>
  </conditionalFormatting>
  <conditionalFormatting sqref="AE587">
    <cfRule type="expression" dxfId="1653" priority="1243">
      <formula>IF(RIGHT(TEXT(AE587,"0.#"),1)=".",FALSE,TRUE)</formula>
    </cfRule>
    <cfRule type="expression" dxfId="1652" priority="1244">
      <formula>IF(RIGHT(TEXT(AE587,"0.#"),1)=".",TRUE,FALSE)</formula>
    </cfRule>
  </conditionalFormatting>
  <conditionalFormatting sqref="AE588">
    <cfRule type="expression" dxfId="1651" priority="1241">
      <formula>IF(RIGHT(TEXT(AE588,"0.#"),1)=".",FALSE,TRUE)</formula>
    </cfRule>
    <cfRule type="expression" dxfId="1650" priority="1242">
      <formula>IF(RIGHT(TEXT(AE588,"0.#"),1)=".",TRUE,FALSE)</formula>
    </cfRule>
  </conditionalFormatting>
  <conditionalFormatting sqref="AM586">
    <cfRule type="expression" dxfId="1649" priority="1239">
      <formula>IF(RIGHT(TEXT(AM586,"0.#"),1)=".",FALSE,TRUE)</formula>
    </cfRule>
    <cfRule type="expression" dxfId="1648" priority="1240">
      <formula>IF(RIGHT(TEXT(AM586,"0.#"),1)=".",TRUE,FALSE)</formula>
    </cfRule>
  </conditionalFormatting>
  <conditionalFormatting sqref="AM587">
    <cfRule type="expression" dxfId="1647" priority="1237">
      <formula>IF(RIGHT(TEXT(AM587,"0.#"),1)=".",FALSE,TRUE)</formula>
    </cfRule>
    <cfRule type="expression" dxfId="1646" priority="1238">
      <formula>IF(RIGHT(TEXT(AM587,"0.#"),1)=".",TRUE,FALSE)</formula>
    </cfRule>
  </conditionalFormatting>
  <conditionalFormatting sqref="AU586">
    <cfRule type="expression" dxfId="1645" priority="1233">
      <formula>IF(RIGHT(TEXT(AU586,"0.#"),1)=".",FALSE,TRUE)</formula>
    </cfRule>
    <cfRule type="expression" dxfId="1644" priority="1234">
      <formula>IF(RIGHT(TEXT(AU586,"0.#"),1)=".",TRUE,FALSE)</formula>
    </cfRule>
  </conditionalFormatting>
  <conditionalFormatting sqref="AU587">
    <cfRule type="expression" dxfId="1643" priority="1231">
      <formula>IF(RIGHT(TEXT(AU587,"0.#"),1)=".",FALSE,TRUE)</formula>
    </cfRule>
    <cfRule type="expression" dxfId="1642" priority="1232">
      <formula>IF(RIGHT(TEXT(AU587,"0.#"),1)=".",TRUE,FALSE)</formula>
    </cfRule>
  </conditionalFormatting>
  <conditionalFormatting sqref="AU588">
    <cfRule type="expression" dxfId="1641" priority="1229">
      <formula>IF(RIGHT(TEXT(AU588,"0.#"),1)=".",FALSE,TRUE)</formula>
    </cfRule>
    <cfRule type="expression" dxfId="1640" priority="1230">
      <formula>IF(RIGHT(TEXT(AU588,"0.#"),1)=".",TRUE,FALSE)</formula>
    </cfRule>
  </conditionalFormatting>
  <conditionalFormatting sqref="AI588">
    <cfRule type="expression" dxfId="1639" priority="1223">
      <formula>IF(RIGHT(TEXT(AI588,"0.#"),1)=".",FALSE,TRUE)</formula>
    </cfRule>
    <cfRule type="expression" dxfId="1638" priority="1224">
      <formula>IF(RIGHT(TEXT(AI588,"0.#"),1)=".",TRUE,FALSE)</formula>
    </cfRule>
  </conditionalFormatting>
  <conditionalFormatting sqref="AI586">
    <cfRule type="expression" dxfId="1637" priority="1227">
      <formula>IF(RIGHT(TEXT(AI586,"0.#"),1)=".",FALSE,TRUE)</formula>
    </cfRule>
    <cfRule type="expression" dxfId="1636" priority="1228">
      <formula>IF(RIGHT(TEXT(AI586,"0.#"),1)=".",TRUE,FALSE)</formula>
    </cfRule>
  </conditionalFormatting>
  <conditionalFormatting sqref="AI587">
    <cfRule type="expression" dxfId="1635" priority="1225">
      <formula>IF(RIGHT(TEXT(AI587,"0.#"),1)=".",FALSE,TRUE)</formula>
    </cfRule>
    <cfRule type="expression" dxfId="1634" priority="1226">
      <formula>IF(RIGHT(TEXT(AI587,"0.#"),1)=".",TRUE,FALSE)</formula>
    </cfRule>
  </conditionalFormatting>
  <conditionalFormatting sqref="AQ587">
    <cfRule type="expression" dxfId="1633" priority="1221">
      <formula>IF(RIGHT(TEXT(AQ587,"0.#"),1)=".",FALSE,TRUE)</formula>
    </cfRule>
    <cfRule type="expression" dxfId="1632" priority="1222">
      <formula>IF(RIGHT(TEXT(AQ587,"0.#"),1)=".",TRUE,FALSE)</formula>
    </cfRule>
  </conditionalFormatting>
  <conditionalFormatting sqref="AQ588">
    <cfRule type="expression" dxfId="1631" priority="1219">
      <formula>IF(RIGHT(TEXT(AQ588,"0.#"),1)=".",FALSE,TRUE)</formula>
    </cfRule>
    <cfRule type="expression" dxfId="1630" priority="1220">
      <formula>IF(RIGHT(TEXT(AQ588,"0.#"),1)=".",TRUE,FALSE)</formula>
    </cfRule>
  </conditionalFormatting>
  <conditionalFormatting sqref="AQ586">
    <cfRule type="expression" dxfId="1629" priority="1217">
      <formula>IF(RIGHT(TEXT(AQ586,"0.#"),1)=".",FALSE,TRUE)</formula>
    </cfRule>
    <cfRule type="expression" dxfId="1628" priority="1218">
      <formula>IF(RIGHT(TEXT(AQ586,"0.#"),1)=".",TRUE,FALSE)</formula>
    </cfRule>
  </conditionalFormatting>
  <conditionalFormatting sqref="AE595">
    <cfRule type="expression" dxfId="1627" priority="1215">
      <formula>IF(RIGHT(TEXT(AE595,"0.#"),1)=".",FALSE,TRUE)</formula>
    </cfRule>
    <cfRule type="expression" dxfId="1626" priority="1216">
      <formula>IF(RIGHT(TEXT(AE595,"0.#"),1)=".",TRUE,FALSE)</formula>
    </cfRule>
  </conditionalFormatting>
  <conditionalFormatting sqref="AE596">
    <cfRule type="expression" dxfId="1625" priority="1213">
      <formula>IF(RIGHT(TEXT(AE596,"0.#"),1)=".",FALSE,TRUE)</formula>
    </cfRule>
    <cfRule type="expression" dxfId="1624" priority="1214">
      <formula>IF(RIGHT(TEXT(AE596,"0.#"),1)=".",TRUE,FALSE)</formula>
    </cfRule>
  </conditionalFormatting>
  <conditionalFormatting sqref="AE597">
    <cfRule type="expression" dxfId="1623" priority="1211">
      <formula>IF(RIGHT(TEXT(AE597,"0.#"),1)=".",FALSE,TRUE)</formula>
    </cfRule>
    <cfRule type="expression" dxfId="1622" priority="1212">
      <formula>IF(RIGHT(TEXT(AE597,"0.#"),1)=".",TRUE,FALSE)</formula>
    </cfRule>
  </conditionalFormatting>
  <conditionalFormatting sqref="AU595">
    <cfRule type="expression" dxfId="1621" priority="1203">
      <formula>IF(RIGHT(TEXT(AU595,"0.#"),1)=".",FALSE,TRUE)</formula>
    </cfRule>
    <cfRule type="expression" dxfId="1620" priority="1204">
      <formula>IF(RIGHT(TEXT(AU595,"0.#"),1)=".",TRUE,FALSE)</formula>
    </cfRule>
  </conditionalFormatting>
  <conditionalFormatting sqref="AU596">
    <cfRule type="expression" dxfId="1619" priority="1201">
      <formula>IF(RIGHT(TEXT(AU596,"0.#"),1)=".",FALSE,TRUE)</formula>
    </cfRule>
    <cfRule type="expression" dxfId="1618" priority="1202">
      <formula>IF(RIGHT(TEXT(AU596,"0.#"),1)=".",TRUE,FALSE)</formula>
    </cfRule>
  </conditionalFormatting>
  <conditionalFormatting sqref="AU597">
    <cfRule type="expression" dxfId="1617" priority="1199">
      <formula>IF(RIGHT(TEXT(AU597,"0.#"),1)=".",FALSE,TRUE)</formula>
    </cfRule>
    <cfRule type="expression" dxfId="1616" priority="1200">
      <formula>IF(RIGHT(TEXT(AU597,"0.#"),1)=".",TRUE,FALSE)</formula>
    </cfRule>
  </conditionalFormatting>
  <conditionalFormatting sqref="AQ596">
    <cfRule type="expression" dxfId="1615" priority="1191">
      <formula>IF(RIGHT(TEXT(AQ596,"0.#"),1)=".",FALSE,TRUE)</formula>
    </cfRule>
    <cfRule type="expression" dxfId="1614" priority="1192">
      <formula>IF(RIGHT(TEXT(AQ596,"0.#"),1)=".",TRUE,FALSE)</formula>
    </cfRule>
  </conditionalFormatting>
  <conditionalFormatting sqref="AQ597">
    <cfRule type="expression" dxfId="1613" priority="1189">
      <formula>IF(RIGHT(TEXT(AQ597,"0.#"),1)=".",FALSE,TRUE)</formula>
    </cfRule>
    <cfRule type="expression" dxfId="1612" priority="1190">
      <formula>IF(RIGHT(TEXT(AQ597,"0.#"),1)=".",TRUE,FALSE)</formula>
    </cfRule>
  </conditionalFormatting>
  <conditionalFormatting sqref="AQ595">
    <cfRule type="expression" dxfId="1611" priority="1187">
      <formula>IF(RIGHT(TEXT(AQ595,"0.#"),1)=".",FALSE,TRUE)</formula>
    </cfRule>
    <cfRule type="expression" dxfId="1610" priority="1188">
      <formula>IF(RIGHT(TEXT(AQ595,"0.#"),1)=".",TRUE,FALSE)</formula>
    </cfRule>
  </conditionalFormatting>
  <conditionalFormatting sqref="AE620">
    <cfRule type="expression" dxfId="1609" priority="1185">
      <formula>IF(RIGHT(TEXT(AE620,"0.#"),1)=".",FALSE,TRUE)</formula>
    </cfRule>
    <cfRule type="expression" dxfId="1608" priority="1186">
      <formula>IF(RIGHT(TEXT(AE620,"0.#"),1)=".",TRUE,FALSE)</formula>
    </cfRule>
  </conditionalFormatting>
  <conditionalFormatting sqref="AE621">
    <cfRule type="expression" dxfId="1607" priority="1183">
      <formula>IF(RIGHT(TEXT(AE621,"0.#"),1)=".",FALSE,TRUE)</formula>
    </cfRule>
    <cfRule type="expression" dxfId="1606" priority="1184">
      <formula>IF(RIGHT(TEXT(AE621,"0.#"),1)=".",TRUE,FALSE)</formula>
    </cfRule>
  </conditionalFormatting>
  <conditionalFormatting sqref="AE622">
    <cfRule type="expression" dxfId="1605" priority="1181">
      <formula>IF(RIGHT(TEXT(AE622,"0.#"),1)=".",FALSE,TRUE)</formula>
    </cfRule>
    <cfRule type="expression" dxfId="1604" priority="1182">
      <formula>IF(RIGHT(TEXT(AE622,"0.#"),1)=".",TRUE,FALSE)</formula>
    </cfRule>
  </conditionalFormatting>
  <conditionalFormatting sqref="AU620">
    <cfRule type="expression" dxfId="1603" priority="1173">
      <formula>IF(RIGHT(TEXT(AU620,"0.#"),1)=".",FALSE,TRUE)</formula>
    </cfRule>
    <cfRule type="expression" dxfId="1602" priority="1174">
      <formula>IF(RIGHT(TEXT(AU620,"0.#"),1)=".",TRUE,FALSE)</formula>
    </cfRule>
  </conditionalFormatting>
  <conditionalFormatting sqref="AU621">
    <cfRule type="expression" dxfId="1601" priority="1171">
      <formula>IF(RIGHT(TEXT(AU621,"0.#"),1)=".",FALSE,TRUE)</formula>
    </cfRule>
    <cfRule type="expression" dxfId="1600" priority="1172">
      <formula>IF(RIGHT(TEXT(AU621,"0.#"),1)=".",TRUE,FALSE)</formula>
    </cfRule>
  </conditionalFormatting>
  <conditionalFormatting sqref="AU622">
    <cfRule type="expression" dxfId="1599" priority="1169">
      <formula>IF(RIGHT(TEXT(AU622,"0.#"),1)=".",FALSE,TRUE)</formula>
    </cfRule>
    <cfRule type="expression" dxfId="1598" priority="1170">
      <formula>IF(RIGHT(TEXT(AU622,"0.#"),1)=".",TRUE,FALSE)</formula>
    </cfRule>
  </conditionalFormatting>
  <conditionalFormatting sqref="AQ621">
    <cfRule type="expression" dxfId="1597" priority="1161">
      <formula>IF(RIGHT(TEXT(AQ621,"0.#"),1)=".",FALSE,TRUE)</formula>
    </cfRule>
    <cfRule type="expression" dxfId="1596" priority="1162">
      <formula>IF(RIGHT(TEXT(AQ621,"0.#"),1)=".",TRUE,FALSE)</formula>
    </cfRule>
  </conditionalFormatting>
  <conditionalFormatting sqref="AQ622">
    <cfRule type="expression" dxfId="1595" priority="1159">
      <formula>IF(RIGHT(TEXT(AQ622,"0.#"),1)=".",FALSE,TRUE)</formula>
    </cfRule>
    <cfRule type="expression" dxfId="1594" priority="1160">
      <formula>IF(RIGHT(TEXT(AQ622,"0.#"),1)=".",TRUE,FALSE)</formula>
    </cfRule>
  </conditionalFormatting>
  <conditionalFormatting sqref="AQ620">
    <cfRule type="expression" dxfId="1593" priority="1157">
      <formula>IF(RIGHT(TEXT(AQ620,"0.#"),1)=".",FALSE,TRUE)</formula>
    </cfRule>
    <cfRule type="expression" dxfId="1592" priority="1158">
      <formula>IF(RIGHT(TEXT(AQ620,"0.#"),1)=".",TRUE,FALSE)</formula>
    </cfRule>
  </conditionalFormatting>
  <conditionalFormatting sqref="AE600">
    <cfRule type="expression" dxfId="1591" priority="1155">
      <formula>IF(RIGHT(TEXT(AE600,"0.#"),1)=".",FALSE,TRUE)</formula>
    </cfRule>
    <cfRule type="expression" dxfId="1590" priority="1156">
      <formula>IF(RIGHT(TEXT(AE600,"0.#"),1)=".",TRUE,FALSE)</formula>
    </cfRule>
  </conditionalFormatting>
  <conditionalFormatting sqref="AE601">
    <cfRule type="expression" dxfId="1589" priority="1153">
      <formula>IF(RIGHT(TEXT(AE601,"0.#"),1)=".",FALSE,TRUE)</formula>
    </cfRule>
    <cfRule type="expression" dxfId="1588" priority="1154">
      <formula>IF(RIGHT(TEXT(AE601,"0.#"),1)=".",TRUE,FALSE)</formula>
    </cfRule>
  </conditionalFormatting>
  <conditionalFormatting sqref="AE602">
    <cfRule type="expression" dxfId="1587" priority="1151">
      <formula>IF(RIGHT(TEXT(AE602,"0.#"),1)=".",FALSE,TRUE)</formula>
    </cfRule>
    <cfRule type="expression" dxfId="1586" priority="1152">
      <formula>IF(RIGHT(TEXT(AE602,"0.#"),1)=".",TRUE,FALSE)</formula>
    </cfRule>
  </conditionalFormatting>
  <conditionalFormatting sqref="AU600">
    <cfRule type="expression" dxfId="1585" priority="1143">
      <formula>IF(RIGHT(TEXT(AU600,"0.#"),1)=".",FALSE,TRUE)</formula>
    </cfRule>
    <cfRule type="expression" dxfId="1584" priority="1144">
      <formula>IF(RIGHT(TEXT(AU600,"0.#"),1)=".",TRUE,FALSE)</formula>
    </cfRule>
  </conditionalFormatting>
  <conditionalFormatting sqref="AU601">
    <cfRule type="expression" dxfId="1583" priority="1141">
      <formula>IF(RIGHT(TEXT(AU601,"0.#"),1)=".",FALSE,TRUE)</formula>
    </cfRule>
    <cfRule type="expression" dxfId="1582" priority="1142">
      <formula>IF(RIGHT(TEXT(AU601,"0.#"),1)=".",TRUE,FALSE)</formula>
    </cfRule>
  </conditionalFormatting>
  <conditionalFormatting sqref="AU602">
    <cfRule type="expression" dxfId="1581" priority="1139">
      <formula>IF(RIGHT(TEXT(AU602,"0.#"),1)=".",FALSE,TRUE)</formula>
    </cfRule>
    <cfRule type="expression" dxfId="1580" priority="1140">
      <formula>IF(RIGHT(TEXT(AU602,"0.#"),1)=".",TRUE,FALSE)</formula>
    </cfRule>
  </conditionalFormatting>
  <conditionalFormatting sqref="AQ601">
    <cfRule type="expression" dxfId="1579" priority="1131">
      <formula>IF(RIGHT(TEXT(AQ601,"0.#"),1)=".",FALSE,TRUE)</formula>
    </cfRule>
    <cfRule type="expression" dxfId="1578" priority="1132">
      <formula>IF(RIGHT(TEXT(AQ601,"0.#"),1)=".",TRUE,FALSE)</formula>
    </cfRule>
  </conditionalFormatting>
  <conditionalFormatting sqref="AQ602">
    <cfRule type="expression" dxfId="1577" priority="1129">
      <formula>IF(RIGHT(TEXT(AQ602,"0.#"),1)=".",FALSE,TRUE)</formula>
    </cfRule>
    <cfRule type="expression" dxfId="1576" priority="1130">
      <formula>IF(RIGHT(TEXT(AQ602,"0.#"),1)=".",TRUE,FALSE)</formula>
    </cfRule>
  </conditionalFormatting>
  <conditionalFormatting sqref="AQ600">
    <cfRule type="expression" dxfId="1575" priority="1127">
      <formula>IF(RIGHT(TEXT(AQ600,"0.#"),1)=".",FALSE,TRUE)</formula>
    </cfRule>
    <cfRule type="expression" dxfId="1574" priority="1128">
      <formula>IF(RIGHT(TEXT(AQ600,"0.#"),1)=".",TRUE,FALSE)</formula>
    </cfRule>
  </conditionalFormatting>
  <conditionalFormatting sqref="AE605">
    <cfRule type="expression" dxfId="1573" priority="1125">
      <formula>IF(RIGHT(TEXT(AE605,"0.#"),1)=".",FALSE,TRUE)</formula>
    </cfRule>
    <cfRule type="expression" dxfId="1572" priority="1126">
      <formula>IF(RIGHT(TEXT(AE605,"0.#"),1)=".",TRUE,FALSE)</formula>
    </cfRule>
  </conditionalFormatting>
  <conditionalFormatting sqref="AE606">
    <cfRule type="expression" dxfId="1571" priority="1123">
      <formula>IF(RIGHT(TEXT(AE606,"0.#"),1)=".",FALSE,TRUE)</formula>
    </cfRule>
    <cfRule type="expression" dxfId="1570" priority="1124">
      <formula>IF(RIGHT(TEXT(AE606,"0.#"),1)=".",TRUE,FALSE)</formula>
    </cfRule>
  </conditionalFormatting>
  <conditionalFormatting sqref="AE607">
    <cfRule type="expression" dxfId="1569" priority="1121">
      <formula>IF(RIGHT(TEXT(AE607,"0.#"),1)=".",FALSE,TRUE)</formula>
    </cfRule>
    <cfRule type="expression" dxfId="1568" priority="1122">
      <formula>IF(RIGHT(TEXT(AE607,"0.#"),1)=".",TRUE,FALSE)</formula>
    </cfRule>
  </conditionalFormatting>
  <conditionalFormatting sqref="AU605">
    <cfRule type="expression" dxfId="1567" priority="1113">
      <formula>IF(RIGHT(TEXT(AU605,"0.#"),1)=".",FALSE,TRUE)</formula>
    </cfRule>
    <cfRule type="expression" dxfId="1566" priority="1114">
      <formula>IF(RIGHT(TEXT(AU605,"0.#"),1)=".",TRUE,FALSE)</formula>
    </cfRule>
  </conditionalFormatting>
  <conditionalFormatting sqref="AU606">
    <cfRule type="expression" dxfId="1565" priority="1111">
      <formula>IF(RIGHT(TEXT(AU606,"0.#"),1)=".",FALSE,TRUE)</formula>
    </cfRule>
    <cfRule type="expression" dxfId="1564" priority="1112">
      <formula>IF(RIGHT(TEXT(AU606,"0.#"),1)=".",TRUE,FALSE)</formula>
    </cfRule>
  </conditionalFormatting>
  <conditionalFormatting sqref="AU607">
    <cfRule type="expression" dxfId="1563" priority="1109">
      <formula>IF(RIGHT(TEXT(AU607,"0.#"),1)=".",FALSE,TRUE)</formula>
    </cfRule>
    <cfRule type="expression" dxfId="1562" priority="1110">
      <formula>IF(RIGHT(TEXT(AU607,"0.#"),1)=".",TRUE,FALSE)</formula>
    </cfRule>
  </conditionalFormatting>
  <conditionalFormatting sqref="AQ606">
    <cfRule type="expression" dxfId="1561" priority="1101">
      <formula>IF(RIGHT(TEXT(AQ606,"0.#"),1)=".",FALSE,TRUE)</formula>
    </cfRule>
    <cfRule type="expression" dxfId="1560" priority="1102">
      <formula>IF(RIGHT(TEXT(AQ606,"0.#"),1)=".",TRUE,FALSE)</formula>
    </cfRule>
  </conditionalFormatting>
  <conditionalFormatting sqref="AQ607">
    <cfRule type="expression" dxfId="1559" priority="1099">
      <formula>IF(RIGHT(TEXT(AQ607,"0.#"),1)=".",FALSE,TRUE)</formula>
    </cfRule>
    <cfRule type="expression" dxfId="1558" priority="1100">
      <formula>IF(RIGHT(TEXT(AQ607,"0.#"),1)=".",TRUE,FALSE)</formula>
    </cfRule>
  </conditionalFormatting>
  <conditionalFormatting sqref="AQ605">
    <cfRule type="expression" dxfId="1557" priority="1097">
      <formula>IF(RIGHT(TEXT(AQ605,"0.#"),1)=".",FALSE,TRUE)</formula>
    </cfRule>
    <cfRule type="expression" dxfId="1556" priority="1098">
      <formula>IF(RIGHT(TEXT(AQ605,"0.#"),1)=".",TRUE,FALSE)</formula>
    </cfRule>
  </conditionalFormatting>
  <conditionalFormatting sqref="AE610">
    <cfRule type="expression" dxfId="1555" priority="1095">
      <formula>IF(RIGHT(TEXT(AE610,"0.#"),1)=".",FALSE,TRUE)</formula>
    </cfRule>
    <cfRule type="expression" dxfId="1554" priority="1096">
      <formula>IF(RIGHT(TEXT(AE610,"0.#"),1)=".",TRUE,FALSE)</formula>
    </cfRule>
  </conditionalFormatting>
  <conditionalFormatting sqref="AE611">
    <cfRule type="expression" dxfId="1553" priority="1093">
      <formula>IF(RIGHT(TEXT(AE611,"0.#"),1)=".",FALSE,TRUE)</formula>
    </cfRule>
    <cfRule type="expression" dxfId="1552" priority="1094">
      <formula>IF(RIGHT(TEXT(AE611,"0.#"),1)=".",TRUE,FALSE)</formula>
    </cfRule>
  </conditionalFormatting>
  <conditionalFormatting sqref="AE612">
    <cfRule type="expression" dxfId="1551" priority="1091">
      <formula>IF(RIGHT(TEXT(AE612,"0.#"),1)=".",FALSE,TRUE)</formula>
    </cfRule>
    <cfRule type="expression" dxfId="1550" priority="1092">
      <formula>IF(RIGHT(TEXT(AE612,"0.#"),1)=".",TRUE,FALSE)</formula>
    </cfRule>
  </conditionalFormatting>
  <conditionalFormatting sqref="AU610">
    <cfRule type="expression" dxfId="1549" priority="1083">
      <formula>IF(RIGHT(TEXT(AU610,"0.#"),1)=".",FALSE,TRUE)</formula>
    </cfRule>
    <cfRule type="expression" dxfId="1548" priority="1084">
      <formula>IF(RIGHT(TEXT(AU610,"0.#"),1)=".",TRUE,FALSE)</formula>
    </cfRule>
  </conditionalFormatting>
  <conditionalFormatting sqref="AU611">
    <cfRule type="expression" dxfId="1547" priority="1081">
      <formula>IF(RIGHT(TEXT(AU611,"0.#"),1)=".",FALSE,TRUE)</formula>
    </cfRule>
    <cfRule type="expression" dxfId="1546" priority="1082">
      <formula>IF(RIGHT(TEXT(AU611,"0.#"),1)=".",TRUE,FALSE)</formula>
    </cfRule>
  </conditionalFormatting>
  <conditionalFormatting sqref="AU612">
    <cfRule type="expression" dxfId="1545" priority="1079">
      <formula>IF(RIGHT(TEXT(AU612,"0.#"),1)=".",FALSE,TRUE)</formula>
    </cfRule>
    <cfRule type="expression" dxfId="1544" priority="1080">
      <formula>IF(RIGHT(TEXT(AU612,"0.#"),1)=".",TRUE,FALSE)</formula>
    </cfRule>
  </conditionalFormatting>
  <conditionalFormatting sqref="AQ611">
    <cfRule type="expression" dxfId="1543" priority="1071">
      <formula>IF(RIGHT(TEXT(AQ611,"0.#"),1)=".",FALSE,TRUE)</formula>
    </cfRule>
    <cfRule type="expression" dxfId="1542" priority="1072">
      <formula>IF(RIGHT(TEXT(AQ611,"0.#"),1)=".",TRUE,FALSE)</formula>
    </cfRule>
  </conditionalFormatting>
  <conditionalFormatting sqref="AQ612">
    <cfRule type="expression" dxfId="1541" priority="1069">
      <formula>IF(RIGHT(TEXT(AQ612,"0.#"),1)=".",FALSE,TRUE)</formula>
    </cfRule>
    <cfRule type="expression" dxfId="1540" priority="1070">
      <formula>IF(RIGHT(TEXT(AQ612,"0.#"),1)=".",TRUE,FALSE)</formula>
    </cfRule>
  </conditionalFormatting>
  <conditionalFormatting sqref="AQ610">
    <cfRule type="expression" dxfId="1539" priority="1067">
      <formula>IF(RIGHT(TEXT(AQ610,"0.#"),1)=".",FALSE,TRUE)</formula>
    </cfRule>
    <cfRule type="expression" dxfId="1538" priority="1068">
      <formula>IF(RIGHT(TEXT(AQ610,"0.#"),1)=".",TRUE,FALSE)</formula>
    </cfRule>
  </conditionalFormatting>
  <conditionalFormatting sqref="AE615">
    <cfRule type="expression" dxfId="1537" priority="1065">
      <formula>IF(RIGHT(TEXT(AE615,"0.#"),1)=".",FALSE,TRUE)</formula>
    </cfRule>
    <cfRule type="expression" dxfId="1536" priority="1066">
      <formula>IF(RIGHT(TEXT(AE615,"0.#"),1)=".",TRUE,FALSE)</formula>
    </cfRule>
  </conditionalFormatting>
  <conditionalFormatting sqref="AE616">
    <cfRule type="expression" dxfId="1535" priority="1063">
      <formula>IF(RIGHT(TEXT(AE616,"0.#"),1)=".",FALSE,TRUE)</formula>
    </cfRule>
    <cfRule type="expression" dxfId="1534" priority="1064">
      <formula>IF(RIGHT(TEXT(AE616,"0.#"),1)=".",TRUE,FALSE)</formula>
    </cfRule>
  </conditionalFormatting>
  <conditionalFormatting sqref="AE617">
    <cfRule type="expression" dxfId="1533" priority="1061">
      <formula>IF(RIGHT(TEXT(AE617,"0.#"),1)=".",FALSE,TRUE)</formula>
    </cfRule>
    <cfRule type="expression" dxfId="1532" priority="1062">
      <formula>IF(RIGHT(TEXT(AE617,"0.#"),1)=".",TRUE,FALSE)</formula>
    </cfRule>
  </conditionalFormatting>
  <conditionalFormatting sqref="AU615">
    <cfRule type="expression" dxfId="1531" priority="1053">
      <formula>IF(RIGHT(TEXT(AU615,"0.#"),1)=".",FALSE,TRUE)</formula>
    </cfRule>
    <cfRule type="expression" dxfId="1530" priority="1054">
      <formula>IF(RIGHT(TEXT(AU615,"0.#"),1)=".",TRUE,FALSE)</formula>
    </cfRule>
  </conditionalFormatting>
  <conditionalFormatting sqref="AU616">
    <cfRule type="expression" dxfId="1529" priority="1051">
      <formula>IF(RIGHT(TEXT(AU616,"0.#"),1)=".",FALSE,TRUE)</formula>
    </cfRule>
    <cfRule type="expression" dxfId="1528" priority="1052">
      <formula>IF(RIGHT(TEXT(AU616,"0.#"),1)=".",TRUE,FALSE)</formula>
    </cfRule>
  </conditionalFormatting>
  <conditionalFormatting sqref="AU617">
    <cfRule type="expression" dxfId="1527" priority="1049">
      <formula>IF(RIGHT(TEXT(AU617,"0.#"),1)=".",FALSE,TRUE)</formula>
    </cfRule>
    <cfRule type="expression" dxfId="1526" priority="1050">
      <formula>IF(RIGHT(TEXT(AU617,"0.#"),1)=".",TRUE,FALSE)</formula>
    </cfRule>
  </conditionalFormatting>
  <conditionalFormatting sqref="AQ616">
    <cfRule type="expression" dxfId="1525" priority="1041">
      <formula>IF(RIGHT(TEXT(AQ616,"0.#"),1)=".",FALSE,TRUE)</formula>
    </cfRule>
    <cfRule type="expression" dxfId="1524" priority="1042">
      <formula>IF(RIGHT(TEXT(AQ616,"0.#"),1)=".",TRUE,FALSE)</formula>
    </cfRule>
  </conditionalFormatting>
  <conditionalFormatting sqref="AQ617">
    <cfRule type="expression" dxfId="1523" priority="1039">
      <formula>IF(RIGHT(TEXT(AQ617,"0.#"),1)=".",FALSE,TRUE)</formula>
    </cfRule>
    <cfRule type="expression" dxfId="1522" priority="1040">
      <formula>IF(RIGHT(TEXT(AQ617,"0.#"),1)=".",TRUE,FALSE)</formula>
    </cfRule>
  </conditionalFormatting>
  <conditionalFormatting sqref="AQ615">
    <cfRule type="expression" dxfId="1521" priority="1037">
      <formula>IF(RIGHT(TEXT(AQ615,"0.#"),1)=".",FALSE,TRUE)</formula>
    </cfRule>
    <cfRule type="expression" dxfId="1520" priority="1038">
      <formula>IF(RIGHT(TEXT(AQ615,"0.#"),1)=".",TRUE,FALSE)</formula>
    </cfRule>
  </conditionalFormatting>
  <conditionalFormatting sqref="AE625">
    <cfRule type="expression" dxfId="1519" priority="1035">
      <formula>IF(RIGHT(TEXT(AE625,"0.#"),1)=".",FALSE,TRUE)</formula>
    </cfRule>
    <cfRule type="expression" dxfId="1518" priority="1036">
      <formula>IF(RIGHT(TEXT(AE625,"0.#"),1)=".",TRUE,FALSE)</formula>
    </cfRule>
  </conditionalFormatting>
  <conditionalFormatting sqref="AE626">
    <cfRule type="expression" dxfId="1517" priority="1033">
      <formula>IF(RIGHT(TEXT(AE626,"0.#"),1)=".",FALSE,TRUE)</formula>
    </cfRule>
    <cfRule type="expression" dxfId="1516" priority="1034">
      <formula>IF(RIGHT(TEXT(AE626,"0.#"),1)=".",TRUE,FALSE)</formula>
    </cfRule>
  </conditionalFormatting>
  <conditionalFormatting sqref="AE627">
    <cfRule type="expression" dxfId="1515" priority="1031">
      <formula>IF(RIGHT(TEXT(AE627,"0.#"),1)=".",FALSE,TRUE)</formula>
    </cfRule>
    <cfRule type="expression" dxfId="1514" priority="1032">
      <formula>IF(RIGHT(TEXT(AE627,"0.#"),1)=".",TRUE,FALSE)</formula>
    </cfRule>
  </conditionalFormatting>
  <conditionalFormatting sqref="AU625">
    <cfRule type="expression" dxfId="1513" priority="1023">
      <formula>IF(RIGHT(TEXT(AU625,"0.#"),1)=".",FALSE,TRUE)</formula>
    </cfRule>
    <cfRule type="expression" dxfId="1512" priority="1024">
      <formula>IF(RIGHT(TEXT(AU625,"0.#"),1)=".",TRUE,FALSE)</formula>
    </cfRule>
  </conditionalFormatting>
  <conditionalFormatting sqref="AU626">
    <cfRule type="expression" dxfId="1511" priority="1021">
      <formula>IF(RIGHT(TEXT(AU626,"0.#"),1)=".",FALSE,TRUE)</formula>
    </cfRule>
    <cfRule type="expression" dxfId="1510" priority="1022">
      <formula>IF(RIGHT(TEXT(AU626,"0.#"),1)=".",TRUE,FALSE)</formula>
    </cfRule>
  </conditionalFormatting>
  <conditionalFormatting sqref="AU627">
    <cfRule type="expression" dxfId="1509" priority="1019">
      <formula>IF(RIGHT(TEXT(AU627,"0.#"),1)=".",FALSE,TRUE)</formula>
    </cfRule>
    <cfRule type="expression" dxfId="1508" priority="1020">
      <formula>IF(RIGHT(TEXT(AU627,"0.#"),1)=".",TRUE,FALSE)</formula>
    </cfRule>
  </conditionalFormatting>
  <conditionalFormatting sqref="AQ626">
    <cfRule type="expression" dxfId="1507" priority="1011">
      <formula>IF(RIGHT(TEXT(AQ626,"0.#"),1)=".",FALSE,TRUE)</formula>
    </cfRule>
    <cfRule type="expression" dxfId="1506" priority="1012">
      <formula>IF(RIGHT(TEXT(AQ626,"0.#"),1)=".",TRUE,FALSE)</formula>
    </cfRule>
  </conditionalFormatting>
  <conditionalFormatting sqref="AQ627">
    <cfRule type="expression" dxfId="1505" priority="1009">
      <formula>IF(RIGHT(TEXT(AQ627,"0.#"),1)=".",FALSE,TRUE)</formula>
    </cfRule>
    <cfRule type="expression" dxfId="1504" priority="1010">
      <formula>IF(RIGHT(TEXT(AQ627,"0.#"),1)=".",TRUE,FALSE)</formula>
    </cfRule>
  </conditionalFormatting>
  <conditionalFormatting sqref="AQ625">
    <cfRule type="expression" dxfId="1503" priority="1007">
      <formula>IF(RIGHT(TEXT(AQ625,"0.#"),1)=".",FALSE,TRUE)</formula>
    </cfRule>
    <cfRule type="expression" dxfId="1502" priority="1008">
      <formula>IF(RIGHT(TEXT(AQ625,"0.#"),1)=".",TRUE,FALSE)</formula>
    </cfRule>
  </conditionalFormatting>
  <conditionalFormatting sqref="AE630">
    <cfRule type="expression" dxfId="1501" priority="1005">
      <formula>IF(RIGHT(TEXT(AE630,"0.#"),1)=".",FALSE,TRUE)</formula>
    </cfRule>
    <cfRule type="expression" dxfId="1500" priority="1006">
      <formula>IF(RIGHT(TEXT(AE630,"0.#"),1)=".",TRUE,FALSE)</formula>
    </cfRule>
  </conditionalFormatting>
  <conditionalFormatting sqref="AE631">
    <cfRule type="expression" dxfId="1499" priority="1003">
      <formula>IF(RIGHT(TEXT(AE631,"0.#"),1)=".",FALSE,TRUE)</formula>
    </cfRule>
    <cfRule type="expression" dxfId="1498" priority="1004">
      <formula>IF(RIGHT(TEXT(AE631,"0.#"),1)=".",TRUE,FALSE)</formula>
    </cfRule>
  </conditionalFormatting>
  <conditionalFormatting sqref="AE632">
    <cfRule type="expression" dxfId="1497" priority="1001">
      <formula>IF(RIGHT(TEXT(AE632,"0.#"),1)=".",FALSE,TRUE)</formula>
    </cfRule>
    <cfRule type="expression" dxfId="1496" priority="1002">
      <formula>IF(RIGHT(TEXT(AE632,"0.#"),1)=".",TRUE,FALSE)</formula>
    </cfRule>
  </conditionalFormatting>
  <conditionalFormatting sqref="AU630">
    <cfRule type="expression" dxfId="1495" priority="993">
      <formula>IF(RIGHT(TEXT(AU630,"0.#"),1)=".",FALSE,TRUE)</formula>
    </cfRule>
    <cfRule type="expression" dxfId="1494" priority="994">
      <formula>IF(RIGHT(TEXT(AU630,"0.#"),1)=".",TRUE,FALSE)</formula>
    </cfRule>
  </conditionalFormatting>
  <conditionalFormatting sqref="AU631">
    <cfRule type="expression" dxfId="1493" priority="991">
      <formula>IF(RIGHT(TEXT(AU631,"0.#"),1)=".",FALSE,TRUE)</formula>
    </cfRule>
    <cfRule type="expression" dxfId="1492" priority="992">
      <formula>IF(RIGHT(TEXT(AU631,"0.#"),1)=".",TRUE,FALSE)</formula>
    </cfRule>
  </conditionalFormatting>
  <conditionalFormatting sqref="AU632">
    <cfRule type="expression" dxfId="1491" priority="989">
      <formula>IF(RIGHT(TEXT(AU632,"0.#"),1)=".",FALSE,TRUE)</formula>
    </cfRule>
    <cfRule type="expression" dxfId="1490" priority="990">
      <formula>IF(RIGHT(TEXT(AU632,"0.#"),1)=".",TRUE,FALSE)</formula>
    </cfRule>
  </conditionalFormatting>
  <conditionalFormatting sqref="AQ631">
    <cfRule type="expression" dxfId="1489" priority="981">
      <formula>IF(RIGHT(TEXT(AQ631,"0.#"),1)=".",FALSE,TRUE)</formula>
    </cfRule>
    <cfRule type="expression" dxfId="1488" priority="982">
      <formula>IF(RIGHT(TEXT(AQ631,"0.#"),1)=".",TRUE,FALSE)</formula>
    </cfRule>
  </conditionalFormatting>
  <conditionalFormatting sqref="AQ632">
    <cfRule type="expression" dxfId="1487" priority="979">
      <formula>IF(RIGHT(TEXT(AQ632,"0.#"),1)=".",FALSE,TRUE)</formula>
    </cfRule>
    <cfRule type="expression" dxfId="1486" priority="980">
      <formula>IF(RIGHT(TEXT(AQ632,"0.#"),1)=".",TRUE,FALSE)</formula>
    </cfRule>
  </conditionalFormatting>
  <conditionalFormatting sqref="AQ630">
    <cfRule type="expression" dxfId="1485" priority="977">
      <formula>IF(RIGHT(TEXT(AQ630,"0.#"),1)=".",FALSE,TRUE)</formula>
    </cfRule>
    <cfRule type="expression" dxfId="1484" priority="978">
      <formula>IF(RIGHT(TEXT(AQ630,"0.#"),1)=".",TRUE,FALSE)</formula>
    </cfRule>
  </conditionalFormatting>
  <conditionalFormatting sqref="AE635">
    <cfRule type="expression" dxfId="1483" priority="975">
      <formula>IF(RIGHT(TEXT(AE635,"0.#"),1)=".",FALSE,TRUE)</formula>
    </cfRule>
    <cfRule type="expression" dxfId="1482" priority="976">
      <formula>IF(RIGHT(TEXT(AE635,"0.#"),1)=".",TRUE,FALSE)</formula>
    </cfRule>
  </conditionalFormatting>
  <conditionalFormatting sqref="AE636">
    <cfRule type="expression" dxfId="1481" priority="973">
      <formula>IF(RIGHT(TEXT(AE636,"0.#"),1)=".",FALSE,TRUE)</formula>
    </cfRule>
    <cfRule type="expression" dxfId="1480" priority="974">
      <formula>IF(RIGHT(TEXT(AE636,"0.#"),1)=".",TRUE,FALSE)</formula>
    </cfRule>
  </conditionalFormatting>
  <conditionalFormatting sqref="AE637">
    <cfRule type="expression" dxfId="1479" priority="971">
      <formula>IF(RIGHT(TEXT(AE637,"0.#"),1)=".",FALSE,TRUE)</formula>
    </cfRule>
    <cfRule type="expression" dxfId="1478" priority="972">
      <formula>IF(RIGHT(TEXT(AE637,"0.#"),1)=".",TRUE,FALSE)</formula>
    </cfRule>
  </conditionalFormatting>
  <conditionalFormatting sqref="AU635">
    <cfRule type="expression" dxfId="1477" priority="963">
      <formula>IF(RIGHT(TEXT(AU635,"0.#"),1)=".",FALSE,TRUE)</formula>
    </cfRule>
    <cfRule type="expression" dxfId="1476" priority="964">
      <formula>IF(RIGHT(TEXT(AU635,"0.#"),1)=".",TRUE,FALSE)</formula>
    </cfRule>
  </conditionalFormatting>
  <conditionalFormatting sqref="AU636">
    <cfRule type="expression" dxfId="1475" priority="961">
      <formula>IF(RIGHT(TEXT(AU636,"0.#"),1)=".",FALSE,TRUE)</formula>
    </cfRule>
    <cfRule type="expression" dxfId="1474" priority="962">
      <formula>IF(RIGHT(TEXT(AU636,"0.#"),1)=".",TRUE,FALSE)</formula>
    </cfRule>
  </conditionalFormatting>
  <conditionalFormatting sqref="AU637">
    <cfRule type="expression" dxfId="1473" priority="959">
      <formula>IF(RIGHT(TEXT(AU637,"0.#"),1)=".",FALSE,TRUE)</formula>
    </cfRule>
    <cfRule type="expression" dxfId="1472" priority="960">
      <formula>IF(RIGHT(TEXT(AU637,"0.#"),1)=".",TRUE,FALSE)</formula>
    </cfRule>
  </conditionalFormatting>
  <conditionalFormatting sqref="AQ636">
    <cfRule type="expression" dxfId="1471" priority="951">
      <formula>IF(RIGHT(TEXT(AQ636,"0.#"),1)=".",FALSE,TRUE)</formula>
    </cfRule>
    <cfRule type="expression" dxfId="1470" priority="952">
      <formula>IF(RIGHT(TEXT(AQ636,"0.#"),1)=".",TRUE,FALSE)</formula>
    </cfRule>
  </conditionalFormatting>
  <conditionalFormatting sqref="AQ637">
    <cfRule type="expression" dxfId="1469" priority="949">
      <formula>IF(RIGHT(TEXT(AQ637,"0.#"),1)=".",FALSE,TRUE)</formula>
    </cfRule>
    <cfRule type="expression" dxfId="1468" priority="950">
      <formula>IF(RIGHT(TEXT(AQ637,"0.#"),1)=".",TRUE,FALSE)</formula>
    </cfRule>
  </conditionalFormatting>
  <conditionalFormatting sqref="AQ635">
    <cfRule type="expression" dxfId="1467" priority="947">
      <formula>IF(RIGHT(TEXT(AQ635,"0.#"),1)=".",FALSE,TRUE)</formula>
    </cfRule>
    <cfRule type="expression" dxfId="1466" priority="948">
      <formula>IF(RIGHT(TEXT(AQ635,"0.#"),1)=".",TRUE,FALSE)</formula>
    </cfRule>
  </conditionalFormatting>
  <conditionalFormatting sqref="AE640">
    <cfRule type="expression" dxfId="1465" priority="945">
      <formula>IF(RIGHT(TEXT(AE640,"0.#"),1)=".",FALSE,TRUE)</formula>
    </cfRule>
    <cfRule type="expression" dxfId="1464" priority="946">
      <formula>IF(RIGHT(TEXT(AE640,"0.#"),1)=".",TRUE,FALSE)</formula>
    </cfRule>
  </conditionalFormatting>
  <conditionalFormatting sqref="AM642">
    <cfRule type="expression" dxfId="1463" priority="935">
      <formula>IF(RIGHT(TEXT(AM642,"0.#"),1)=".",FALSE,TRUE)</formula>
    </cfRule>
    <cfRule type="expression" dxfId="1462" priority="936">
      <formula>IF(RIGHT(TEXT(AM642,"0.#"),1)=".",TRUE,FALSE)</formula>
    </cfRule>
  </conditionalFormatting>
  <conditionalFormatting sqref="AE641">
    <cfRule type="expression" dxfId="1461" priority="943">
      <formula>IF(RIGHT(TEXT(AE641,"0.#"),1)=".",FALSE,TRUE)</formula>
    </cfRule>
    <cfRule type="expression" dxfId="1460" priority="944">
      <formula>IF(RIGHT(TEXT(AE641,"0.#"),1)=".",TRUE,FALSE)</formula>
    </cfRule>
  </conditionalFormatting>
  <conditionalFormatting sqref="AE642">
    <cfRule type="expression" dxfId="1459" priority="941">
      <formula>IF(RIGHT(TEXT(AE642,"0.#"),1)=".",FALSE,TRUE)</formula>
    </cfRule>
    <cfRule type="expression" dxfId="1458" priority="942">
      <formula>IF(RIGHT(TEXT(AE642,"0.#"),1)=".",TRUE,FALSE)</formula>
    </cfRule>
  </conditionalFormatting>
  <conditionalFormatting sqref="AM640">
    <cfRule type="expression" dxfId="1457" priority="939">
      <formula>IF(RIGHT(TEXT(AM640,"0.#"),1)=".",FALSE,TRUE)</formula>
    </cfRule>
    <cfRule type="expression" dxfId="1456" priority="940">
      <formula>IF(RIGHT(TEXT(AM640,"0.#"),1)=".",TRUE,FALSE)</formula>
    </cfRule>
  </conditionalFormatting>
  <conditionalFormatting sqref="AM641">
    <cfRule type="expression" dxfId="1455" priority="937">
      <formula>IF(RIGHT(TEXT(AM641,"0.#"),1)=".",FALSE,TRUE)</formula>
    </cfRule>
    <cfRule type="expression" dxfId="1454" priority="938">
      <formula>IF(RIGHT(TEXT(AM641,"0.#"),1)=".",TRUE,FALSE)</formula>
    </cfRule>
  </conditionalFormatting>
  <conditionalFormatting sqref="AU640">
    <cfRule type="expression" dxfId="1453" priority="933">
      <formula>IF(RIGHT(TEXT(AU640,"0.#"),1)=".",FALSE,TRUE)</formula>
    </cfRule>
    <cfRule type="expression" dxfId="1452" priority="934">
      <formula>IF(RIGHT(TEXT(AU640,"0.#"),1)=".",TRUE,FALSE)</formula>
    </cfRule>
  </conditionalFormatting>
  <conditionalFormatting sqref="AU641">
    <cfRule type="expression" dxfId="1451" priority="931">
      <formula>IF(RIGHT(TEXT(AU641,"0.#"),1)=".",FALSE,TRUE)</formula>
    </cfRule>
    <cfRule type="expression" dxfId="1450" priority="932">
      <formula>IF(RIGHT(TEXT(AU641,"0.#"),1)=".",TRUE,FALSE)</formula>
    </cfRule>
  </conditionalFormatting>
  <conditionalFormatting sqref="AU642">
    <cfRule type="expression" dxfId="1449" priority="929">
      <formula>IF(RIGHT(TEXT(AU642,"0.#"),1)=".",FALSE,TRUE)</formula>
    </cfRule>
    <cfRule type="expression" dxfId="1448" priority="930">
      <formula>IF(RIGHT(TEXT(AU642,"0.#"),1)=".",TRUE,FALSE)</formula>
    </cfRule>
  </conditionalFormatting>
  <conditionalFormatting sqref="AI642">
    <cfRule type="expression" dxfId="1447" priority="923">
      <formula>IF(RIGHT(TEXT(AI642,"0.#"),1)=".",FALSE,TRUE)</formula>
    </cfRule>
    <cfRule type="expression" dxfId="1446" priority="924">
      <formula>IF(RIGHT(TEXT(AI642,"0.#"),1)=".",TRUE,FALSE)</formula>
    </cfRule>
  </conditionalFormatting>
  <conditionalFormatting sqref="AI640">
    <cfRule type="expression" dxfId="1445" priority="927">
      <formula>IF(RIGHT(TEXT(AI640,"0.#"),1)=".",FALSE,TRUE)</formula>
    </cfRule>
    <cfRule type="expression" dxfId="1444" priority="928">
      <formula>IF(RIGHT(TEXT(AI640,"0.#"),1)=".",TRUE,FALSE)</formula>
    </cfRule>
  </conditionalFormatting>
  <conditionalFormatting sqref="AI641">
    <cfRule type="expression" dxfId="1443" priority="925">
      <formula>IF(RIGHT(TEXT(AI641,"0.#"),1)=".",FALSE,TRUE)</formula>
    </cfRule>
    <cfRule type="expression" dxfId="1442" priority="926">
      <formula>IF(RIGHT(TEXT(AI641,"0.#"),1)=".",TRUE,FALSE)</formula>
    </cfRule>
  </conditionalFormatting>
  <conditionalFormatting sqref="AQ641">
    <cfRule type="expression" dxfId="1441" priority="921">
      <formula>IF(RIGHT(TEXT(AQ641,"0.#"),1)=".",FALSE,TRUE)</formula>
    </cfRule>
    <cfRule type="expression" dxfId="1440" priority="922">
      <formula>IF(RIGHT(TEXT(AQ641,"0.#"),1)=".",TRUE,FALSE)</formula>
    </cfRule>
  </conditionalFormatting>
  <conditionalFormatting sqref="AQ642">
    <cfRule type="expression" dxfId="1439" priority="919">
      <formula>IF(RIGHT(TEXT(AQ642,"0.#"),1)=".",FALSE,TRUE)</formula>
    </cfRule>
    <cfRule type="expression" dxfId="1438" priority="920">
      <formula>IF(RIGHT(TEXT(AQ642,"0.#"),1)=".",TRUE,FALSE)</formula>
    </cfRule>
  </conditionalFormatting>
  <conditionalFormatting sqref="AQ640">
    <cfRule type="expression" dxfId="1437" priority="917">
      <formula>IF(RIGHT(TEXT(AQ640,"0.#"),1)=".",FALSE,TRUE)</formula>
    </cfRule>
    <cfRule type="expression" dxfId="1436" priority="918">
      <formula>IF(RIGHT(TEXT(AQ640,"0.#"),1)=".",TRUE,FALSE)</formula>
    </cfRule>
  </conditionalFormatting>
  <conditionalFormatting sqref="AE649">
    <cfRule type="expression" dxfId="1435" priority="915">
      <formula>IF(RIGHT(TEXT(AE649,"0.#"),1)=".",FALSE,TRUE)</formula>
    </cfRule>
    <cfRule type="expression" dxfId="1434" priority="916">
      <formula>IF(RIGHT(TEXT(AE649,"0.#"),1)=".",TRUE,FALSE)</formula>
    </cfRule>
  </conditionalFormatting>
  <conditionalFormatting sqref="AE650">
    <cfRule type="expression" dxfId="1433" priority="913">
      <formula>IF(RIGHT(TEXT(AE650,"0.#"),1)=".",FALSE,TRUE)</formula>
    </cfRule>
    <cfRule type="expression" dxfId="1432" priority="914">
      <formula>IF(RIGHT(TEXT(AE650,"0.#"),1)=".",TRUE,FALSE)</formula>
    </cfRule>
  </conditionalFormatting>
  <conditionalFormatting sqref="AE651">
    <cfRule type="expression" dxfId="1431" priority="911">
      <formula>IF(RIGHT(TEXT(AE651,"0.#"),1)=".",FALSE,TRUE)</formula>
    </cfRule>
    <cfRule type="expression" dxfId="1430" priority="912">
      <formula>IF(RIGHT(TEXT(AE651,"0.#"),1)=".",TRUE,FALSE)</formula>
    </cfRule>
  </conditionalFormatting>
  <conditionalFormatting sqref="AU649">
    <cfRule type="expression" dxfId="1429" priority="903">
      <formula>IF(RIGHT(TEXT(AU649,"0.#"),1)=".",FALSE,TRUE)</formula>
    </cfRule>
    <cfRule type="expression" dxfId="1428" priority="904">
      <formula>IF(RIGHT(TEXT(AU649,"0.#"),1)=".",TRUE,FALSE)</formula>
    </cfRule>
  </conditionalFormatting>
  <conditionalFormatting sqref="AU650">
    <cfRule type="expression" dxfId="1427" priority="901">
      <formula>IF(RIGHT(TEXT(AU650,"0.#"),1)=".",FALSE,TRUE)</formula>
    </cfRule>
    <cfRule type="expression" dxfId="1426" priority="902">
      <formula>IF(RIGHT(TEXT(AU650,"0.#"),1)=".",TRUE,FALSE)</formula>
    </cfRule>
  </conditionalFormatting>
  <conditionalFormatting sqref="AU651">
    <cfRule type="expression" dxfId="1425" priority="899">
      <formula>IF(RIGHT(TEXT(AU651,"0.#"),1)=".",FALSE,TRUE)</formula>
    </cfRule>
    <cfRule type="expression" dxfId="1424" priority="900">
      <formula>IF(RIGHT(TEXT(AU651,"0.#"),1)=".",TRUE,FALSE)</formula>
    </cfRule>
  </conditionalFormatting>
  <conditionalFormatting sqref="AQ650">
    <cfRule type="expression" dxfId="1423" priority="891">
      <formula>IF(RIGHT(TEXT(AQ650,"0.#"),1)=".",FALSE,TRUE)</formula>
    </cfRule>
    <cfRule type="expression" dxfId="1422" priority="892">
      <formula>IF(RIGHT(TEXT(AQ650,"0.#"),1)=".",TRUE,FALSE)</formula>
    </cfRule>
  </conditionalFormatting>
  <conditionalFormatting sqref="AQ651">
    <cfRule type="expression" dxfId="1421" priority="889">
      <formula>IF(RIGHT(TEXT(AQ651,"0.#"),1)=".",FALSE,TRUE)</formula>
    </cfRule>
    <cfRule type="expression" dxfId="1420" priority="890">
      <formula>IF(RIGHT(TEXT(AQ651,"0.#"),1)=".",TRUE,FALSE)</formula>
    </cfRule>
  </conditionalFormatting>
  <conditionalFormatting sqref="AQ649">
    <cfRule type="expression" dxfId="1419" priority="887">
      <formula>IF(RIGHT(TEXT(AQ649,"0.#"),1)=".",FALSE,TRUE)</formula>
    </cfRule>
    <cfRule type="expression" dxfId="1418" priority="888">
      <formula>IF(RIGHT(TEXT(AQ649,"0.#"),1)=".",TRUE,FALSE)</formula>
    </cfRule>
  </conditionalFormatting>
  <conditionalFormatting sqref="AE674">
    <cfRule type="expression" dxfId="1417" priority="885">
      <formula>IF(RIGHT(TEXT(AE674,"0.#"),1)=".",FALSE,TRUE)</formula>
    </cfRule>
    <cfRule type="expression" dxfId="1416" priority="886">
      <formula>IF(RIGHT(TEXT(AE674,"0.#"),1)=".",TRUE,FALSE)</formula>
    </cfRule>
  </conditionalFormatting>
  <conditionalFormatting sqref="AE675">
    <cfRule type="expression" dxfId="1415" priority="883">
      <formula>IF(RIGHT(TEXT(AE675,"0.#"),1)=".",FALSE,TRUE)</formula>
    </cfRule>
    <cfRule type="expression" dxfId="1414" priority="884">
      <formula>IF(RIGHT(TEXT(AE675,"0.#"),1)=".",TRUE,FALSE)</formula>
    </cfRule>
  </conditionalFormatting>
  <conditionalFormatting sqref="AE676">
    <cfRule type="expression" dxfId="1413" priority="881">
      <formula>IF(RIGHT(TEXT(AE676,"0.#"),1)=".",FALSE,TRUE)</formula>
    </cfRule>
    <cfRule type="expression" dxfId="1412" priority="882">
      <formula>IF(RIGHT(TEXT(AE676,"0.#"),1)=".",TRUE,FALSE)</formula>
    </cfRule>
  </conditionalFormatting>
  <conditionalFormatting sqref="AU674">
    <cfRule type="expression" dxfId="1411" priority="873">
      <formula>IF(RIGHT(TEXT(AU674,"0.#"),1)=".",FALSE,TRUE)</formula>
    </cfRule>
    <cfRule type="expression" dxfId="1410" priority="874">
      <formula>IF(RIGHT(TEXT(AU674,"0.#"),1)=".",TRUE,FALSE)</formula>
    </cfRule>
  </conditionalFormatting>
  <conditionalFormatting sqref="AU675">
    <cfRule type="expression" dxfId="1409" priority="871">
      <formula>IF(RIGHT(TEXT(AU675,"0.#"),1)=".",FALSE,TRUE)</formula>
    </cfRule>
    <cfRule type="expression" dxfId="1408" priority="872">
      <formula>IF(RIGHT(TEXT(AU675,"0.#"),1)=".",TRUE,FALSE)</formula>
    </cfRule>
  </conditionalFormatting>
  <conditionalFormatting sqref="AU676">
    <cfRule type="expression" dxfId="1407" priority="869">
      <formula>IF(RIGHT(TEXT(AU676,"0.#"),1)=".",FALSE,TRUE)</formula>
    </cfRule>
    <cfRule type="expression" dxfId="1406" priority="870">
      <formula>IF(RIGHT(TEXT(AU676,"0.#"),1)=".",TRUE,FALSE)</formula>
    </cfRule>
  </conditionalFormatting>
  <conditionalFormatting sqref="AQ675">
    <cfRule type="expression" dxfId="1405" priority="861">
      <formula>IF(RIGHT(TEXT(AQ675,"0.#"),1)=".",FALSE,TRUE)</formula>
    </cfRule>
    <cfRule type="expression" dxfId="1404" priority="862">
      <formula>IF(RIGHT(TEXT(AQ675,"0.#"),1)=".",TRUE,FALSE)</formula>
    </cfRule>
  </conditionalFormatting>
  <conditionalFormatting sqref="AQ676">
    <cfRule type="expression" dxfId="1403" priority="859">
      <formula>IF(RIGHT(TEXT(AQ676,"0.#"),1)=".",FALSE,TRUE)</formula>
    </cfRule>
    <cfRule type="expression" dxfId="1402" priority="860">
      <formula>IF(RIGHT(TEXT(AQ676,"0.#"),1)=".",TRUE,FALSE)</formula>
    </cfRule>
  </conditionalFormatting>
  <conditionalFormatting sqref="AQ674">
    <cfRule type="expression" dxfId="1401" priority="857">
      <formula>IF(RIGHT(TEXT(AQ674,"0.#"),1)=".",FALSE,TRUE)</formula>
    </cfRule>
    <cfRule type="expression" dxfId="1400" priority="858">
      <formula>IF(RIGHT(TEXT(AQ674,"0.#"),1)=".",TRUE,FALSE)</formula>
    </cfRule>
  </conditionalFormatting>
  <conditionalFormatting sqref="AE654">
    <cfRule type="expression" dxfId="1399" priority="855">
      <formula>IF(RIGHT(TEXT(AE654,"0.#"),1)=".",FALSE,TRUE)</formula>
    </cfRule>
    <cfRule type="expression" dxfId="1398" priority="856">
      <formula>IF(RIGHT(TEXT(AE654,"0.#"),1)=".",TRUE,FALSE)</formula>
    </cfRule>
  </conditionalFormatting>
  <conditionalFormatting sqref="AE655">
    <cfRule type="expression" dxfId="1397" priority="853">
      <formula>IF(RIGHT(TEXT(AE655,"0.#"),1)=".",FALSE,TRUE)</formula>
    </cfRule>
    <cfRule type="expression" dxfId="1396" priority="854">
      <formula>IF(RIGHT(TEXT(AE655,"0.#"),1)=".",TRUE,FALSE)</formula>
    </cfRule>
  </conditionalFormatting>
  <conditionalFormatting sqref="AE656">
    <cfRule type="expression" dxfId="1395" priority="851">
      <formula>IF(RIGHT(TEXT(AE656,"0.#"),1)=".",FALSE,TRUE)</formula>
    </cfRule>
    <cfRule type="expression" dxfId="1394" priority="852">
      <formula>IF(RIGHT(TEXT(AE656,"0.#"),1)=".",TRUE,FALSE)</formula>
    </cfRule>
  </conditionalFormatting>
  <conditionalFormatting sqref="AU654">
    <cfRule type="expression" dxfId="1393" priority="843">
      <formula>IF(RIGHT(TEXT(AU654,"0.#"),1)=".",FALSE,TRUE)</formula>
    </cfRule>
    <cfRule type="expression" dxfId="1392" priority="844">
      <formula>IF(RIGHT(TEXT(AU654,"0.#"),1)=".",TRUE,FALSE)</formula>
    </cfRule>
  </conditionalFormatting>
  <conditionalFormatting sqref="AU655">
    <cfRule type="expression" dxfId="1391" priority="841">
      <formula>IF(RIGHT(TEXT(AU655,"0.#"),1)=".",FALSE,TRUE)</formula>
    </cfRule>
    <cfRule type="expression" dxfId="1390" priority="842">
      <formula>IF(RIGHT(TEXT(AU655,"0.#"),1)=".",TRUE,FALSE)</formula>
    </cfRule>
  </conditionalFormatting>
  <conditionalFormatting sqref="AQ656">
    <cfRule type="expression" dxfId="1389" priority="829">
      <formula>IF(RIGHT(TEXT(AQ656,"0.#"),1)=".",FALSE,TRUE)</formula>
    </cfRule>
    <cfRule type="expression" dxfId="1388" priority="830">
      <formula>IF(RIGHT(TEXT(AQ656,"0.#"),1)=".",TRUE,FALSE)</formula>
    </cfRule>
  </conditionalFormatting>
  <conditionalFormatting sqref="AQ654">
    <cfRule type="expression" dxfId="1387" priority="827">
      <formula>IF(RIGHT(TEXT(AQ654,"0.#"),1)=".",FALSE,TRUE)</formula>
    </cfRule>
    <cfRule type="expression" dxfId="1386" priority="828">
      <formula>IF(RIGHT(TEXT(AQ654,"0.#"),1)=".",TRUE,FALSE)</formula>
    </cfRule>
  </conditionalFormatting>
  <conditionalFormatting sqref="AE659">
    <cfRule type="expression" dxfId="1385" priority="825">
      <formula>IF(RIGHT(TEXT(AE659,"0.#"),1)=".",FALSE,TRUE)</formula>
    </cfRule>
    <cfRule type="expression" dxfId="1384" priority="826">
      <formula>IF(RIGHT(TEXT(AE659,"0.#"),1)=".",TRUE,FALSE)</formula>
    </cfRule>
  </conditionalFormatting>
  <conditionalFormatting sqref="AE660">
    <cfRule type="expression" dxfId="1383" priority="823">
      <formula>IF(RIGHT(TEXT(AE660,"0.#"),1)=".",FALSE,TRUE)</formula>
    </cfRule>
    <cfRule type="expression" dxfId="1382" priority="824">
      <formula>IF(RIGHT(TEXT(AE660,"0.#"),1)=".",TRUE,FALSE)</formula>
    </cfRule>
  </conditionalFormatting>
  <conditionalFormatting sqref="AE661">
    <cfRule type="expression" dxfId="1381" priority="821">
      <formula>IF(RIGHT(TEXT(AE661,"0.#"),1)=".",FALSE,TRUE)</formula>
    </cfRule>
    <cfRule type="expression" dxfId="1380" priority="822">
      <formula>IF(RIGHT(TEXT(AE661,"0.#"),1)=".",TRUE,FALSE)</formula>
    </cfRule>
  </conditionalFormatting>
  <conditionalFormatting sqref="AU659">
    <cfRule type="expression" dxfId="1379" priority="813">
      <formula>IF(RIGHT(TEXT(AU659,"0.#"),1)=".",FALSE,TRUE)</formula>
    </cfRule>
    <cfRule type="expression" dxfId="1378" priority="814">
      <formula>IF(RIGHT(TEXT(AU659,"0.#"),1)=".",TRUE,FALSE)</formula>
    </cfRule>
  </conditionalFormatting>
  <conditionalFormatting sqref="AU660">
    <cfRule type="expression" dxfId="1377" priority="811">
      <formula>IF(RIGHT(TEXT(AU660,"0.#"),1)=".",FALSE,TRUE)</formula>
    </cfRule>
    <cfRule type="expression" dxfId="1376" priority="812">
      <formula>IF(RIGHT(TEXT(AU660,"0.#"),1)=".",TRUE,FALSE)</formula>
    </cfRule>
  </conditionalFormatting>
  <conditionalFormatting sqref="AU661">
    <cfRule type="expression" dxfId="1375" priority="809">
      <formula>IF(RIGHT(TEXT(AU661,"0.#"),1)=".",FALSE,TRUE)</formula>
    </cfRule>
    <cfRule type="expression" dxfId="1374" priority="810">
      <formula>IF(RIGHT(TEXT(AU661,"0.#"),1)=".",TRUE,FALSE)</formula>
    </cfRule>
  </conditionalFormatting>
  <conditionalFormatting sqref="AQ660">
    <cfRule type="expression" dxfId="1373" priority="801">
      <formula>IF(RIGHT(TEXT(AQ660,"0.#"),1)=".",FALSE,TRUE)</formula>
    </cfRule>
    <cfRule type="expression" dxfId="1372" priority="802">
      <formula>IF(RIGHT(TEXT(AQ660,"0.#"),1)=".",TRUE,FALSE)</formula>
    </cfRule>
  </conditionalFormatting>
  <conditionalFormatting sqref="AQ661">
    <cfRule type="expression" dxfId="1371" priority="799">
      <formula>IF(RIGHT(TEXT(AQ661,"0.#"),1)=".",FALSE,TRUE)</formula>
    </cfRule>
    <cfRule type="expression" dxfId="1370" priority="800">
      <formula>IF(RIGHT(TEXT(AQ661,"0.#"),1)=".",TRUE,FALSE)</formula>
    </cfRule>
  </conditionalFormatting>
  <conditionalFormatting sqref="AQ659">
    <cfRule type="expression" dxfId="1369" priority="797">
      <formula>IF(RIGHT(TEXT(AQ659,"0.#"),1)=".",FALSE,TRUE)</formula>
    </cfRule>
    <cfRule type="expression" dxfId="1368" priority="798">
      <formula>IF(RIGHT(TEXT(AQ659,"0.#"),1)=".",TRUE,FALSE)</formula>
    </cfRule>
  </conditionalFormatting>
  <conditionalFormatting sqref="AE664">
    <cfRule type="expression" dxfId="1367" priority="795">
      <formula>IF(RIGHT(TEXT(AE664,"0.#"),1)=".",FALSE,TRUE)</formula>
    </cfRule>
    <cfRule type="expression" dxfId="1366" priority="796">
      <formula>IF(RIGHT(TEXT(AE664,"0.#"),1)=".",TRUE,FALSE)</formula>
    </cfRule>
  </conditionalFormatting>
  <conditionalFormatting sqref="AE665">
    <cfRule type="expression" dxfId="1365" priority="793">
      <formula>IF(RIGHT(TEXT(AE665,"0.#"),1)=".",FALSE,TRUE)</formula>
    </cfRule>
    <cfRule type="expression" dxfId="1364" priority="794">
      <formula>IF(RIGHT(TEXT(AE665,"0.#"),1)=".",TRUE,FALSE)</formula>
    </cfRule>
  </conditionalFormatting>
  <conditionalFormatting sqref="AE666">
    <cfRule type="expression" dxfId="1363" priority="791">
      <formula>IF(RIGHT(TEXT(AE666,"0.#"),1)=".",FALSE,TRUE)</formula>
    </cfRule>
    <cfRule type="expression" dxfId="1362" priority="792">
      <formula>IF(RIGHT(TEXT(AE666,"0.#"),1)=".",TRUE,FALSE)</formula>
    </cfRule>
  </conditionalFormatting>
  <conditionalFormatting sqref="AU664">
    <cfRule type="expression" dxfId="1361" priority="783">
      <formula>IF(RIGHT(TEXT(AU664,"0.#"),1)=".",FALSE,TRUE)</formula>
    </cfRule>
    <cfRule type="expression" dxfId="1360" priority="784">
      <formula>IF(RIGHT(TEXT(AU664,"0.#"),1)=".",TRUE,FALSE)</formula>
    </cfRule>
  </conditionalFormatting>
  <conditionalFormatting sqref="AU665">
    <cfRule type="expression" dxfId="1359" priority="781">
      <formula>IF(RIGHT(TEXT(AU665,"0.#"),1)=".",FALSE,TRUE)</formula>
    </cfRule>
    <cfRule type="expression" dxfId="1358" priority="782">
      <formula>IF(RIGHT(TEXT(AU665,"0.#"),1)=".",TRUE,FALSE)</formula>
    </cfRule>
  </conditionalFormatting>
  <conditionalFormatting sqref="AU666">
    <cfRule type="expression" dxfId="1357" priority="779">
      <formula>IF(RIGHT(TEXT(AU666,"0.#"),1)=".",FALSE,TRUE)</formula>
    </cfRule>
    <cfRule type="expression" dxfId="1356" priority="780">
      <formula>IF(RIGHT(TEXT(AU666,"0.#"),1)=".",TRUE,FALSE)</formula>
    </cfRule>
  </conditionalFormatting>
  <conditionalFormatting sqref="AQ665">
    <cfRule type="expression" dxfId="1355" priority="771">
      <formula>IF(RIGHT(TEXT(AQ665,"0.#"),1)=".",FALSE,TRUE)</formula>
    </cfRule>
    <cfRule type="expression" dxfId="1354" priority="772">
      <formula>IF(RIGHT(TEXT(AQ665,"0.#"),1)=".",TRUE,FALSE)</formula>
    </cfRule>
  </conditionalFormatting>
  <conditionalFormatting sqref="AQ666">
    <cfRule type="expression" dxfId="1353" priority="769">
      <formula>IF(RIGHT(TEXT(AQ666,"0.#"),1)=".",FALSE,TRUE)</formula>
    </cfRule>
    <cfRule type="expression" dxfId="1352" priority="770">
      <formula>IF(RIGHT(TEXT(AQ666,"0.#"),1)=".",TRUE,FALSE)</formula>
    </cfRule>
  </conditionalFormatting>
  <conditionalFormatting sqref="AQ664">
    <cfRule type="expression" dxfId="1351" priority="767">
      <formula>IF(RIGHT(TEXT(AQ664,"0.#"),1)=".",FALSE,TRUE)</formula>
    </cfRule>
    <cfRule type="expression" dxfId="1350" priority="768">
      <formula>IF(RIGHT(TEXT(AQ664,"0.#"),1)=".",TRUE,FALSE)</formula>
    </cfRule>
  </conditionalFormatting>
  <conditionalFormatting sqref="AE669">
    <cfRule type="expression" dxfId="1349" priority="765">
      <formula>IF(RIGHT(TEXT(AE669,"0.#"),1)=".",FALSE,TRUE)</formula>
    </cfRule>
    <cfRule type="expression" dxfId="1348" priority="766">
      <formula>IF(RIGHT(TEXT(AE669,"0.#"),1)=".",TRUE,FALSE)</formula>
    </cfRule>
  </conditionalFormatting>
  <conditionalFormatting sqref="AE670">
    <cfRule type="expression" dxfId="1347" priority="763">
      <formula>IF(RIGHT(TEXT(AE670,"0.#"),1)=".",FALSE,TRUE)</formula>
    </cfRule>
    <cfRule type="expression" dxfId="1346" priority="764">
      <formula>IF(RIGHT(TEXT(AE670,"0.#"),1)=".",TRUE,FALSE)</formula>
    </cfRule>
  </conditionalFormatting>
  <conditionalFormatting sqref="AE671">
    <cfRule type="expression" dxfId="1345" priority="761">
      <formula>IF(RIGHT(TEXT(AE671,"0.#"),1)=".",FALSE,TRUE)</formula>
    </cfRule>
    <cfRule type="expression" dxfId="1344" priority="762">
      <formula>IF(RIGHT(TEXT(AE671,"0.#"),1)=".",TRUE,FALSE)</formula>
    </cfRule>
  </conditionalFormatting>
  <conditionalFormatting sqref="AU669">
    <cfRule type="expression" dxfId="1343" priority="753">
      <formula>IF(RIGHT(TEXT(AU669,"0.#"),1)=".",FALSE,TRUE)</formula>
    </cfRule>
    <cfRule type="expression" dxfId="1342" priority="754">
      <formula>IF(RIGHT(TEXT(AU669,"0.#"),1)=".",TRUE,FALSE)</formula>
    </cfRule>
  </conditionalFormatting>
  <conditionalFormatting sqref="AU670">
    <cfRule type="expression" dxfId="1341" priority="751">
      <formula>IF(RIGHT(TEXT(AU670,"0.#"),1)=".",FALSE,TRUE)</formula>
    </cfRule>
    <cfRule type="expression" dxfId="1340" priority="752">
      <formula>IF(RIGHT(TEXT(AU670,"0.#"),1)=".",TRUE,FALSE)</formula>
    </cfRule>
  </conditionalFormatting>
  <conditionalFormatting sqref="AU671">
    <cfRule type="expression" dxfId="1339" priority="749">
      <formula>IF(RIGHT(TEXT(AU671,"0.#"),1)=".",FALSE,TRUE)</formula>
    </cfRule>
    <cfRule type="expression" dxfId="1338" priority="750">
      <formula>IF(RIGHT(TEXT(AU671,"0.#"),1)=".",TRUE,FALSE)</formula>
    </cfRule>
  </conditionalFormatting>
  <conditionalFormatting sqref="AQ670">
    <cfRule type="expression" dxfId="1337" priority="741">
      <formula>IF(RIGHT(TEXT(AQ670,"0.#"),1)=".",FALSE,TRUE)</formula>
    </cfRule>
    <cfRule type="expression" dxfId="1336" priority="742">
      <formula>IF(RIGHT(TEXT(AQ670,"0.#"),1)=".",TRUE,FALSE)</formula>
    </cfRule>
  </conditionalFormatting>
  <conditionalFormatting sqref="AQ671">
    <cfRule type="expression" dxfId="1335" priority="739">
      <formula>IF(RIGHT(TEXT(AQ671,"0.#"),1)=".",FALSE,TRUE)</formula>
    </cfRule>
    <cfRule type="expression" dxfId="1334" priority="740">
      <formula>IF(RIGHT(TEXT(AQ671,"0.#"),1)=".",TRUE,FALSE)</formula>
    </cfRule>
  </conditionalFormatting>
  <conditionalFormatting sqref="AQ669">
    <cfRule type="expression" dxfId="1333" priority="737">
      <formula>IF(RIGHT(TEXT(AQ669,"0.#"),1)=".",FALSE,TRUE)</formula>
    </cfRule>
    <cfRule type="expression" dxfId="1332" priority="738">
      <formula>IF(RIGHT(TEXT(AQ669,"0.#"),1)=".",TRUE,FALSE)</formula>
    </cfRule>
  </conditionalFormatting>
  <conditionalFormatting sqref="AE679">
    <cfRule type="expression" dxfId="1331" priority="735">
      <formula>IF(RIGHT(TEXT(AE679,"0.#"),1)=".",FALSE,TRUE)</formula>
    </cfRule>
    <cfRule type="expression" dxfId="1330" priority="736">
      <formula>IF(RIGHT(TEXT(AE679,"0.#"),1)=".",TRUE,FALSE)</formula>
    </cfRule>
  </conditionalFormatting>
  <conditionalFormatting sqref="AE680">
    <cfRule type="expression" dxfId="1329" priority="733">
      <formula>IF(RIGHT(TEXT(AE680,"0.#"),1)=".",FALSE,TRUE)</formula>
    </cfRule>
    <cfRule type="expression" dxfId="1328" priority="734">
      <formula>IF(RIGHT(TEXT(AE680,"0.#"),1)=".",TRUE,FALSE)</formula>
    </cfRule>
  </conditionalFormatting>
  <conditionalFormatting sqref="AE681">
    <cfRule type="expression" dxfId="1327" priority="731">
      <formula>IF(RIGHT(TEXT(AE681,"0.#"),1)=".",FALSE,TRUE)</formula>
    </cfRule>
    <cfRule type="expression" dxfId="1326" priority="732">
      <formula>IF(RIGHT(TEXT(AE681,"0.#"),1)=".",TRUE,FALSE)</formula>
    </cfRule>
  </conditionalFormatting>
  <conditionalFormatting sqref="AU679">
    <cfRule type="expression" dxfId="1325" priority="723">
      <formula>IF(RIGHT(TEXT(AU679,"0.#"),1)=".",FALSE,TRUE)</formula>
    </cfRule>
    <cfRule type="expression" dxfId="1324" priority="724">
      <formula>IF(RIGHT(TEXT(AU679,"0.#"),1)=".",TRUE,FALSE)</formula>
    </cfRule>
  </conditionalFormatting>
  <conditionalFormatting sqref="AU680">
    <cfRule type="expression" dxfId="1323" priority="721">
      <formula>IF(RIGHT(TEXT(AU680,"0.#"),1)=".",FALSE,TRUE)</formula>
    </cfRule>
    <cfRule type="expression" dxfId="1322" priority="722">
      <formula>IF(RIGHT(TEXT(AU680,"0.#"),1)=".",TRUE,FALSE)</formula>
    </cfRule>
  </conditionalFormatting>
  <conditionalFormatting sqref="AU681">
    <cfRule type="expression" dxfId="1321" priority="719">
      <formula>IF(RIGHT(TEXT(AU681,"0.#"),1)=".",FALSE,TRUE)</formula>
    </cfRule>
    <cfRule type="expression" dxfId="1320" priority="720">
      <formula>IF(RIGHT(TEXT(AU681,"0.#"),1)=".",TRUE,FALSE)</formula>
    </cfRule>
  </conditionalFormatting>
  <conditionalFormatting sqref="AQ680">
    <cfRule type="expression" dxfId="1319" priority="711">
      <formula>IF(RIGHT(TEXT(AQ680,"0.#"),1)=".",FALSE,TRUE)</formula>
    </cfRule>
    <cfRule type="expression" dxfId="1318" priority="712">
      <formula>IF(RIGHT(TEXT(AQ680,"0.#"),1)=".",TRUE,FALSE)</formula>
    </cfRule>
  </conditionalFormatting>
  <conditionalFormatting sqref="AQ681">
    <cfRule type="expression" dxfId="1317" priority="709">
      <formula>IF(RIGHT(TEXT(AQ681,"0.#"),1)=".",FALSE,TRUE)</formula>
    </cfRule>
    <cfRule type="expression" dxfId="1316" priority="710">
      <formula>IF(RIGHT(TEXT(AQ681,"0.#"),1)=".",TRUE,FALSE)</formula>
    </cfRule>
  </conditionalFormatting>
  <conditionalFormatting sqref="AQ679">
    <cfRule type="expression" dxfId="1315" priority="707">
      <formula>IF(RIGHT(TEXT(AQ679,"0.#"),1)=".",FALSE,TRUE)</formula>
    </cfRule>
    <cfRule type="expression" dxfId="1314" priority="708">
      <formula>IF(RIGHT(TEXT(AQ679,"0.#"),1)=".",TRUE,FALSE)</formula>
    </cfRule>
  </conditionalFormatting>
  <conditionalFormatting sqref="AE684">
    <cfRule type="expression" dxfId="1313" priority="705">
      <formula>IF(RIGHT(TEXT(AE684,"0.#"),1)=".",FALSE,TRUE)</formula>
    </cfRule>
    <cfRule type="expression" dxfId="1312" priority="706">
      <formula>IF(RIGHT(TEXT(AE684,"0.#"),1)=".",TRUE,FALSE)</formula>
    </cfRule>
  </conditionalFormatting>
  <conditionalFormatting sqref="AE685">
    <cfRule type="expression" dxfId="1311" priority="703">
      <formula>IF(RIGHT(TEXT(AE685,"0.#"),1)=".",FALSE,TRUE)</formula>
    </cfRule>
    <cfRule type="expression" dxfId="1310" priority="704">
      <formula>IF(RIGHT(TEXT(AE685,"0.#"),1)=".",TRUE,FALSE)</formula>
    </cfRule>
  </conditionalFormatting>
  <conditionalFormatting sqref="AE686">
    <cfRule type="expression" dxfId="1309" priority="701">
      <formula>IF(RIGHT(TEXT(AE686,"0.#"),1)=".",FALSE,TRUE)</formula>
    </cfRule>
    <cfRule type="expression" dxfId="1308" priority="702">
      <formula>IF(RIGHT(TEXT(AE686,"0.#"),1)=".",TRUE,FALSE)</formula>
    </cfRule>
  </conditionalFormatting>
  <conditionalFormatting sqref="AU684">
    <cfRule type="expression" dxfId="1307" priority="693">
      <formula>IF(RIGHT(TEXT(AU684,"0.#"),1)=".",FALSE,TRUE)</formula>
    </cfRule>
    <cfRule type="expression" dxfId="1306" priority="694">
      <formula>IF(RIGHT(TEXT(AU684,"0.#"),1)=".",TRUE,FALSE)</formula>
    </cfRule>
  </conditionalFormatting>
  <conditionalFormatting sqref="AU685">
    <cfRule type="expression" dxfId="1305" priority="691">
      <formula>IF(RIGHT(TEXT(AU685,"0.#"),1)=".",FALSE,TRUE)</formula>
    </cfRule>
    <cfRule type="expression" dxfId="1304" priority="692">
      <formula>IF(RIGHT(TEXT(AU685,"0.#"),1)=".",TRUE,FALSE)</formula>
    </cfRule>
  </conditionalFormatting>
  <conditionalFormatting sqref="AU686">
    <cfRule type="expression" dxfId="1303" priority="689">
      <formula>IF(RIGHT(TEXT(AU686,"0.#"),1)=".",FALSE,TRUE)</formula>
    </cfRule>
    <cfRule type="expression" dxfId="1302" priority="690">
      <formula>IF(RIGHT(TEXT(AU686,"0.#"),1)=".",TRUE,FALSE)</formula>
    </cfRule>
  </conditionalFormatting>
  <conditionalFormatting sqref="AQ685">
    <cfRule type="expression" dxfId="1301" priority="681">
      <formula>IF(RIGHT(TEXT(AQ685,"0.#"),1)=".",FALSE,TRUE)</formula>
    </cfRule>
    <cfRule type="expression" dxfId="1300" priority="682">
      <formula>IF(RIGHT(TEXT(AQ685,"0.#"),1)=".",TRUE,FALSE)</formula>
    </cfRule>
  </conditionalFormatting>
  <conditionalFormatting sqref="AQ686">
    <cfRule type="expression" dxfId="1299" priority="679">
      <formula>IF(RIGHT(TEXT(AQ686,"0.#"),1)=".",FALSE,TRUE)</formula>
    </cfRule>
    <cfRule type="expression" dxfId="1298" priority="680">
      <formula>IF(RIGHT(TEXT(AQ686,"0.#"),1)=".",TRUE,FALSE)</formula>
    </cfRule>
  </conditionalFormatting>
  <conditionalFormatting sqref="AQ684">
    <cfRule type="expression" dxfId="1297" priority="677">
      <formula>IF(RIGHT(TEXT(AQ684,"0.#"),1)=".",FALSE,TRUE)</formula>
    </cfRule>
    <cfRule type="expression" dxfId="1296" priority="678">
      <formula>IF(RIGHT(TEXT(AQ684,"0.#"),1)=".",TRUE,FALSE)</formula>
    </cfRule>
  </conditionalFormatting>
  <conditionalFormatting sqref="AE689">
    <cfRule type="expression" dxfId="1295" priority="675">
      <formula>IF(RIGHT(TEXT(AE689,"0.#"),1)=".",FALSE,TRUE)</formula>
    </cfRule>
    <cfRule type="expression" dxfId="1294" priority="676">
      <formula>IF(RIGHT(TEXT(AE689,"0.#"),1)=".",TRUE,FALSE)</formula>
    </cfRule>
  </conditionalFormatting>
  <conditionalFormatting sqref="AE690">
    <cfRule type="expression" dxfId="1293" priority="673">
      <formula>IF(RIGHT(TEXT(AE690,"0.#"),1)=".",FALSE,TRUE)</formula>
    </cfRule>
    <cfRule type="expression" dxfId="1292" priority="674">
      <formula>IF(RIGHT(TEXT(AE690,"0.#"),1)=".",TRUE,FALSE)</formula>
    </cfRule>
  </conditionalFormatting>
  <conditionalFormatting sqref="AE691">
    <cfRule type="expression" dxfId="1291" priority="671">
      <formula>IF(RIGHT(TEXT(AE691,"0.#"),1)=".",FALSE,TRUE)</formula>
    </cfRule>
    <cfRule type="expression" dxfId="1290" priority="672">
      <formula>IF(RIGHT(TEXT(AE691,"0.#"),1)=".",TRUE,FALSE)</formula>
    </cfRule>
  </conditionalFormatting>
  <conditionalFormatting sqref="AU689">
    <cfRule type="expression" dxfId="1289" priority="663">
      <formula>IF(RIGHT(TEXT(AU689,"0.#"),1)=".",FALSE,TRUE)</formula>
    </cfRule>
    <cfRule type="expression" dxfId="1288" priority="664">
      <formula>IF(RIGHT(TEXT(AU689,"0.#"),1)=".",TRUE,FALSE)</formula>
    </cfRule>
  </conditionalFormatting>
  <conditionalFormatting sqref="AU690">
    <cfRule type="expression" dxfId="1287" priority="661">
      <formula>IF(RIGHT(TEXT(AU690,"0.#"),1)=".",FALSE,TRUE)</formula>
    </cfRule>
    <cfRule type="expression" dxfId="1286" priority="662">
      <formula>IF(RIGHT(TEXT(AU690,"0.#"),1)=".",TRUE,FALSE)</formula>
    </cfRule>
  </conditionalFormatting>
  <conditionalFormatting sqref="AU691">
    <cfRule type="expression" dxfId="1285" priority="659">
      <formula>IF(RIGHT(TEXT(AU691,"0.#"),1)=".",FALSE,TRUE)</formula>
    </cfRule>
    <cfRule type="expression" dxfId="1284" priority="660">
      <formula>IF(RIGHT(TEXT(AU691,"0.#"),1)=".",TRUE,FALSE)</formula>
    </cfRule>
  </conditionalFormatting>
  <conditionalFormatting sqref="AQ690">
    <cfRule type="expression" dxfId="1283" priority="651">
      <formula>IF(RIGHT(TEXT(AQ690,"0.#"),1)=".",FALSE,TRUE)</formula>
    </cfRule>
    <cfRule type="expression" dxfId="1282" priority="652">
      <formula>IF(RIGHT(TEXT(AQ690,"0.#"),1)=".",TRUE,FALSE)</formula>
    </cfRule>
  </conditionalFormatting>
  <conditionalFormatting sqref="AQ691">
    <cfRule type="expression" dxfId="1281" priority="649">
      <formula>IF(RIGHT(TEXT(AQ691,"0.#"),1)=".",FALSE,TRUE)</formula>
    </cfRule>
    <cfRule type="expression" dxfId="1280" priority="650">
      <formula>IF(RIGHT(TEXT(AQ691,"0.#"),1)=".",TRUE,FALSE)</formula>
    </cfRule>
  </conditionalFormatting>
  <conditionalFormatting sqref="AQ689">
    <cfRule type="expression" dxfId="1279" priority="647">
      <formula>IF(RIGHT(TEXT(AQ689,"0.#"),1)=".",FALSE,TRUE)</formula>
    </cfRule>
    <cfRule type="expression" dxfId="1278" priority="648">
      <formula>IF(RIGHT(TEXT(AQ689,"0.#"),1)=".",TRUE,FALSE)</formula>
    </cfRule>
  </conditionalFormatting>
  <conditionalFormatting sqref="AE694">
    <cfRule type="expression" dxfId="1277" priority="645">
      <formula>IF(RIGHT(TEXT(AE694,"0.#"),1)=".",FALSE,TRUE)</formula>
    </cfRule>
    <cfRule type="expression" dxfId="1276" priority="646">
      <formula>IF(RIGHT(TEXT(AE694,"0.#"),1)=".",TRUE,FALSE)</formula>
    </cfRule>
  </conditionalFormatting>
  <conditionalFormatting sqref="AM696">
    <cfRule type="expression" dxfId="1275" priority="635">
      <formula>IF(RIGHT(TEXT(AM696,"0.#"),1)=".",FALSE,TRUE)</formula>
    </cfRule>
    <cfRule type="expression" dxfId="1274" priority="636">
      <formula>IF(RIGHT(TEXT(AM696,"0.#"),1)=".",TRUE,FALSE)</formula>
    </cfRule>
  </conditionalFormatting>
  <conditionalFormatting sqref="AE695">
    <cfRule type="expression" dxfId="1273" priority="643">
      <formula>IF(RIGHT(TEXT(AE695,"0.#"),1)=".",FALSE,TRUE)</formula>
    </cfRule>
    <cfRule type="expression" dxfId="1272" priority="644">
      <formula>IF(RIGHT(TEXT(AE695,"0.#"),1)=".",TRUE,FALSE)</formula>
    </cfRule>
  </conditionalFormatting>
  <conditionalFormatting sqref="AE696">
    <cfRule type="expression" dxfId="1271" priority="641">
      <formula>IF(RIGHT(TEXT(AE696,"0.#"),1)=".",FALSE,TRUE)</formula>
    </cfRule>
    <cfRule type="expression" dxfId="1270" priority="642">
      <formula>IF(RIGHT(TEXT(AE696,"0.#"),1)=".",TRUE,FALSE)</formula>
    </cfRule>
  </conditionalFormatting>
  <conditionalFormatting sqref="AM694">
    <cfRule type="expression" dxfId="1269" priority="639">
      <formula>IF(RIGHT(TEXT(AM694,"0.#"),1)=".",FALSE,TRUE)</formula>
    </cfRule>
    <cfRule type="expression" dxfId="1268" priority="640">
      <formula>IF(RIGHT(TEXT(AM694,"0.#"),1)=".",TRUE,FALSE)</formula>
    </cfRule>
  </conditionalFormatting>
  <conditionalFormatting sqref="AM695">
    <cfRule type="expression" dxfId="1267" priority="637">
      <formula>IF(RIGHT(TEXT(AM695,"0.#"),1)=".",FALSE,TRUE)</formula>
    </cfRule>
    <cfRule type="expression" dxfId="1266" priority="638">
      <formula>IF(RIGHT(TEXT(AM695,"0.#"),1)=".",TRUE,FALSE)</formula>
    </cfRule>
  </conditionalFormatting>
  <conditionalFormatting sqref="AU694">
    <cfRule type="expression" dxfId="1265" priority="633">
      <formula>IF(RIGHT(TEXT(AU694,"0.#"),1)=".",FALSE,TRUE)</formula>
    </cfRule>
    <cfRule type="expression" dxfId="1264" priority="634">
      <formula>IF(RIGHT(TEXT(AU694,"0.#"),1)=".",TRUE,FALSE)</formula>
    </cfRule>
  </conditionalFormatting>
  <conditionalFormatting sqref="AU695">
    <cfRule type="expression" dxfId="1263" priority="631">
      <formula>IF(RIGHT(TEXT(AU695,"0.#"),1)=".",FALSE,TRUE)</formula>
    </cfRule>
    <cfRule type="expression" dxfId="1262" priority="632">
      <formula>IF(RIGHT(TEXT(AU695,"0.#"),1)=".",TRUE,FALSE)</formula>
    </cfRule>
  </conditionalFormatting>
  <conditionalFormatting sqref="AU696">
    <cfRule type="expression" dxfId="1261" priority="629">
      <formula>IF(RIGHT(TEXT(AU696,"0.#"),1)=".",FALSE,TRUE)</formula>
    </cfRule>
    <cfRule type="expression" dxfId="1260" priority="630">
      <formula>IF(RIGHT(TEXT(AU696,"0.#"),1)=".",TRUE,FALSE)</formula>
    </cfRule>
  </conditionalFormatting>
  <conditionalFormatting sqref="AI694">
    <cfRule type="expression" dxfId="1259" priority="627">
      <formula>IF(RIGHT(TEXT(AI694,"0.#"),1)=".",FALSE,TRUE)</formula>
    </cfRule>
    <cfRule type="expression" dxfId="1258" priority="628">
      <formula>IF(RIGHT(TEXT(AI694,"0.#"),1)=".",TRUE,FALSE)</formula>
    </cfRule>
  </conditionalFormatting>
  <conditionalFormatting sqref="AI695">
    <cfRule type="expression" dxfId="1257" priority="625">
      <formula>IF(RIGHT(TEXT(AI695,"0.#"),1)=".",FALSE,TRUE)</formula>
    </cfRule>
    <cfRule type="expression" dxfId="1256" priority="626">
      <formula>IF(RIGHT(TEXT(AI695,"0.#"),1)=".",TRUE,FALSE)</formula>
    </cfRule>
  </conditionalFormatting>
  <conditionalFormatting sqref="AQ695">
    <cfRule type="expression" dxfId="1255" priority="621">
      <formula>IF(RIGHT(TEXT(AQ695,"0.#"),1)=".",FALSE,TRUE)</formula>
    </cfRule>
    <cfRule type="expression" dxfId="1254" priority="622">
      <formula>IF(RIGHT(TEXT(AQ695,"0.#"),1)=".",TRUE,FALSE)</formula>
    </cfRule>
  </conditionalFormatting>
  <conditionalFormatting sqref="AQ696">
    <cfRule type="expression" dxfId="1253" priority="619">
      <formula>IF(RIGHT(TEXT(AQ696,"0.#"),1)=".",FALSE,TRUE)</formula>
    </cfRule>
    <cfRule type="expression" dxfId="1252" priority="620">
      <formula>IF(RIGHT(TEXT(AQ696,"0.#"),1)=".",TRUE,FALSE)</formula>
    </cfRule>
  </conditionalFormatting>
  <conditionalFormatting sqref="AU101">
    <cfRule type="expression" dxfId="1251" priority="615">
      <formula>IF(RIGHT(TEXT(AU101,"0.#"),1)=".",FALSE,TRUE)</formula>
    </cfRule>
    <cfRule type="expression" dxfId="1250" priority="616">
      <formula>IF(RIGHT(TEXT(AU101,"0.#"),1)=".",TRUE,FALSE)</formula>
    </cfRule>
  </conditionalFormatting>
  <conditionalFormatting sqref="AU102">
    <cfRule type="expression" dxfId="1249" priority="613">
      <formula>IF(RIGHT(TEXT(AU102,"0.#"),1)=".",FALSE,TRUE)</formula>
    </cfRule>
    <cfRule type="expression" dxfId="1248" priority="614">
      <formula>IF(RIGHT(TEXT(AU102,"0.#"),1)=".",TRUE,FALSE)</formula>
    </cfRule>
  </conditionalFormatting>
  <conditionalFormatting sqref="AU104">
    <cfRule type="expression" dxfId="1247" priority="609">
      <formula>IF(RIGHT(TEXT(AU104,"0.#"),1)=".",FALSE,TRUE)</formula>
    </cfRule>
    <cfRule type="expression" dxfId="1246" priority="610">
      <formula>IF(RIGHT(TEXT(AU104,"0.#"),1)=".",TRUE,FALSE)</formula>
    </cfRule>
  </conditionalFormatting>
  <conditionalFormatting sqref="AU105">
    <cfRule type="expression" dxfId="1245" priority="607">
      <formula>IF(RIGHT(TEXT(AU105,"0.#"),1)=".",FALSE,TRUE)</formula>
    </cfRule>
    <cfRule type="expression" dxfId="1244" priority="608">
      <formula>IF(RIGHT(TEXT(AU105,"0.#"),1)=".",TRUE,FALSE)</formula>
    </cfRule>
  </conditionalFormatting>
  <conditionalFormatting sqref="AU107">
    <cfRule type="expression" dxfId="1243" priority="603">
      <formula>IF(RIGHT(TEXT(AU107,"0.#"),1)=".",FALSE,TRUE)</formula>
    </cfRule>
    <cfRule type="expression" dxfId="1242" priority="604">
      <formula>IF(RIGHT(TEXT(AU107,"0.#"),1)=".",TRUE,FALSE)</formula>
    </cfRule>
  </conditionalFormatting>
  <conditionalFormatting sqref="AU108">
    <cfRule type="expression" dxfId="1241" priority="601">
      <formula>IF(RIGHT(TEXT(AU108,"0.#"),1)=".",FALSE,TRUE)</formula>
    </cfRule>
    <cfRule type="expression" dxfId="1240" priority="602">
      <formula>IF(RIGHT(TEXT(AU108,"0.#"),1)=".",TRUE,FALSE)</formula>
    </cfRule>
  </conditionalFormatting>
  <conditionalFormatting sqref="AU110">
    <cfRule type="expression" dxfId="1239" priority="599">
      <formula>IF(RIGHT(TEXT(AU110,"0.#"),1)=".",FALSE,TRUE)</formula>
    </cfRule>
    <cfRule type="expression" dxfId="1238" priority="600">
      <formula>IF(RIGHT(TEXT(AU110,"0.#"),1)=".",TRUE,FALSE)</formula>
    </cfRule>
  </conditionalFormatting>
  <conditionalFormatting sqref="AU111">
    <cfRule type="expression" dxfId="1237" priority="597">
      <formula>IF(RIGHT(TEXT(AU111,"0.#"),1)=".",FALSE,TRUE)</formula>
    </cfRule>
    <cfRule type="expression" dxfId="1236" priority="598">
      <formula>IF(RIGHT(TEXT(AU111,"0.#"),1)=".",TRUE,FALSE)</formula>
    </cfRule>
  </conditionalFormatting>
  <conditionalFormatting sqref="AU113">
    <cfRule type="expression" dxfId="1235" priority="595">
      <formula>IF(RIGHT(TEXT(AU113,"0.#"),1)=".",FALSE,TRUE)</formula>
    </cfRule>
    <cfRule type="expression" dxfId="1234" priority="596">
      <formula>IF(RIGHT(TEXT(AU113,"0.#"),1)=".",TRUE,FALSE)</formula>
    </cfRule>
  </conditionalFormatting>
  <conditionalFormatting sqref="AU114">
    <cfRule type="expression" dxfId="1233" priority="593">
      <formula>IF(RIGHT(TEXT(AU114,"0.#"),1)=".",FALSE,TRUE)</formula>
    </cfRule>
    <cfRule type="expression" dxfId="1232" priority="594">
      <formula>IF(RIGHT(TEXT(AU114,"0.#"),1)=".",TRUE,FALSE)</formula>
    </cfRule>
  </conditionalFormatting>
  <conditionalFormatting sqref="AM489">
    <cfRule type="expression" dxfId="1231" priority="587">
      <formula>IF(RIGHT(TEXT(AM489,"0.#"),1)=".",FALSE,TRUE)</formula>
    </cfRule>
    <cfRule type="expression" dxfId="1230" priority="588">
      <formula>IF(RIGHT(TEXT(AM489,"0.#"),1)=".",TRUE,FALSE)</formula>
    </cfRule>
  </conditionalFormatting>
  <conditionalFormatting sqref="AM487">
    <cfRule type="expression" dxfId="1229" priority="591">
      <formula>IF(RIGHT(TEXT(AM487,"0.#"),1)=".",FALSE,TRUE)</formula>
    </cfRule>
    <cfRule type="expression" dxfId="1228" priority="592">
      <formula>IF(RIGHT(TEXT(AM487,"0.#"),1)=".",TRUE,FALSE)</formula>
    </cfRule>
  </conditionalFormatting>
  <conditionalFormatting sqref="AM488">
    <cfRule type="expression" dxfId="1227" priority="589">
      <formula>IF(RIGHT(TEXT(AM488,"0.#"),1)=".",FALSE,TRUE)</formula>
    </cfRule>
    <cfRule type="expression" dxfId="1226" priority="590">
      <formula>IF(RIGHT(TEXT(AM488,"0.#"),1)=".",TRUE,FALSE)</formula>
    </cfRule>
  </conditionalFormatting>
  <conditionalFormatting sqref="AI489">
    <cfRule type="expression" dxfId="1225" priority="581">
      <formula>IF(RIGHT(TEXT(AI489,"0.#"),1)=".",FALSE,TRUE)</formula>
    </cfRule>
    <cfRule type="expression" dxfId="1224" priority="582">
      <formula>IF(RIGHT(TEXT(AI489,"0.#"),1)=".",TRUE,FALSE)</formula>
    </cfRule>
  </conditionalFormatting>
  <conditionalFormatting sqref="AI487">
    <cfRule type="expression" dxfId="1223" priority="585">
      <formula>IF(RIGHT(TEXT(AI487,"0.#"),1)=".",FALSE,TRUE)</formula>
    </cfRule>
    <cfRule type="expression" dxfId="1222" priority="586">
      <formula>IF(RIGHT(TEXT(AI487,"0.#"),1)=".",TRUE,FALSE)</formula>
    </cfRule>
  </conditionalFormatting>
  <conditionalFormatting sqref="AI488">
    <cfRule type="expression" dxfId="1221" priority="583">
      <formula>IF(RIGHT(TEXT(AI488,"0.#"),1)=".",FALSE,TRUE)</formula>
    </cfRule>
    <cfRule type="expression" dxfId="1220" priority="584">
      <formula>IF(RIGHT(TEXT(AI488,"0.#"),1)=".",TRUE,FALSE)</formula>
    </cfRule>
  </conditionalFormatting>
  <conditionalFormatting sqref="AM514">
    <cfRule type="expression" dxfId="1219" priority="575">
      <formula>IF(RIGHT(TEXT(AM514,"0.#"),1)=".",FALSE,TRUE)</formula>
    </cfRule>
    <cfRule type="expression" dxfId="1218" priority="576">
      <formula>IF(RIGHT(TEXT(AM514,"0.#"),1)=".",TRUE,FALSE)</formula>
    </cfRule>
  </conditionalFormatting>
  <conditionalFormatting sqref="AM512">
    <cfRule type="expression" dxfId="1217" priority="579">
      <formula>IF(RIGHT(TEXT(AM512,"0.#"),1)=".",FALSE,TRUE)</formula>
    </cfRule>
    <cfRule type="expression" dxfId="1216" priority="580">
      <formula>IF(RIGHT(TEXT(AM512,"0.#"),1)=".",TRUE,FALSE)</formula>
    </cfRule>
  </conditionalFormatting>
  <conditionalFormatting sqref="AM513">
    <cfRule type="expression" dxfId="1215" priority="577">
      <formula>IF(RIGHT(TEXT(AM513,"0.#"),1)=".",FALSE,TRUE)</formula>
    </cfRule>
    <cfRule type="expression" dxfId="1214" priority="578">
      <formula>IF(RIGHT(TEXT(AM513,"0.#"),1)=".",TRUE,FALSE)</formula>
    </cfRule>
  </conditionalFormatting>
  <conditionalFormatting sqref="AI514">
    <cfRule type="expression" dxfId="1213" priority="569">
      <formula>IF(RIGHT(TEXT(AI514,"0.#"),1)=".",FALSE,TRUE)</formula>
    </cfRule>
    <cfRule type="expression" dxfId="1212" priority="570">
      <formula>IF(RIGHT(TEXT(AI514,"0.#"),1)=".",TRUE,FALSE)</formula>
    </cfRule>
  </conditionalFormatting>
  <conditionalFormatting sqref="AI512">
    <cfRule type="expression" dxfId="1211" priority="573">
      <formula>IF(RIGHT(TEXT(AI512,"0.#"),1)=".",FALSE,TRUE)</formula>
    </cfRule>
    <cfRule type="expression" dxfId="1210" priority="574">
      <formula>IF(RIGHT(TEXT(AI512,"0.#"),1)=".",TRUE,FALSE)</formula>
    </cfRule>
  </conditionalFormatting>
  <conditionalFormatting sqref="AI513">
    <cfRule type="expression" dxfId="1209" priority="571">
      <formula>IF(RIGHT(TEXT(AI513,"0.#"),1)=".",FALSE,TRUE)</formula>
    </cfRule>
    <cfRule type="expression" dxfId="1208" priority="572">
      <formula>IF(RIGHT(TEXT(AI513,"0.#"),1)=".",TRUE,FALSE)</formula>
    </cfRule>
  </conditionalFormatting>
  <conditionalFormatting sqref="AM519">
    <cfRule type="expression" dxfId="1207" priority="515">
      <formula>IF(RIGHT(TEXT(AM519,"0.#"),1)=".",FALSE,TRUE)</formula>
    </cfRule>
    <cfRule type="expression" dxfId="1206" priority="516">
      <formula>IF(RIGHT(TEXT(AM519,"0.#"),1)=".",TRUE,FALSE)</formula>
    </cfRule>
  </conditionalFormatting>
  <conditionalFormatting sqref="AM517">
    <cfRule type="expression" dxfId="1205" priority="519">
      <formula>IF(RIGHT(TEXT(AM517,"0.#"),1)=".",FALSE,TRUE)</formula>
    </cfRule>
    <cfRule type="expression" dxfId="1204" priority="520">
      <formula>IF(RIGHT(TEXT(AM517,"0.#"),1)=".",TRUE,FALSE)</formula>
    </cfRule>
  </conditionalFormatting>
  <conditionalFormatting sqref="AM518">
    <cfRule type="expression" dxfId="1203" priority="517">
      <formula>IF(RIGHT(TEXT(AM518,"0.#"),1)=".",FALSE,TRUE)</formula>
    </cfRule>
    <cfRule type="expression" dxfId="1202" priority="518">
      <formula>IF(RIGHT(TEXT(AM518,"0.#"),1)=".",TRUE,FALSE)</formula>
    </cfRule>
  </conditionalFormatting>
  <conditionalFormatting sqref="AI519">
    <cfRule type="expression" dxfId="1201" priority="509">
      <formula>IF(RIGHT(TEXT(AI519,"0.#"),1)=".",FALSE,TRUE)</formula>
    </cfRule>
    <cfRule type="expression" dxfId="1200" priority="510">
      <formula>IF(RIGHT(TEXT(AI519,"0.#"),1)=".",TRUE,FALSE)</formula>
    </cfRule>
  </conditionalFormatting>
  <conditionalFormatting sqref="AI517">
    <cfRule type="expression" dxfId="1199" priority="513">
      <formula>IF(RIGHT(TEXT(AI517,"0.#"),1)=".",FALSE,TRUE)</formula>
    </cfRule>
    <cfRule type="expression" dxfId="1198" priority="514">
      <formula>IF(RIGHT(TEXT(AI517,"0.#"),1)=".",TRUE,FALSE)</formula>
    </cfRule>
  </conditionalFormatting>
  <conditionalFormatting sqref="AI518">
    <cfRule type="expression" dxfId="1197" priority="511">
      <formula>IF(RIGHT(TEXT(AI518,"0.#"),1)=".",FALSE,TRUE)</formula>
    </cfRule>
    <cfRule type="expression" dxfId="1196" priority="512">
      <formula>IF(RIGHT(TEXT(AI518,"0.#"),1)=".",TRUE,FALSE)</formula>
    </cfRule>
  </conditionalFormatting>
  <conditionalFormatting sqref="AM524">
    <cfRule type="expression" dxfId="1195" priority="503">
      <formula>IF(RIGHT(TEXT(AM524,"0.#"),1)=".",FALSE,TRUE)</formula>
    </cfRule>
    <cfRule type="expression" dxfId="1194" priority="504">
      <formula>IF(RIGHT(TEXT(AM524,"0.#"),1)=".",TRUE,FALSE)</formula>
    </cfRule>
  </conditionalFormatting>
  <conditionalFormatting sqref="AM522">
    <cfRule type="expression" dxfId="1193" priority="507">
      <formula>IF(RIGHT(TEXT(AM522,"0.#"),1)=".",FALSE,TRUE)</formula>
    </cfRule>
    <cfRule type="expression" dxfId="1192" priority="508">
      <formula>IF(RIGHT(TEXT(AM522,"0.#"),1)=".",TRUE,FALSE)</formula>
    </cfRule>
  </conditionalFormatting>
  <conditionalFormatting sqref="AM523">
    <cfRule type="expression" dxfId="1191" priority="505">
      <formula>IF(RIGHT(TEXT(AM523,"0.#"),1)=".",FALSE,TRUE)</formula>
    </cfRule>
    <cfRule type="expression" dxfId="1190" priority="506">
      <formula>IF(RIGHT(TEXT(AM523,"0.#"),1)=".",TRUE,FALSE)</formula>
    </cfRule>
  </conditionalFormatting>
  <conditionalFormatting sqref="AI524">
    <cfRule type="expression" dxfId="1189" priority="497">
      <formula>IF(RIGHT(TEXT(AI524,"0.#"),1)=".",FALSE,TRUE)</formula>
    </cfRule>
    <cfRule type="expression" dxfId="1188" priority="498">
      <formula>IF(RIGHT(TEXT(AI524,"0.#"),1)=".",TRUE,FALSE)</formula>
    </cfRule>
  </conditionalFormatting>
  <conditionalFormatting sqref="AI522">
    <cfRule type="expression" dxfId="1187" priority="501">
      <formula>IF(RIGHT(TEXT(AI522,"0.#"),1)=".",FALSE,TRUE)</formula>
    </cfRule>
    <cfRule type="expression" dxfId="1186" priority="502">
      <formula>IF(RIGHT(TEXT(AI522,"0.#"),1)=".",TRUE,FALSE)</formula>
    </cfRule>
  </conditionalFormatting>
  <conditionalFormatting sqref="AI523">
    <cfRule type="expression" dxfId="1185" priority="499">
      <formula>IF(RIGHT(TEXT(AI523,"0.#"),1)=".",FALSE,TRUE)</formula>
    </cfRule>
    <cfRule type="expression" dxfId="1184" priority="500">
      <formula>IF(RIGHT(TEXT(AI523,"0.#"),1)=".",TRUE,FALSE)</formula>
    </cfRule>
  </conditionalFormatting>
  <conditionalFormatting sqref="AM529">
    <cfRule type="expression" dxfId="1183" priority="491">
      <formula>IF(RIGHT(TEXT(AM529,"0.#"),1)=".",FALSE,TRUE)</formula>
    </cfRule>
    <cfRule type="expression" dxfId="1182" priority="492">
      <formula>IF(RIGHT(TEXT(AM529,"0.#"),1)=".",TRUE,FALSE)</formula>
    </cfRule>
  </conditionalFormatting>
  <conditionalFormatting sqref="AM527">
    <cfRule type="expression" dxfId="1181" priority="495">
      <formula>IF(RIGHT(TEXT(AM527,"0.#"),1)=".",FALSE,TRUE)</formula>
    </cfRule>
    <cfRule type="expression" dxfId="1180" priority="496">
      <formula>IF(RIGHT(TEXT(AM527,"0.#"),1)=".",TRUE,FALSE)</formula>
    </cfRule>
  </conditionalFormatting>
  <conditionalFormatting sqref="AM528">
    <cfRule type="expression" dxfId="1179" priority="493">
      <formula>IF(RIGHT(TEXT(AM528,"0.#"),1)=".",FALSE,TRUE)</formula>
    </cfRule>
    <cfRule type="expression" dxfId="1178" priority="494">
      <formula>IF(RIGHT(TEXT(AM528,"0.#"),1)=".",TRUE,FALSE)</formula>
    </cfRule>
  </conditionalFormatting>
  <conditionalFormatting sqref="AI529">
    <cfRule type="expression" dxfId="1177" priority="485">
      <formula>IF(RIGHT(TEXT(AI529,"0.#"),1)=".",FALSE,TRUE)</formula>
    </cfRule>
    <cfRule type="expression" dxfId="1176" priority="486">
      <formula>IF(RIGHT(TEXT(AI529,"0.#"),1)=".",TRUE,FALSE)</formula>
    </cfRule>
  </conditionalFormatting>
  <conditionalFormatting sqref="AI527">
    <cfRule type="expression" dxfId="1175" priority="489">
      <formula>IF(RIGHT(TEXT(AI527,"0.#"),1)=".",FALSE,TRUE)</formula>
    </cfRule>
    <cfRule type="expression" dxfId="1174" priority="490">
      <formula>IF(RIGHT(TEXT(AI527,"0.#"),1)=".",TRUE,FALSE)</formula>
    </cfRule>
  </conditionalFormatting>
  <conditionalFormatting sqref="AI528">
    <cfRule type="expression" dxfId="1173" priority="487">
      <formula>IF(RIGHT(TEXT(AI528,"0.#"),1)=".",FALSE,TRUE)</formula>
    </cfRule>
    <cfRule type="expression" dxfId="1172" priority="488">
      <formula>IF(RIGHT(TEXT(AI528,"0.#"),1)=".",TRUE,FALSE)</formula>
    </cfRule>
  </conditionalFormatting>
  <conditionalFormatting sqref="AM494">
    <cfRule type="expression" dxfId="1171" priority="563">
      <formula>IF(RIGHT(TEXT(AM494,"0.#"),1)=".",FALSE,TRUE)</formula>
    </cfRule>
    <cfRule type="expression" dxfId="1170" priority="564">
      <formula>IF(RIGHT(TEXT(AM494,"0.#"),1)=".",TRUE,FALSE)</formula>
    </cfRule>
  </conditionalFormatting>
  <conditionalFormatting sqref="AM492">
    <cfRule type="expression" dxfId="1169" priority="567">
      <formula>IF(RIGHT(TEXT(AM492,"0.#"),1)=".",FALSE,TRUE)</formula>
    </cfRule>
    <cfRule type="expression" dxfId="1168" priority="568">
      <formula>IF(RIGHT(TEXT(AM492,"0.#"),1)=".",TRUE,FALSE)</formula>
    </cfRule>
  </conditionalFormatting>
  <conditionalFormatting sqref="AM493">
    <cfRule type="expression" dxfId="1167" priority="565">
      <formula>IF(RIGHT(TEXT(AM493,"0.#"),1)=".",FALSE,TRUE)</formula>
    </cfRule>
    <cfRule type="expression" dxfId="1166" priority="566">
      <formula>IF(RIGHT(TEXT(AM493,"0.#"),1)=".",TRUE,FALSE)</formula>
    </cfRule>
  </conditionalFormatting>
  <conditionalFormatting sqref="AI494">
    <cfRule type="expression" dxfId="1165" priority="557">
      <formula>IF(RIGHT(TEXT(AI494,"0.#"),1)=".",FALSE,TRUE)</formula>
    </cfRule>
    <cfRule type="expression" dxfId="1164" priority="558">
      <formula>IF(RIGHT(TEXT(AI494,"0.#"),1)=".",TRUE,FALSE)</formula>
    </cfRule>
  </conditionalFormatting>
  <conditionalFormatting sqref="AI492">
    <cfRule type="expression" dxfId="1163" priority="561">
      <formula>IF(RIGHT(TEXT(AI492,"0.#"),1)=".",FALSE,TRUE)</formula>
    </cfRule>
    <cfRule type="expression" dxfId="1162" priority="562">
      <formula>IF(RIGHT(TEXT(AI492,"0.#"),1)=".",TRUE,FALSE)</formula>
    </cfRule>
  </conditionalFormatting>
  <conditionalFormatting sqref="AI493">
    <cfRule type="expression" dxfId="1161" priority="559">
      <formula>IF(RIGHT(TEXT(AI493,"0.#"),1)=".",FALSE,TRUE)</formula>
    </cfRule>
    <cfRule type="expression" dxfId="1160" priority="560">
      <formula>IF(RIGHT(TEXT(AI493,"0.#"),1)=".",TRUE,FALSE)</formula>
    </cfRule>
  </conditionalFormatting>
  <conditionalFormatting sqref="AM499">
    <cfRule type="expression" dxfId="1159" priority="551">
      <formula>IF(RIGHT(TEXT(AM499,"0.#"),1)=".",FALSE,TRUE)</formula>
    </cfRule>
    <cfRule type="expression" dxfId="1158" priority="552">
      <formula>IF(RIGHT(TEXT(AM499,"0.#"),1)=".",TRUE,FALSE)</formula>
    </cfRule>
  </conditionalFormatting>
  <conditionalFormatting sqref="AM497">
    <cfRule type="expression" dxfId="1157" priority="555">
      <formula>IF(RIGHT(TEXT(AM497,"0.#"),1)=".",FALSE,TRUE)</formula>
    </cfRule>
    <cfRule type="expression" dxfId="1156" priority="556">
      <formula>IF(RIGHT(TEXT(AM497,"0.#"),1)=".",TRUE,FALSE)</formula>
    </cfRule>
  </conditionalFormatting>
  <conditionalFormatting sqref="AM498">
    <cfRule type="expression" dxfId="1155" priority="553">
      <formula>IF(RIGHT(TEXT(AM498,"0.#"),1)=".",FALSE,TRUE)</formula>
    </cfRule>
    <cfRule type="expression" dxfId="1154" priority="554">
      <formula>IF(RIGHT(TEXT(AM498,"0.#"),1)=".",TRUE,FALSE)</formula>
    </cfRule>
  </conditionalFormatting>
  <conditionalFormatting sqref="AI499">
    <cfRule type="expression" dxfId="1153" priority="545">
      <formula>IF(RIGHT(TEXT(AI499,"0.#"),1)=".",FALSE,TRUE)</formula>
    </cfRule>
    <cfRule type="expression" dxfId="1152" priority="546">
      <formula>IF(RIGHT(TEXT(AI499,"0.#"),1)=".",TRUE,FALSE)</formula>
    </cfRule>
  </conditionalFormatting>
  <conditionalFormatting sqref="AI497">
    <cfRule type="expression" dxfId="1151" priority="549">
      <formula>IF(RIGHT(TEXT(AI497,"0.#"),1)=".",FALSE,TRUE)</formula>
    </cfRule>
    <cfRule type="expression" dxfId="1150" priority="550">
      <formula>IF(RIGHT(TEXT(AI497,"0.#"),1)=".",TRUE,FALSE)</formula>
    </cfRule>
  </conditionalFormatting>
  <conditionalFormatting sqref="AI498">
    <cfRule type="expression" dxfId="1149" priority="547">
      <formula>IF(RIGHT(TEXT(AI498,"0.#"),1)=".",FALSE,TRUE)</formula>
    </cfRule>
    <cfRule type="expression" dxfId="1148" priority="548">
      <formula>IF(RIGHT(TEXT(AI498,"0.#"),1)=".",TRUE,FALSE)</formula>
    </cfRule>
  </conditionalFormatting>
  <conditionalFormatting sqref="AM504">
    <cfRule type="expression" dxfId="1147" priority="539">
      <formula>IF(RIGHT(TEXT(AM504,"0.#"),1)=".",FALSE,TRUE)</formula>
    </cfRule>
    <cfRule type="expression" dxfId="1146" priority="540">
      <formula>IF(RIGHT(TEXT(AM504,"0.#"),1)=".",TRUE,FALSE)</formula>
    </cfRule>
  </conditionalFormatting>
  <conditionalFormatting sqref="AM502">
    <cfRule type="expression" dxfId="1145" priority="543">
      <formula>IF(RIGHT(TEXT(AM502,"0.#"),1)=".",FALSE,TRUE)</formula>
    </cfRule>
    <cfRule type="expression" dxfId="1144" priority="544">
      <formula>IF(RIGHT(TEXT(AM502,"0.#"),1)=".",TRUE,FALSE)</formula>
    </cfRule>
  </conditionalFormatting>
  <conditionalFormatting sqref="AM503">
    <cfRule type="expression" dxfId="1143" priority="541">
      <formula>IF(RIGHT(TEXT(AM503,"0.#"),1)=".",FALSE,TRUE)</formula>
    </cfRule>
    <cfRule type="expression" dxfId="1142" priority="542">
      <formula>IF(RIGHT(TEXT(AM503,"0.#"),1)=".",TRUE,FALSE)</formula>
    </cfRule>
  </conditionalFormatting>
  <conditionalFormatting sqref="AI504">
    <cfRule type="expression" dxfId="1141" priority="533">
      <formula>IF(RIGHT(TEXT(AI504,"0.#"),1)=".",FALSE,TRUE)</formula>
    </cfRule>
    <cfRule type="expression" dxfId="1140" priority="534">
      <formula>IF(RIGHT(TEXT(AI504,"0.#"),1)=".",TRUE,FALSE)</formula>
    </cfRule>
  </conditionalFormatting>
  <conditionalFormatting sqref="AI502">
    <cfRule type="expression" dxfId="1139" priority="537">
      <formula>IF(RIGHT(TEXT(AI502,"0.#"),1)=".",FALSE,TRUE)</formula>
    </cfRule>
    <cfRule type="expression" dxfId="1138" priority="538">
      <formula>IF(RIGHT(TEXT(AI502,"0.#"),1)=".",TRUE,FALSE)</formula>
    </cfRule>
  </conditionalFormatting>
  <conditionalFormatting sqref="AI503">
    <cfRule type="expression" dxfId="1137" priority="535">
      <formula>IF(RIGHT(TEXT(AI503,"0.#"),1)=".",FALSE,TRUE)</formula>
    </cfRule>
    <cfRule type="expression" dxfId="1136" priority="536">
      <formula>IF(RIGHT(TEXT(AI503,"0.#"),1)=".",TRUE,FALSE)</formula>
    </cfRule>
  </conditionalFormatting>
  <conditionalFormatting sqref="AM509">
    <cfRule type="expression" dxfId="1135" priority="527">
      <formula>IF(RIGHT(TEXT(AM509,"0.#"),1)=".",FALSE,TRUE)</formula>
    </cfRule>
    <cfRule type="expression" dxfId="1134" priority="528">
      <formula>IF(RIGHT(TEXT(AM509,"0.#"),1)=".",TRUE,FALSE)</formula>
    </cfRule>
  </conditionalFormatting>
  <conditionalFormatting sqref="AM507">
    <cfRule type="expression" dxfId="1133" priority="531">
      <formula>IF(RIGHT(TEXT(AM507,"0.#"),1)=".",FALSE,TRUE)</formula>
    </cfRule>
    <cfRule type="expression" dxfId="1132" priority="532">
      <formula>IF(RIGHT(TEXT(AM507,"0.#"),1)=".",TRUE,FALSE)</formula>
    </cfRule>
  </conditionalFormatting>
  <conditionalFormatting sqref="AM508">
    <cfRule type="expression" dxfId="1131" priority="529">
      <formula>IF(RIGHT(TEXT(AM508,"0.#"),1)=".",FALSE,TRUE)</formula>
    </cfRule>
    <cfRule type="expression" dxfId="1130" priority="530">
      <formula>IF(RIGHT(TEXT(AM508,"0.#"),1)=".",TRUE,FALSE)</formula>
    </cfRule>
  </conditionalFormatting>
  <conditionalFormatting sqref="AI509">
    <cfRule type="expression" dxfId="1129" priority="521">
      <formula>IF(RIGHT(TEXT(AI509,"0.#"),1)=".",FALSE,TRUE)</formula>
    </cfRule>
    <cfRule type="expression" dxfId="1128" priority="522">
      <formula>IF(RIGHT(TEXT(AI509,"0.#"),1)=".",TRUE,FALSE)</formula>
    </cfRule>
  </conditionalFormatting>
  <conditionalFormatting sqref="AI507">
    <cfRule type="expression" dxfId="1127" priority="525">
      <formula>IF(RIGHT(TEXT(AI507,"0.#"),1)=".",FALSE,TRUE)</formula>
    </cfRule>
    <cfRule type="expression" dxfId="1126" priority="526">
      <formula>IF(RIGHT(TEXT(AI507,"0.#"),1)=".",TRUE,FALSE)</formula>
    </cfRule>
  </conditionalFormatting>
  <conditionalFormatting sqref="AI508">
    <cfRule type="expression" dxfId="1125" priority="523">
      <formula>IF(RIGHT(TEXT(AI508,"0.#"),1)=".",FALSE,TRUE)</formula>
    </cfRule>
    <cfRule type="expression" dxfId="1124" priority="524">
      <formula>IF(RIGHT(TEXT(AI508,"0.#"),1)=".",TRUE,FALSE)</formula>
    </cfRule>
  </conditionalFormatting>
  <conditionalFormatting sqref="AM543">
    <cfRule type="expression" dxfId="1123" priority="479">
      <formula>IF(RIGHT(TEXT(AM543,"0.#"),1)=".",FALSE,TRUE)</formula>
    </cfRule>
    <cfRule type="expression" dxfId="1122" priority="480">
      <formula>IF(RIGHT(TEXT(AM543,"0.#"),1)=".",TRUE,FALSE)</formula>
    </cfRule>
  </conditionalFormatting>
  <conditionalFormatting sqref="AM541">
    <cfRule type="expression" dxfId="1121" priority="483">
      <formula>IF(RIGHT(TEXT(AM541,"0.#"),1)=".",FALSE,TRUE)</formula>
    </cfRule>
    <cfRule type="expression" dxfId="1120" priority="484">
      <formula>IF(RIGHT(TEXT(AM541,"0.#"),1)=".",TRUE,FALSE)</formula>
    </cfRule>
  </conditionalFormatting>
  <conditionalFormatting sqref="AM542">
    <cfRule type="expression" dxfId="1119" priority="481">
      <formula>IF(RIGHT(TEXT(AM542,"0.#"),1)=".",FALSE,TRUE)</formula>
    </cfRule>
    <cfRule type="expression" dxfId="1118" priority="482">
      <formula>IF(RIGHT(TEXT(AM542,"0.#"),1)=".",TRUE,FALSE)</formula>
    </cfRule>
  </conditionalFormatting>
  <conditionalFormatting sqref="AI543">
    <cfRule type="expression" dxfId="1117" priority="473">
      <formula>IF(RIGHT(TEXT(AI543,"0.#"),1)=".",FALSE,TRUE)</formula>
    </cfRule>
    <cfRule type="expression" dxfId="1116" priority="474">
      <formula>IF(RIGHT(TEXT(AI543,"0.#"),1)=".",TRUE,FALSE)</formula>
    </cfRule>
  </conditionalFormatting>
  <conditionalFormatting sqref="AI541">
    <cfRule type="expression" dxfId="1115" priority="477">
      <formula>IF(RIGHT(TEXT(AI541,"0.#"),1)=".",FALSE,TRUE)</formula>
    </cfRule>
    <cfRule type="expression" dxfId="1114" priority="478">
      <formula>IF(RIGHT(TEXT(AI541,"0.#"),1)=".",TRUE,FALSE)</formula>
    </cfRule>
  </conditionalFormatting>
  <conditionalFormatting sqref="AI542">
    <cfRule type="expression" dxfId="1113" priority="475">
      <formula>IF(RIGHT(TEXT(AI542,"0.#"),1)=".",FALSE,TRUE)</formula>
    </cfRule>
    <cfRule type="expression" dxfId="1112" priority="476">
      <formula>IF(RIGHT(TEXT(AI542,"0.#"),1)=".",TRUE,FALSE)</formula>
    </cfRule>
  </conditionalFormatting>
  <conditionalFormatting sqref="AM568">
    <cfRule type="expression" dxfId="1111" priority="467">
      <formula>IF(RIGHT(TEXT(AM568,"0.#"),1)=".",FALSE,TRUE)</formula>
    </cfRule>
    <cfRule type="expression" dxfId="1110" priority="468">
      <formula>IF(RIGHT(TEXT(AM568,"0.#"),1)=".",TRUE,FALSE)</formula>
    </cfRule>
  </conditionalFormatting>
  <conditionalFormatting sqref="AM566">
    <cfRule type="expression" dxfId="1109" priority="471">
      <formula>IF(RIGHT(TEXT(AM566,"0.#"),1)=".",FALSE,TRUE)</formula>
    </cfRule>
    <cfRule type="expression" dxfId="1108" priority="472">
      <formula>IF(RIGHT(TEXT(AM566,"0.#"),1)=".",TRUE,FALSE)</formula>
    </cfRule>
  </conditionalFormatting>
  <conditionalFormatting sqref="AM567">
    <cfRule type="expression" dxfId="1107" priority="469">
      <formula>IF(RIGHT(TEXT(AM567,"0.#"),1)=".",FALSE,TRUE)</formula>
    </cfRule>
    <cfRule type="expression" dxfId="1106" priority="470">
      <formula>IF(RIGHT(TEXT(AM567,"0.#"),1)=".",TRUE,FALSE)</formula>
    </cfRule>
  </conditionalFormatting>
  <conditionalFormatting sqref="AI568">
    <cfRule type="expression" dxfId="1105" priority="461">
      <formula>IF(RIGHT(TEXT(AI568,"0.#"),1)=".",FALSE,TRUE)</formula>
    </cfRule>
    <cfRule type="expression" dxfId="1104" priority="462">
      <formula>IF(RIGHT(TEXT(AI568,"0.#"),1)=".",TRUE,FALSE)</formula>
    </cfRule>
  </conditionalFormatting>
  <conditionalFormatting sqref="AI566">
    <cfRule type="expression" dxfId="1103" priority="465">
      <formula>IF(RIGHT(TEXT(AI566,"0.#"),1)=".",FALSE,TRUE)</formula>
    </cfRule>
    <cfRule type="expression" dxfId="1102" priority="466">
      <formula>IF(RIGHT(TEXT(AI566,"0.#"),1)=".",TRUE,FALSE)</formula>
    </cfRule>
  </conditionalFormatting>
  <conditionalFormatting sqref="AI567">
    <cfRule type="expression" dxfId="1101" priority="463">
      <formula>IF(RIGHT(TEXT(AI567,"0.#"),1)=".",FALSE,TRUE)</formula>
    </cfRule>
    <cfRule type="expression" dxfId="1100" priority="464">
      <formula>IF(RIGHT(TEXT(AI567,"0.#"),1)=".",TRUE,FALSE)</formula>
    </cfRule>
  </conditionalFormatting>
  <conditionalFormatting sqref="AM573">
    <cfRule type="expression" dxfId="1099" priority="407">
      <formula>IF(RIGHT(TEXT(AM573,"0.#"),1)=".",FALSE,TRUE)</formula>
    </cfRule>
    <cfRule type="expression" dxfId="1098" priority="408">
      <formula>IF(RIGHT(TEXT(AM573,"0.#"),1)=".",TRUE,FALSE)</formula>
    </cfRule>
  </conditionalFormatting>
  <conditionalFormatting sqref="AM571">
    <cfRule type="expression" dxfId="1097" priority="411">
      <formula>IF(RIGHT(TEXT(AM571,"0.#"),1)=".",FALSE,TRUE)</formula>
    </cfRule>
    <cfRule type="expression" dxfId="1096" priority="412">
      <formula>IF(RIGHT(TEXT(AM571,"0.#"),1)=".",TRUE,FALSE)</formula>
    </cfRule>
  </conditionalFormatting>
  <conditionalFormatting sqref="AM572">
    <cfRule type="expression" dxfId="1095" priority="409">
      <formula>IF(RIGHT(TEXT(AM572,"0.#"),1)=".",FALSE,TRUE)</formula>
    </cfRule>
    <cfRule type="expression" dxfId="1094" priority="410">
      <formula>IF(RIGHT(TEXT(AM572,"0.#"),1)=".",TRUE,FALSE)</formula>
    </cfRule>
  </conditionalFormatting>
  <conditionalFormatting sqref="AI573">
    <cfRule type="expression" dxfId="1093" priority="401">
      <formula>IF(RIGHT(TEXT(AI573,"0.#"),1)=".",FALSE,TRUE)</formula>
    </cfRule>
    <cfRule type="expression" dxfId="1092" priority="402">
      <formula>IF(RIGHT(TEXT(AI573,"0.#"),1)=".",TRUE,FALSE)</formula>
    </cfRule>
  </conditionalFormatting>
  <conditionalFormatting sqref="AI571">
    <cfRule type="expression" dxfId="1091" priority="405">
      <formula>IF(RIGHT(TEXT(AI571,"0.#"),1)=".",FALSE,TRUE)</formula>
    </cfRule>
    <cfRule type="expression" dxfId="1090" priority="406">
      <formula>IF(RIGHT(TEXT(AI571,"0.#"),1)=".",TRUE,FALSE)</formula>
    </cfRule>
  </conditionalFormatting>
  <conditionalFormatting sqref="AI572">
    <cfRule type="expression" dxfId="1089" priority="403">
      <formula>IF(RIGHT(TEXT(AI572,"0.#"),1)=".",FALSE,TRUE)</formula>
    </cfRule>
    <cfRule type="expression" dxfId="1088" priority="404">
      <formula>IF(RIGHT(TEXT(AI572,"0.#"),1)=".",TRUE,FALSE)</formula>
    </cfRule>
  </conditionalFormatting>
  <conditionalFormatting sqref="AM578">
    <cfRule type="expression" dxfId="1087" priority="395">
      <formula>IF(RIGHT(TEXT(AM578,"0.#"),1)=".",FALSE,TRUE)</formula>
    </cfRule>
    <cfRule type="expression" dxfId="1086" priority="396">
      <formula>IF(RIGHT(TEXT(AM578,"0.#"),1)=".",TRUE,FALSE)</formula>
    </cfRule>
  </conditionalFormatting>
  <conditionalFormatting sqref="AM576">
    <cfRule type="expression" dxfId="1085" priority="399">
      <formula>IF(RIGHT(TEXT(AM576,"0.#"),1)=".",FALSE,TRUE)</formula>
    </cfRule>
    <cfRule type="expression" dxfId="1084" priority="400">
      <formula>IF(RIGHT(TEXT(AM576,"0.#"),1)=".",TRUE,FALSE)</formula>
    </cfRule>
  </conditionalFormatting>
  <conditionalFormatting sqref="AM577">
    <cfRule type="expression" dxfId="1083" priority="397">
      <formula>IF(RIGHT(TEXT(AM577,"0.#"),1)=".",FALSE,TRUE)</formula>
    </cfRule>
    <cfRule type="expression" dxfId="1082" priority="398">
      <formula>IF(RIGHT(TEXT(AM577,"0.#"),1)=".",TRUE,FALSE)</formula>
    </cfRule>
  </conditionalFormatting>
  <conditionalFormatting sqref="AI578">
    <cfRule type="expression" dxfId="1081" priority="389">
      <formula>IF(RIGHT(TEXT(AI578,"0.#"),1)=".",FALSE,TRUE)</formula>
    </cfRule>
    <cfRule type="expression" dxfId="1080" priority="390">
      <formula>IF(RIGHT(TEXT(AI578,"0.#"),1)=".",TRUE,FALSE)</formula>
    </cfRule>
  </conditionalFormatting>
  <conditionalFormatting sqref="AI576">
    <cfRule type="expression" dxfId="1079" priority="393">
      <formula>IF(RIGHT(TEXT(AI576,"0.#"),1)=".",FALSE,TRUE)</formula>
    </cfRule>
    <cfRule type="expression" dxfId="1078" priority="394">
      <formula>IF(RIGHT(TEXT(AI576,"0.#"),1)=".",TRUE,FALSE)</formula>
    </cfRule>
  </conditionalFormatting>
  <conditionalFormatting sqref="AI577">
    <cfRule type="expression" dxfId="1077" priority="391">
      <formula>IF(RIGHT(TEXT(AI577,"0.#"),1)=".",FALSE,TRUE)</formula>
    </cfRule>
    <cfRule type="expression" dxfId="1076" priority="392">
      <formula>IF(RIGHT(TEXT(AI577,"0.#"),1)=".",TRUE,FALSE)</formula>
    </cfRule>
  </conditionalFormatting>
  <conditionalFormatting sqref="AM583">
    <cfRule type="expression" dxfId="1075" priority="383">
      <formula>IF(RIGHT(TEXT(AM583,"0.#"),1)=".",FALSE,TRUE)</formula>
    </cfRule>
    <cfRule type="expression" dxfId="1074" priority="384">
      <formula>IF(RIGHT(TEXT(AM583,"0.#"),1)=".",TRUE,FALSE)</formula>
    </cfRule>
  </conditionalFormatting>
  <conditionalFormatting sqref="AM581">
    <cfRule type="expression" dxfId="1073" priority="387">
      <formula>IF(RIGHT(TEXT(AM581,"0.#"),1)=".",FALSE,TRUE)</formula>
    </cfRule>
    <cfRule type="expression" dxfId="1072" priority="388">
      <formula>IF(RIGHT(TEXT(AM581,"0.#"),1)=".",TRUE,FALSE)</formula>
    </cfRule>
  </conditionalFormatting>
  <conditionalFormatting sqref="AM582">
    <cfRule type="expression" dxfId="1071" priority="385">
      <formula>IF(RIGHT(TEXT(AM582,"0.#"),1)=".",FALSE,TRUE)</formula>
    </cfRule>
    <cfRule type="expression" dxfId="1070" priority="386">
      <formula>IF(RIGHT(TEXT(AM582,"0.#"),1)=".",TRUE,FALSE)</formula>
    </cfRule>
  </conditionalFormatting>
  <conditionalFormatting sqref="AI583">
    <cfRule type="expression" dxfId="1069" priority="377">
      <formula>IF(RIGHT(TEXT(AI583,"0.#"),1)=".",FALSE,TRUE)</formula>
    </cfRule>
    <cfRule type="expression" dxfId="1068" priority="378">
      <formula>IF(RIGHT(TEXT(AI583,"0.#"),1)=".",TRUE,FALSE)</formula>
    </cfRule>
  </conditionalFormatting>
  <conditionalFormatting sqref="AI581">
    <cfRule type="expression" dxfId="1067" priority="381">
      <formula>IF(RIGHT(TEXT(AI581,"0.#"),1)=".",FALSE,TRUE)</formula>
    </cfRule>
    <cfRule type="expression" dxfId="1066" priority="382">
      <formula>IF(RIGHT(TEXT(AI581,"0.#"),1)=".",TRUE,FALSE)</formula>
    </cfRule>
  </conditionalFormatting>
  <conditionalFormatting sqref="AI582">
    <cfRule type="expression" dxfId="1065" priority="379">
      <formula>IF(RIGHT(TEXT(AI582,"0.#"),1)=".",FALSE,TRUE)</formula>
    </cfRule>
    <cfRule type="expression" dxfId="1064" priority="380">
      <formula>IF(RIGHT(TEXT(AI582,"0.#"),1)=".",TRUE,FALSE)</formula>
    </cfRule>
  </conditionalFormatting>
  <conditionalFormatting sqref="AM548">
    <cfRule type="expression" dxfId="1063" priority="455">
      <formula>IF(RIGHT(TEXT(AM548,"0.#"),1)=".",FALSE,TRUE)</formula>
    </cfRule>
    <cfRule type="expression" dxfId="1062" priority="456">
      <formula>IF(RIGHT(TEXT(AM548,"0.#"),1)=".",TRUE,FALSE)</formula>
    </cfRule>
  </conditionalFormatting>
  <conditionalFormatting sqref="AM546">
    <cfRule type="expression" dxfId="1061" priority="459">
      <formula>IF(RIGHT(TEXT(AM546,"0.#"),1)=".",FALSE,TRUE)</formula>
    </cfRule>
    <cfRule type="expression" dxfId="1060" priority="460">
      <formula>IF(RIGHT(TEXT(AM546,"0.#"),1)=".",TRUE,FALSE)</formula>
    </cfRule>
  </conditionalFormatting>
  <conditionalFormatting sqref="AM547">
    <cfRule type="expression" dxfId="1059" priority="457">
      <formula>IF(RIGHT(TEXT(AM547,"0.#"),1)=".",FALSE,TRUE)</formula>
    </cfRule>
    <cfRule type="expression" dxfId="1058" priority="458">
      <formula>IF(RIGHT(TEXT(AM547,"0.#"),1)=".",TRUE,FALSE)</formula>
    </cfRule>
  </conditionalFormatting>
  <conditionalFormatting sqref="AI548">
    <cfRule type="expression" dxfId="1057" priority="449">
      <formula>IF(RIGHT(TEXT(AI548,"0.#"),1)=".",FALSE,TRUE)</formula>
    </cfRule>
    <cfRule type="expression" dxfId="1056" priority="450">
      <formula>IF(RIGHT(TEXT(AI548,"0.#"),1)=".",TRUE,FALSE)</formula>
    </cfRule>
  </conditionalFormatting>
  <conditionalFormatting sqref="AI546">
    <cfRule type="expression" dxfId="1055" priority="453">
      <formula>IF(RIGHT(TEXT(AI546,"0.#"),1)=".",FALSE,TRUE)</formula>
    </cfRule>
    <cfRule type="expression" dxfId="1054" priority="454">
      <formula>IF(RIGHT(TEXT(AI546,"0.#"),1)=".",TRUE,FALSE)</formula>
    </cfRule>
  </conditionalFormatting>
  <conditionalFormatting sqref="AI547">
    <cfRule type="expression" dxfId="1053" priority="451">
      <formula>IF(RIGHT(TEXT(AI547,"0.#"),1)=".",FALSE,TRUE)</formula>
    </cfRule>
    <cfRule type="expression" dxfId="1052" priority="452">
      <formula>IF(RIGHT(TEXT(AI547,"0.#"),1)=".",TRUE,FALSE)</formula>
    </cfRule>
  </conditionalFormatting>
  <conditionalFormatting sqref="AM553">
    <cfRule type="expression" dxfId="1051" priority="443">
      <formula>IF(RIGHT(TEXT(AM553,"0.#"),1)=".",FALSE,TRUE)</formula>
    </cfRule>
    <cfRule type="expression" dxfId="1050" priority="444">
      <formula>IF(RIGHT(TEXT(AM553,"0.#"),1)=".",TRUE,FALSE)</formula>
    </cfRule>
  </conditionalFormatting>
  <conditionalFormatting sqref="AM551">
    <cfRule type="expression" dxfId="1049" priority="447">
      <formula>IF(RIGHT(TEXT(AM551,"0.#"),1)=".",FALSE,TRUE)</formula>
    </cfRule>
    <cfRule type="expression" dxfId="1048" priority="448">
      <formula>IF(RIGHT(TEXT(AM551,"0.#"),1)=".",TRUE,FALSE)</formula>
    </cfRule>
  </conditionalFormatting>
  <conditionalFormatting sqref="AM552">
    <cfRule type="expression" dxfId="1047" priority="445">
      <formula>IF(RIGHT(TEXT(AM552,"0.#"),1)=".",FALSE,TRUE)</formula>
    </cfRule>
    <cfRule type="expression" dxfId="1046" priority="446">
      <formula>IF(RIGHT(TEXT(AM552,"0.#"),1)=".",TRUE,FALSE)</formula>
    </cfRule>
  </conditionalFormatting>
  <conditionalFormatting sqref="AI553">
    <cfRule type="expression" dxfId="1045" priority="437">
      <formula>IF(RIGHT(TEXT(AI553,"0.#"),1)=".",FALSE,TRUE)</formula>
    </cfRule>
    <cfRule type="expression" dxfId="1044" priority="438">
      <formula>IF(RIGHT(TEXT(AI553,"0.#"),1)=".",TRUE,FALSE)</formula>
    </cfRule>
  </conditionalFormatting>
  <conditionalFormatting sqref="AI551">
    <cfRule type="expression" dxfId="1043" priority="441">
      <formula>IF(RIGHT(TEXT(AI551,"0.#"),1)=".",FALSE,TRUE)</formula>
    </cfRule>
    <cfRule type="expression" dxfId="1042" priority="442">
      <formula>IF(RIGHT(TEXT(AI551,"0.#"),1)=".",TRUE,FALSE)</formula>
    </cfRule>
  </conditionalFormatting>
  <conditionalFormatting sqref="AI552">
    <cfRule type="expression" dxfId="1041" priority="439">
      <formula>IF(RIGHT(TEXT(AI552,"0.#"),1)=".",FALSE,TRUE)</formula>
    </cfRule>
    <cfRule type="expression" dxfId="1040" priority="440">
      <formula>IF(RIGHT(TEXT(AI552,"0.#"),1)=".",TRUE,FALSE)</formula>
    </cfRule>
  </conditionalFormatting>
  <conditionalFormatting sqref="AM558">
    <cfRule type="expression" dxfId="1039" priority="431">
      <formula>IF(RIGHT(TEXT(AM558,"0.#"),1)=".",FALSE,TRUE)</formula>
    </cfRule>
    <cfRule type="expression" dxfId="1038" priority="432">
      <formula>IF(RIGHT(TEXT(AM558,"0.#"),1)=".",TRUE,FALSE)</formula>
    </cfRule>
  </conditionalFormatting>
  <conditionalFormatting sqref="AM556">
    <cfRule type="expression" dxfId="1037" priority="435">
      <formula>IF(RIGHT(TEXT(AM556,"0.#"),1)=".",FALSE,TRUE)</formula>
    </cfRule>
    <cfRule type="expression" dxfId="1036" priority="436">
      <formula>IF(RIGHT(TEXT(AM556,"0.#"),1)=".",TRUE,FALSE)</formula>
    </cfRule>
  </conditionalFormatting>
  <conditionalFormatting sqref="AM557">
    <cfRule type="expression" dxfId="1035" priority="433">
      <formula>IF(RIGHT(TEXT(AM557,"0.#"),1)=".",FALSE,TRUE)</formula>
    </cfRule>
    <cfRule type="expression" dxfId="1034" priority="434">
      <formula>IF(RIGHT(TEXT(AM557,"0.#"),1)=".",TRUE,FALSE)</formula>
    </cfRule>
  </conditionalFormatting>
  <conditionalFormatting sqref="AI558">
    <cfRule type="expression" dxfId="1033" priority="425">
      <formula>IF(RIGHT(TEXT(AI558,"0.#"),1)=".",FALSE,TRUE)</formula>
    </cfRule>
    <cfRule type="expression" dxfId="1032" priority="426">
      <formula>IF(RIGHT(TEXT(AI558,"0.#"),1)=".",TRUE,FALSE)</formula>
    </cfRule>
  </conditionalFormatting>
  <conditionalFormatting sqref="AI556">
    <cfRule type="expression" dxfId="1031" priority="429">
      <formula>IF(RIGHT(TEXT(AI556,"0.#"),1)=".",FALSE,TRUE)</formula>
    </cfRule>
    <cfRule type="expression" dxfId="1030" priority="430">
      <formula>IF(RIGHT(TEXT(AI556,"0.#"),1)=".",TRUE,FALSE)</formula>
    </cfRule>
  </conditionalFormatting>
  <conditionalFormatting sqref="AI557">
    <cfRule type="expression" dxfId="1029" priority="427">
      <formula>IF(RIGHT(TEXT(AI557,"0.#"),1)=".",FALSE,TRUE)</formula>
    </cfRule>
    <cfRule type="expression" dxfId="1028" priority="428">
      <formula>IF(RIGHT(TEXT(AI557,"0.#"),1)=".",TRUE,FALSE)</formula>
    </cfRule>
  </conditionalFormatting>
  <conditionalFormatting sqref="AM563">
    <cfRule type="expression" dxfId="1027" priority="419">
      <formula>IF(RIGHT(TEXT(AM563,"0.#"),1)=".",FALSE,TRUE)</formula>
    </cfRule>
    <cfRule type="expression" dxfId="1026" priority="420">
      <formula>IF(RIGHT(TEXT(AM563,"0.#"),1)=".",TRUE,FALSE)</formula>
    </cfRule>
  </conditionalFormatting>
  <conditionalFormatting sqref="AM561">
    <cfRule type="expression" dxfId="1025" priority="423">
      <formula>IF(RIGHT(TEXT(AM561,"0.#"),1)=".",FALSE,TRUE)</formula>
    </cfRule>
    <cfRule type="expression" dxfId="1024" priority="424">
      <formula>IF(RIGHT(TEXT(AM561,"0.#"),1)=".",TRUE,FALSE)</formula>
    </cfRule>
  </conditionalFormatting>
  <conditionalFormatting sqref="AM562">
    <cfRule type="expression" dxfId="1023" priority="421">
      <formula>IF(RIGHT(TEXT(AM562,"0.#"),1)=".",FALSE,TRUE)</formula>
    </cfRule>
    <cfRule type="expression" dxfId="1022" priority="422">
      <formula>IF(RIGHT(TEXT(AM562,"0.#"),1)=".",TRUE,FALSE)</formula>
    </cfRule>
  </conditionalFormatting>
  <conditionalFormatting sqref="AI563">
    <cfRule type="expression" dxfId="1021" priority="413">
      <formula>IF(RIGHT(TEXT(AI563,"0.#"),1)=".",FALSE,TRUE)</formula>
    </cfRule>
    <cfRule type="expression" dxfId="1020" priority="414">
      <formula>IF(RIGHT(TEXT(AI563,"0.#"),1)=".",TRUE,FALSE)</formula>
    </cfRule>
  </conditionalFormatting>
  <conditionalFormatting sqref="AI561">
    <cfRule type="expression" dxfId="1019" priority="417">
      <formula>IF(RIGHT(TEXT(AI561,"0.#"),1)=".",FALSE,TRUE)</formula>
    </cfRule>
    <cfRule type="expression" dxfId="1018" priority="418">
      <formula>IF(RIGHT(TEXT(AI561,"0.#"),1)=".",TRUE,FALSE)</formula>
    </cfRule>
  </conditionalFormatting>
  <conditionalFormatting sqref="AI562">
    <cfRule type="expression" dxfId="1017" priority="415">
      <formula>IF(RIGHT(TEXT(AI562,"0.#"),1)=".",FALSE,TRUE)</formula>
    </cfRule>
    <cfRule type="expression" dxfId="1016" priority="416">
      <formula>IF(RIGHT(TEXT(AI562,"0.#"),1)=".",TRUE,FALSE)</formula>
    </cfRule>
  </conditionalFormatting>
  <conditionalFormatting sqref="AM597">
    <cfRule type="expression" dxfId="1015" priority="371">
      <formula>IF(RIGHT(TEXT(AM597,"0.#"),1)=".",FALSE,TRUE)</formula>
    </cfRule>
    <cfRule type="expression" dxfId="1014" priority="372">
      <formula>IF(RIGHT(TEXT(AM597,"0.#"),1)=".",TRUE,FALSE)</formula>
    </cfRule>
  </conditionalFormatting>
  <conditionalFormatting sqref="AM595">
    <cfRule type="expression" dxfId="1013" priority="375">
      <formula>IF(RIGHT(TEXT(AM595,"0.#"),1)=".",FALSE,TRUE)</formula>
    </cfRule>
    <cfRule type="expression" dxfId="1012" priority="376">
      <formula>IF(RIGHT(TEXT(AM595,"0.#"),1)=".",TRUE,FALSE)</formula>
    </cfRule>
  </conditionalFormatting>
  <conditionalFormatting sqref="AM596">
    <cfRule type="expression" dxfId="1011" priority="373">
      <formula>IF(RIGHT(TEXT(AM596,"0.#"),1)=".",FALSE,TRUE)</formula>
    </cfRule>
    <cfRule type="expression" dxfId="1010" priority="374">
      <formula>IF(RIGHT(TEXT(AM596,"0.#"),1)=".",TRUE,FALSE)</formula>
    </cfRule>
  </conditionalFormatting>
  <conditionalFormatting sqref="AI597">
    <cfRule type="expression" dxfId="1009" priority="365">
      <formula>IF(RIGHT(TEXT(AI597,"0.#"),1)=".",FALSE,TRUE)</formula>
    </cfRule>
    <cfRule type="expression" dxfId="1008" priority="366">
      <formula>IF(RIGHT(TEXT(AI597,"0.#"),1)=".",TRUE,FALSE)</formula>
    </cfRule>
  </conditionalFormatting>
  <conditionalFormatting sqref="AI595">
    <cfRule type="expression" dxfId="1007" priority="369">
      <formula>IF(RIGHT(TEXT(AI595,"0.#"),1)=".",FALSE,TRUE)</formula>
    </cfRule>
    <cfRule type="expression" dxfId="1006" priority="370">
      <formula>IF(RIGHT(TEXT(AI595,"0.#"),1)=".",TRUE,FALSE)</formula>
    </cfRule>
  </conditionalFormatting>
  <conditionalFormatting sqref="AI596">
    <cfRule type="expression" dxfId="1005" priority="367">
      <formula>IF(RIGHT(TEXT(AI596,"0.#"),1)=".",FALSE,TRUE)</formula>
    </cfRule>
    <cfRule type="expression" dxfId="1004" priority="368">
      <formula>IF(RIGHT(TEXT(AI596,"0.#"),1)=".",TRUE,FALSE)</formula>
    </cfRule>
  </conditionalFormatting>
  <conditionalFormatting sqref="AM622">
    <cfRule type="expression" dxfId="1003" priority="359">
      <formula>IF(RIGHT(TEXT(AM622,"0.#"),1)=".",FALSE,TRUE)</formula>
    </cfRule>
    <cfRule type="expression" dxfId="1002" priority="360">
      <formula>IF(RIGHT(TEXT(AM622,"0.#"),1)=".",TRUE,FALSE)</formula>
    </cfRule>
  </conditionalFormatting>
  <conditionalFormatting sqref="AM620">
    <cfRule type="expression" dxfId="1001" priority="363">
      <formula>IF(RIGHT(TEXT(AM620,"0.#"),1)=".",FALSE,TRUE)</formula>
    </cfRule>
    <cfRule type="expression" dxfId="1000" priority="364">
      <formula>IF(RIGHT(TEXT(AM620,"0.#"),1)=".",TRUE,FALSE)</formula>
    </cfRule>
  </conditionalFormatting>
  <conditionalFormatting sqref="AM621">
    <cfRule type="expression" dxfId="999" priority="361">
      <formula>IF(RIGHT(TEXT(AM621,"0.#"),1)=".",FALSE,TRUE)</formula>
    </cfRule>
    <cfRule type="expression" dxfId="998" priority="362">
      <formula>IF(RIGHT(TEXT(AM621,"0.#"),1)=".",TRUE,FALSE)</formula>
    </cfRule>
  </conditionalFormatting>
  <conditionalFormatting sqref="AI622">
    <cfRule type="expression" dxfId="997" priority="353">
      <formula>IF(RIGHT(TEXT(AI622,"0.#"),1)=".",FALSE,TRUE)</formula>
    </cfRule>
    <cfRule type="expression" dxfId="996" priority="354">
      <formula>IF(RIGHT(TEXT(AI622,"0.#"),1)=".",TRUE,FALSE)</formula>
    </cfRule>
  </conditionalFormatting>
  <conditionalFormatting sqref="AI620">
    <cfRule type="expression" dxfId="995" priority="357">
      <formula>IF(RIGHT(TEXT(AI620,"0.#"),1)=".",FALSE,TRUE)</formula>
    </cfRule>
    <cfRule type="expression" dxfId="994" priority="358">
      <formula>IF(RIGHT(TEXT(AI620,"0.#"),1)=".",TRUE,FALSE)</formula>
    </cfRule>
  </conditionalFormatting>
  <conditionalFormatting sqref="AI621">
    <cfRule type="expression" dxfId="993" priority="355">
      <formula>IF(RIGHT(TEXT(AI621,"0.#"),1)=".",FALSE,TRUE)</formula>
    </cfRule>
    <cfRule type="expression" dxfId="992" priority="356">
      <formula>IF(RIGHT(TEXT(AI621,"0.#"),1)=".",TRUE,FALSE)</formula>
    </cfRule>
  </conditionalFormatting>
  <conditionalFormatting sqref="AM627">
    <cfRule type="expression" dxfId="991" priority="299">
      <formula>IF(RIGHT(TEXT(AM627,"0.#"),1)=".",FALSE,TRUE)</formula>
    </cfRule>
    <cfRule type="expression" dxfId="990" priority="300">
      <formula>IF(RIGHT(TEXT(AM627,"0.#"),1)=".",TRUE,FALSE)</formula>
    </cfRule>
  </conditionalFormatting>
  <conditionalFormatting sqref="AM625">
    <cfRule type="expression" dxfId="989" priority="303">
      <formula>IF(RIGHT(TEXT(AM625,"0.#"),1)=".",FALSE,TRUE)</formula>
    </cfRule>
    <cfRule type="expression" dxfId="988" priority="304">
      <formula>IF(RIGHT(TEXT(AM625,"0.#"),1)=".",TRUE,FALSE)</formula>
    </cfRule>
  </conditionalFormatting>
  <conditionalFormatting sqref="AM626">
    <cfRule type="expression" dxfId="987" priority="301">
      <formula>IF(RIGHT(TEXT(AM626,"0.#"),1)=".",FALSE,TRUE)</formula>
    </cfRule>
    <cfRule type="expression" dxfId="986" priority="302">
      <formula>IF(RIGHT(TEXT(AM626,"0.#"),1)=".",TRUE,FALSE)</formula>
    </cfRule>
  </conditionalFormatting>
  <conditionalFormatting sqref="AI627">
    <cfRule type="expression" dxfId="985" priority="293">
      <formula>IF(RIGHT(TEXT(AI627,"0.#"),1)=".",FALSE,TRUE)</formula>
    </cfRule>
    <cfRule type="expression" dxfId="984" priority="294">
      <formula>IF(RIGHT(TEXT(AI627,"0.#"),1)=".",TRUE,FALSE)</formula>
    </cfRule>
  </conditionalFormatting>
  <conditionalFormatting sqref="AI625">
    <cfRule type="expression" dxfId="983" priority="297">
      <formula>IF(RIGHT(TEXT(AI625,"0.#"),1)=".",FALSE,TRUE)</formula>
    </cfRule>
    <cfRule type="expression" dxfId="982" priority="298">
      <formula>IF(RIGHT(TEXT(AI625,"0.#"),1)=".",TRUE,FALSE)</formula>
    </cfRule>
  </conditionalFormatting>
  <conditionalFormatting sqref="AI626">
    <cfRule type="expression" dxfId="981" priority="295">
      <formula>IF(RIGHT(TEXT(AI626,"0.#"),1)=".",FALSE,TRUE)</formula>
    </cfRule>
    <cfRule type="expression" dxfId="980" priority="296">
      <formula>IF(RIGHT(TEXT(AI626,"0.#"),1)=".",TRUE,FALSE)</formula>
    </cfRule>
  </conditionalFormatting>
  <conditionalFormatting sqref="AM632">
    <cfRule type="expression" dxfId="979" priority="287">
      <formula>IF(RIGHT(TEXT(AM632,"0.#"),1)=".",FALSE,TRUE)</formula>
    </cfRule>
    <cfRule type="expression" dxfId="978" priority="288">
      <formula>IF(RIGHT(TEXT(AM632,"0.#"),1)=".",TRUE,FALSE)</formula>
    </cfRule>
  </conditionalFormatting>
  <conditionalFormatting sqref="AM630">
    <cfRule type="expression" dxfId="977" priority="291">
      <formula>IF(RIGHT(TEXT(AM630,"0.#"),1)=".",FALSE,TRUE)</formula>
    </cfRule>
    <cfRule type="expression" dxfId="976" priority="292">
      <formula>IF(RIGHT(TEXT(AM630,"0.#"),1)=".",TRUE,FALSE)</formula>
    </cfRule>
  </conditionalFormatting>
  <conditionalFormatting sqref="AM631">
    <cfRule type="expression" dxfId="975" priority="289">
      <formula>IF(RIGHT(TEXT(AM631,"0.#"),1)=".",FALSE,TRUE)</formula>
    </cfRule>
    <cfRule type="expression" dxfId="974" priority="290">
      <formula>IF(RIGHT(TEXT(AM631,"0.#"),1)=".",TRUE,FALSE)</formula>
    </cfRule>
  </conditionalFormatting>
  <conditionalFormatting sqref="AI632">
    <cfRule type="expression" dxfId="973" priority="281">
      <formula>IF(RIGHT(TEXT(AI632,"0.#"),1)=".",FALSE,TRUE)</formula>
    </cfRule>
    <cfRule type="expression" dxfId="972" priority="282">
      <formula>IF(RIGHT(TEXT(AI632,"0.#"),1)=".",TRUE,FALSE)</formula>
    </cfRule>
  </conditionalFormatting>
  <conditionalFormatting sqref="AI630">
    <cfRule type="expression" dxfId="971" priority="285">
      <formula>IF(RIGHT(TEXT(AI630,"0.#"),1)=".",FALSE,TRUE)</formula>
    </cfRule>
    <cfRule type="expression" dxfId="970" priority="286">
      <formula>IF(RIGHT(TEXT(AI630,"0.#"),1)=".",TRUE,FALSE)</formula>
    </cfRule>
  </conditionalFormatting>
  <conditionalFormatting sqref="AI631">
    <cfRule type="expression" dxfId="969" priority="283">
      <formula>IF(RIGHT(TEXT(AI631,"0.#"),1)=".",FALSE,TRUE)</formula>
    </cfRule>
    <cfRule type="expression" dxfId="968" priority="284">
      <formula>IF(RIGHT(TEXT(AI631,"0.#"),1)=".",TRUE,FALSE)</formula>
    </cfRule>
  </conditionalFormatting>
  <conditionalFormatting sqref="AM637">
    <cfRule type="expression" dxfId="967" priority="275">
      <formula>IF(RIGHT(TEXT(AM637,"0.#"),1)=".",FALSE,TRUE)</formula>
    </cfRule>
    <cfRule type="expression" dxfId="966" priority="276">
      <formula>IF(RIGHT(TEXT(AM637,"0.#"),1)=".",TRUE,FALSE)</formula>
    </cfRule>
  </conditionalFormatting>
  <conditionalFormatting sqref="AM635">
    <cfRule type="expression" dxfId="965" priority="279">
      <formula>IF(RIGHT(TEXT(AM635,"0.#"),1)=".",FALSE,TRUE)</formula>
    </cfRule>
    <cfRule type="expression" dxfId="964" priority="280">
      <formula>IF(RIGHT(TEXT(AM635,"0.#"),1)=".",TRUE,FALSE)</formula>
    </cfRule>
  </conditionalFormatting>
  <conditionalFormatting sqref="AM636">
    <cfRule type="expression" dxfId="963" priority="277">
      <formula>IF(RIGHT(TEXT(AM636,"0.#"),1)=".",FALSE,TRUE)</formula>
    </cfRule>
    <cfRule type="expression" dxfId="962" priority="278">
      <formula>IF(RIGHT(TEXT(AM636,"0.#"),1)=".",TRUE,FALSE)</formula>
    </cfRule>
  </conditionalFormatting>
  <conditionalFormatting sqref="AI637">
    <cfRule type="expression" dxfId="961" priority="269">
      <formula>IF(RIGHT(TEXT(AI637,"0.#"),1)=".",FALSE,TRUE)</formula>
    </cfRule>
    <cfRule type="expression" dxfId="960" priority="270">
      <formula>IF(RIGHT(TEXT(AI637,"0.#"),1)=".",TRUE,FALSE)</formula>
    </cfRule>
  </conditionalFormatting>
  <conditionalFormatting sqref="AI635">
    <cfRule type="expression" dxfId="959" priority="273">
      <formula>IF(RIGHT(TEXT(AI635,"0.#"),1)=".",FALSE,TRUE)</formula>
    </cfRule>
    <cfRule type="expression" dxfId="958" priority="274">
      <formula>IF(RIGHT(TEXT(AI635,"0.#"),1)=".",TRUE,FALSE)</formula>
    </cfRule>
  </conditionalFormatting>
  <conditionalFormatting sqref="AI636">
    <cfRule type="expression" dxfId="957" priority="271">
      <formula>IF(RIGHT(TEXT(AI636,"0.#"),1)=".",FALSE,TRUE)</formula>
    </cfRule>
    <cfRule type="expression" dxfId="956" priority="272">
      <formula>IF(RIGHT(TEXT(AI636,"0.#"),1)=".",TRUE,FALSE)</formula>
    </cfRule>
  </conditionalFormatting>
  <conditionalFormatting sqref="AM602">
    <cfRule type="expression" dxfId="955" priority="347">
      <formula>IF(RIGHT(TEXT(AM602,"0.#"),1)=".",FALSE,TRUE)</formula>
    </cfRule>
    <cfRule type="expression" dxfId="954" priority="348">
      <formula>IF(RIGHT(TEXT(AM602,"0.#"),1)=".",TRUE,FALSE)</formula>
    </cfRule>
  </conditionalFormatting>
  <conditionalFormatting sqref="AM600">
    <cfRule type="expression" dxfId="953" priority="351">
      <formula>IF(RIGHT(TEXT(AM600,"0.#"),1)=".",FALSE,TRUE)</formula>
    </cfRule>
    <cfRule type="expression" dxfId="952" priority="352">
      <formula>IF(RIGHT(TEXT(AM600,"0.#"),1)=".",TRUE,FALSE)</formula>
    </cfRule>
  </conditionalFormatting>
  <conditionalFormatting sqref="AM601">
    <cfRule type="expression" dxfId="951" priority="349">
      <formula>IF(RIGHT(TEXT(AM601,"0.#"),1)=".",FALSE,TRUE)</formula>
    </cfRule>
    <cfRule type="expression" dxfId="950" priority="350">
      <formula>IF(RIGHT(TEXT(AM601,"0.#"),1)=".",TRUE,FALSE)</formula>
    </cfRule>
  </conditionalFormatting>
  <conditionalFormatting sqref="AI602">
    <cfRule type="expression" dxfId="949" priority="341">
      <formula>IF(RIGHT(TEXT(AI602,"0.#"),1)=".",FALSE,TRUE)</formula>
    </cfRule>
    <cfRule type="expression" dxfId="948" priority="342">
      <formula>IF(RIGHT(TEXT(AI602,"0.#"),1)=".",TRUE,FALSE)</formula>
    </cfRule>
  </conditionalFormatting>
  <conditionalFormatting sqref="AI600">
    <cfRule type="expression" dxfId="947" priority="345">
      <formula>IF(RIGHT(TEXT(AI600,"0.#"),1)=".",FALSE,TRUE)</formula>
    </cfRule>
    <cfRule type="expression" dxfId="946" priority="346">
      <formula>IF(RIGHT(TEXT(AI600,"0.#"),1)=".",TRUE,FALSE)</formula>
    </cfRule>
  </conditionalFormatting>
  <conditionalFormatting sqref="AI601">
    <cfRule type="expression" dxfId="945" priority="343">
      <formula>IF(RIGHT(TEXT(AI601,"0.#"),1)=".",FALSE,TRUE)</formula>
    </cfRule>
    <cfRule type="expression" dxfId="944" priority="344">
      <formula>IF(RIGHT(TEXT(AI601,"0.#"),1)=".",TRUE,FALSE)</formula>
    </cfRule>
  </conditionalFormatting>
  <conditionalFormatting sqref="AM607">
    <cfRule type="expression" dxfId="943" priority="335">
      <formula>IF(RIGHT(TEXT(AM607,"0.#"),1)=".",FALSE,TRUE)</formula>
    </cfRule>
    <cfRule type="expression" dxfId="942" priority="336">
      <formula>IF(RIGHT(TEXT(AM607,"0.#"),1)=".",TRUE,FALSE)</formula>
    </cfRule>
  </conditionalFormatting>
  <conditionalFormatting sqref="AM605">
    <cfRule type="expression" dxfId="941" priority="339">
      <formula>IF(RIGHT(TEXT(AM605,"0.#"),1)=".",FALSE,TRUE)</formula>
    </cfRule>
    <cfRule type="expression" dxfId="940" priority="340">
      <formula>IF(RIGHT(TEXT(AM605,"0.#"),1)=".",TRUE,FALSE)</formula>
    </cfRule>
  </conditionalFormatting>
  <conditionalFormatting sqref="AM606">
    <cfRule type="expression" dxfId="939" priority="337">
      <formula>IF(RIGHT(TEXT(AM606,"0.#"),1)=".",FALSE,TRUE)</formula>
    </cfRule>
    <cfRule type="expression" dxfId="938" priority="338">
      <formula>IF(RIGHT(TEXT(AM606,"0.#"),1)=".",TRUE,FALSE)</formula>
    </cfRule>
  </conditionalFormatting>
  <conditionalFormatting sqref="AI607">
    <cfRule type="expression" dxfId="937" priority="329">
      <formula>IF(RIGHT(TEXT(AI607,"0.#"),1)=".",FALSE,TRUE)</formula>
    </cfRule>
    <cfRule type="expression" dxfId="936" priority="330">
      <formula>IF(RIGHT(TEXT(AI607,"0.#"),1)=".",TRUE,FALSE)</formula>
    </cfRule>
  </conditionalFormatting>
  <conditionalFormatting sqref="AI605">
    <cfRule type="expression" dxfId="935" priority="333">
      <formula>IF(RIGHT(TEXT(AI605,"0.#"),1)=".",FALSE,TRUE)</formula>
    </cfRule>
    <cfRule type="expression" dxfId="934" priority="334">
      <formula>IF(RIGHT(TEXT(AI605,"0.#"),1)=".",TRUE,FALSE)</formula>
    </cfRule>
  </conditionalFormatting>
  <conditionalFormatting sqref="AI606">
    <cfRule type="expression" dxfId="933" priority="331">
      <formula>IF(RIGHT(TEXT(AI606,"0.#"),1)=".",FALSE,TRUE)</formula>
    </cfRule>
    <cfRule type="expression" dxfId="932" priority="332">
      <formula>IF(RIGHT(TEXT(AI606,"0.#"),1)=".",TRUE,FALSE)</formula>
    </cfRule>
  </conditionalFormatting>
  <conditionalFormatting sqref="AM612">
    <cfRule type="expression" dxfId="931" priority="323">
      <formula>IF(RIGHT(TEXT(AM612,"0.#"),1)=".",FALSE,TRUE)</formula>
    </cfRule>
    <cfRule type="expression" dxfId="930" priority="324">
      <formula>IF(RIGHT(TEXT(AM612,"0.#"),1)=".",TRUE,FALSE)</formula>
    </cfRule>
  </conditionalFormatting>
  <conditionalFormatting sqref="AM610">
    <cfRule type="expression" dxfId="929" priority="327">
      <formula>IF(RIGHT(TEXT(AM610,"0.#"),1)=".",FALSE,TRUE)</formula>
    </cfRule>
    <cfRule type="expression" dxfId="928" priority="328">
      <formula>IF(RIGHT(TEXT(AM610,"0.#"),1)=".",TRUE,FALSE)</formula>
    </cfRule>
  </conditionalFormatting>
  <conditionalFormatting sqref="AM611">
    <cfRule type="expression" dxfId="927" priority="325">
      <formula>IF(RIGHT(TEXT(AM611,"0.#"),1)=".",FALSE,TRUE)</formula>
    </cfRule>
    <cfRule type="expression" dxfId="926" priority="326">
      <formula>IF(RIGHT(TEXT(AM611,"0.#"),1)=".",TRUE,FALSE)</formula>
    </cfRule>
  </conditionalFormatting>
  <conditionalFormatting sqref="AI612">
    <cfRule type="expression" dxfId="925" priority="317">
      <formula>IF(RIGHT(TEXT(AI612,"0.#"),1)=".",FALSE,TRUE)</formula>
    </cfRule>
    <cfRule type="expression" dxfId="924" priority="318">
      <formula>IF(RIGHT(TEXT(AI612,"0.#"),1)=".",TRUE,FALSE)</formula>
    </cfRule>
  </conditionalFormatting>
  <conditionalFormatting sqref="AI610">
    <cfRule type="expression" dxfId="923" priority="321">
      <formula>IF(RIGHT(TEXT(AI610,"0.#"),1)=".",FALSE,TRUE)</formula>
    </cfRule>
    <cfRule type="expression" dxfId="922" priority="322">
      <formula>IF(RIGHT(TEXT(AI610,"0.#"),1)=".",TRUE,FALSE)</formula>
    </cfRule>
  </conditionalFormatting>
  <conditionalFormatting sqref="AI611">
    <cfRule type="expression" dxfId="921" priority="319">
      <formula>IF(RIGHT(TEXT(AI611,"0.#"),1)=".",FALSE,TRUE)</formula>
    </cfRule>
    <cfRule type="expression" dxfId="920" priority="320">
      <formula>IF(RIGHT(TEXT(AI611,"0.#"),1)=".",TRUE,FALSE)</formula>
    </cfRule>
  </conditionalFormatting>
  <conditionalFormatting sqref="AM617">
    <cfRule type="expression" dxfId="919" priority="311">
      <formula>IF(RIGHT(TEXT(AM617,"0.#"),1)=".",FALSE,TRUE)</formula>
    </cfRule>
    <cfRule type="expression" dxfId="918" priority="312">
      <formula>IF(RIGHT(TEXT(AM617,"0.#"),1)=".",TRUE,FALSE)</formula>
    </cfRule>
  </conditionalFormatting>
  <conditionalFormatting sqref="AM615">
    <cfRule type="expression" dxfId="917" priority="315">
      <formula>IF(RIGHT(TEXT(AM615,"0.#"),1)=".",FALSE,TRUE)</formula>
    </cfRule>
    <cfRule type="expression" dxfId="916" priority="316">
      <formula>IF(RIGHT(TEXT(AM615,"0.#"),1)=".",TRUE,FALSE)</formula>
    </cfRule>
  </conditionalFormatting>
  <conditionalFormatting sqref="AM616">
    <cfRule type="expression" dxfId="915" priority="313">
      <formula>IF(RIGHT(TEXT(AM616,"0.#"),1)=".",FALSE,TRUE)</formula>
    </cfRule>
    <cfRule type="expression" dxfId="914" priority="314">
      <formula>IF(RIGHT(TEXT(AM616,"0.#"),1)=".",TRUE,FALSE)</formula>
    </cfRule>
  </conditionalFormatting>
  <conditionalFormatting sqref="AI617">
    <cfRule type="expression" dxfId="913" priority="305">
      <formula>IF(RIGHT(TEXT(AI617,"0.#"),1)=".",FALSE,TRUE)</formula>
    </cfRule>
    <cfRule type="expression" dxfId="912" priority="306">
      <formula>IF(RIGHT(TEXT(AI617,"0.#"),1)=".",TRUE,FALSE)</formula>
    </cfRule>
  </conditionalFormatting>
  <conditionalFormatting sqref="AI615">
    <cfRule type="expression" dxfId="911" priority="309">
      <formula>IF(RIGHT(TEXT(AI615,"0.#"),1)=".",FALSE,TRUE)</formula>
    </cfRule>
    <cfRule type="expression" dxfId="910" priority="310">
      <formula>IF(RIGHT(TEXT(AI615,"0.#"),1)=".",TRUE,FALSE)</formula>
    </cfRule>
  </conditionalFormatting>
  <conditionalFormatting sqref="AI616">
    <cfRule type="expression" dxfId="909" priority="307">
      <formula>IF(RIGHT(TEXT(AI616,"0.#"),1)=".",FALSE,TRUE)</formula>
    </cfRule>
    <cfRule type="expression" dxfId="908" priority="308">
      <formula>IF(RIGHT(TEXT(AI616,"0.#"),1)=".",TRUE,FALSE)</formula>
    </cfRule>
  </conditionalFormatting>
  <conditionalFormatting sqref="AM651">
    <cfRule type="expression" dxfId="907" priority="263">
      <formula>IF(RIGHT(TEXT(AM651,"0.#"),1)=".",FALSE,TRUE)</formula>
    </cfRule>
    <cfRule type="expression" dxfId="906" priority="264">
      <formula>IF(RIGHT(TEXT(AM651,"0.#"),1)=".",TRUE,FALSE)</formula>
    </cfRule>
  </conditionalFormatting>
  <conditionalFormatting sqref="AM649">
    <cfRule type="expression" dxfId="905" priority="267">
      <formula>IF(RIGHT(TEXT(AM649,"0.#"),1)=".",FALSE,TRUE)</formula>
    </cfRule>
    <cfRule type="expression" dxfId="904" priority="268">
      <formula>IF(RIGHT(TEXT(AM649,"0.#"),1)=".",TRUE,FALSE)</formula>
    </cfRule>
  </conditionalFormatting>
  <conditionalFormatting sqref="AM650">
    <cfRule type="expression" dxfId="903" priority="265">
      <formula>IF(RIGHT(TEXT(AM650,"0.#"),1)=".",FALSE,TRUE)</formula>
    </cfRule>
    <cfRule type="expression" dxfId="902" priority="266">
      <formula>IF(RIGHT(TEXT(AM650,"0.#"),1)=".",TRUE,FALSE)</formula>
    </cfRule>
  </conditionalFormatting>
  <conditionalFormatting sqref="AI651">
    <cfRule type="expression" dxfId="901" priority="257">
      <formula>IF(RIGHT(TEXT(AI651,"0.#"),1)=".",FALSE,TRUE)</formula>
    </cfRule>
    <cfRule type="expression" dxfId="900" priority="258">
      <formula>IF(RIGHT(TEXT(AI651,"0.#"),1)=".",TRUE,FALSE)</formula>
    </cfRule>
  </conditionalFormatting>
  <conditionalFormatting sqref="AI649">
    <cfRule type="expression" dxfId="899" priority="261">
      <formula>IF(RIGHT(TEXT(AI649,"0.#"),1)=".",FALSE,TRUE)</formula>
    </cfRule>
    <cfRule type="expression" dxfId="898" priority="262">
      <formula>IF(RIGHT(TEXT(AI649,"0.#"),1)=".",TRUE,FALSE)</formula>
    </cfRule>
  </conditionalFormatting>
  <conditionalFormatting sqref="AI650">
    <cfRule type="expression" dxfId="897" priority="259">
      <formula>IF(RIGHT(TEXT(AI650,"0.#"),1)=".",FALSE,TRUE)</formula>
    </cfRule>
    <cfRule type="expression" dxfId="896" priority="260">
      <formula>IF(RIGHT(TEXT(AI650,"0.#"),1)=".",TRUE,FALSE)</formula>
    </cfRule>
  </conditionalFormatting>
  <conditionalFormatting sqref="AM676">
    <cfRule type="expression" dxfId="895" priority="251">
      <formula>IF(RIGHT(TEXT(AM676,"0.#"),1)=".",FALSE,TRUE)</formula>
    </cfRule>
    <cfRule type="expression" dxfId="894" priority="252">
      <formula>IF(RIGHT(TEXT(AM676,"0.#"),1)=".",TRUE,FALSE)</formula>
    </cfRule>
  </conditionalFormatting>
  <conditionalFormatting sqref="AM674">
    <cfRule type="expression" dxfId="893" priority="255">
      <formula>IF(RIGHT(TEXT(AM674,"0.#"),1)=".",FALSE,TRUE)</formula>
    </cfRule>
    <cfRule type="expression" dxfId="892" priority="256">
      <formula>IF(RIGHT(TEXT(AM674,"0.#"),1)=".",TRUE,FALSE)</formula>
    </cfRule>
  </conditionalFormatting>
  <conditionalFormatting sqref="AM675">
    <cfRule type="expression" dxfId="891" priority="253">
      <formula>IF(RIGHT(TEXT(AM675,"0.#"),1)=".",FALSE,TRUE)</formula>
    </cfRule>
    <cfRule type="expression" dxfId="890" priority="254">
      <formula>IF(RIGHT(TEXT(AM675,"0.#"),1)=".",TRUE,FALSE)</formula>
    </cfRule>
  </conditionalFormatting>
  <conditionalFormatting sqref="AI676">
    <cfRule type="expression" dxfId="889" priority="245">
      <formula>IF(RIGHT(TEXT(AI676,"0.#"),1)=".",FALSE,TRUE)</formula>
    </cfRule>
    <cfRule type="expression" dxfId="888" priority="246">
      <formula>IF(RIGHT(TEXT(AI676,"0.#"),1)=".",TRUE,FALSE)</formula>
    </cfRule>
  </conditionalFormatting>
  <conditionalFormatting sqref="AI674">
    <cfRule type="expression" dxfId="887" priority="249">
      <formula>IF(RIGHT(TEXT(AI674,"0.#"),1)=".",FALSE,TRUE)</formula>
    </cfRule>
    <cfRule type="expression" dxfId="886" priority="250">
      <formula>IF(RIGHT(TEXT(AI674,"0.#"),1)=".",TRUE,FALSE)</formula>
    </cfRule>
  </conditionalFormatting>
  <conditionalFormatting sqref="AI675">
    <cfRule type="expression" dxfId="885" priority="247">
      <formula>IF(RIGHT(TEXT(AI675,"0.#"),1)=".",FALSE,TRUE)</formula>
    </cfRule>
    <cfRule type="expression" dxfId="884" priority="248">
      <formula>IF(RIGHT(TEXT(AI675,"0.#"),1)=".",TRUE,FALSE)</formula>
    </cfRule>
  </conditionalFormatting>
  <conditionalFormatting sqref="AM681">
    <cfRule type="expression" dxfId="883" priority="191">
      <formula>IF(RIGHT(TEXT(AM681,"0.#"),1)=".",FALSE,TRUE)</formula>
    </cfRule>
    <cfRule type="expression" dxfId="882" priority="192">
      <formula>IF(RIGHT(TEXT(AM681,"0.#"),1)=".",TRUE,FALSE)</formula>
    </cfRule>
  </conditionalFormatting>
  <conditionalFormatting sqref="AM679">
    <cfRule type="expression" dxfId="881" priority="195">
      <formula>IF(RIGHT(TEXT(AM679,"0.#"),1)=".",FALSE,TRUE)</formula>
    </cfRule>
    <cfRule type="expression" dxfId="880" priority="196">
      <formula>IF(RIGHT(TEXT(AM679,"0.#"),1)=".",TRUE,FALSE)</formula>
    </cfRule>
  </conditionalFormatting>
  <conditionalFormatting sqref="AM680">
    <cfRule type="expression" dxfId="879" priority="193">
      <formula>IF(RIGHT(TEXT(AM680,"0.#"),1)=".",FALSE,TRUE)</formula>
    </cfRule>
    <cfRule type="expression" dxfId="878" priority="194">
      <formula>IF(RIGHT(TEXT(AM680,"0.#"),1)=".",TRUE,FALSE)</formula>
    </cfRule>
  </conditionalFormatting>
  <conditionalFormatting sqref="AI681">
    <cfRule type="expression" dxfId="877" priority="185">
      <formula>IF(RIGHT(TEXT(AI681,"0.#"),1)=".",FALSE,TRUE)</formula>
    </cfRule>
    <cfRule type="expression" dxfId="876" priority="186">
      <formula>IF(RIGHT(TEXT(AI681,"0.#"),1)=".",TRUE,FALSE)</formula>
    </cfRule>
  </conditionalFormatting>
  <conditionalFormatting sqref="AI679">
    <cfRule type="expression" dxfId="875" priority="189">
      <formula>IF(RIGHT(TEXT(AI679,"0.#"),1)=".",FALSE,TRUE)</formula>
    </cfRule>
    <cfRule type="expression" dxfId="874" priority="190">
      <formula>IF(RIGHT(TEXT(AI679,"0.#"),1)=".",TRUE,FALSE)</formula>
    </cfRule>
  </conditionalFormatting>
  <conditionalFormatting sqref="AI680">
    <cfRule type="expression" dxfId="873" priority="187">
      <formula>IF(RIGHT(TEXT(AI680,"0.#"),1)=".",FALSE,TRUE)</formula>
    </cfRule>
    <cfRule type="expression" dxfId="872" priority="188">
      <formula>IF(RIGHT(TEXT(AI680,"0.#"),1)=".",TRUE,FALSE)</formula>
    </cfRule>
  </conditionalFormatting>
  <conditionalFormatting sqref="AM686">
    <cfRule type="expression" dxfId="871" priority="179">
      <formula>IF(RIGHT(TEXT(AM686,"0.#"),1)=".",FALSE,TRUE)</formula>
    </cfRule>
    <cfRule type="expression" dxfId="870" priority="180">
      <formula>IF(RIGHT(TEXT(AM686,"0.#"),1)=".",TRUE,FALSE)</formula>
    </cfRule>
  </conditionalFormatting>
  <conditionalFormatting sqref="AM684">
    <cfRule type="expression" dxfId="869" priority="183">
      <formula>IF(RIGHT(TEXT(AM684,"0.#"),1)=".",FALSE,TRUE)</formula>
    </cfRule>
    <cfRule type="expression" dxfId="868" priority="184">
      <formula>IF(RIGHT(TEXT(AM684,"0.#"),1)=".",TRUE,FALSE)</formula>
    </cfRule>
  </conditionalFormatting>
  <conditionalFormatting sqref="AM685">
    <cfRule type="expression" dxfId="867" priority="181">
      <formula>IF(RIGHT(TEXT(AM685,"0.#"),1)=".",FALSE,TRUE)</formula>
    </cfRule>
    <cfRule type="expression" dxfId="866" priority="182">
      <formula>IF(RIGHT(TEXT(AM685,"0.#"),1)=".",TRUE,FALSE)</formula>
    </cfRule>
  </conditionalFormatting>
  <conditionalFormatting sqref="AI686">
    <cfRule type="expression" dxfId="865" priority="173">
      <formula>IF(RIGHT(TEXT(AI686,"0.#"),1)=".",FALSE,TRUE)</formula>
    </cfRule>
    <cfRule type="expression" dxfId="864" priority="174">
      <formula>IF(RIGHT(TEXT(AI686,"0.#"),1)=".",TRUE,FALSE)</formula>
    </cfRule>
  </conditionalFormatting>
  <conditionalFormatting sqref="AI684">
    <cfRule type="expression" dxfId="863" priority="177">
      <formula>IF(RIGHT(TEXT(AI684,"0.#"),1)=".",FALSE,TRUE)</formula>
    </cfRule>
    <cfRule type="expression" dxfId="862" priority="178">
      <formula>IF(RIGHT(TEXT(AI684,"0.#"),1)=".",TRUE,FALSE)</formula>
    </cfRule>
  </conditionalFormatting>
  <conditionalFormatting sqref="AI685">
    <cfRule type="expression" dxfId="861" priority="175">
      <formula>IF(RIGHT(TEXT(AI685,"0.#"),1)=".",FALSE,TRUE)</formula>
    </cfRule>
    <cfRule type="expression" dxfId="860" priority="176">
      <formula>IF(RIGHT(TEXT(AI685,"0.#"),1)=".",TRUE,FALSE)</formula>
    </cfRule>
  </conditionalFormatting>
  <conditionalFormatting sqref="AM691">
    <cfRule type="expression" dxfId="859" priority="167">
      <formula>IF(RIGHT(TEXT(AM691,"0.#"),1)=".",FALSE,TRUE)</formula>
    </cfRule>
    <cfRule type="expression" dxfId="858" priority="168">
      <formula>IF(RIGHT(TEXT(AM691,"0.#"),1)=".",TRUE,FALSE)</formula>
    </cfRule>
  </conditionalFormatting>
  <conditionalFormatting sqref="AM689">
    <cfRule type="expression" dxfId="857" priority="171">
      <formula>IF(RIGHT(TEXT(AM689,"0.#"),1)=".",FALSE,TRUE)</formula>
    </cfRule>
    <cfRule type="expression" dxfId="856" priority="172">
      <formula>IF(RIGHT(TEXT(AM689,"0.#"),1)=".",TRUE,FALSE)</formula>
    </cfRule>
  </conditionalFormatting>
  <conditionalFormatting sqref="AM690">
    <cfRule type="expression" dxfId="855" priority="169">
      <formula>IF(RIGHT(TEXT(AM690,"0.#"),1)=".",FALSE,TRUE)</formula>
    </cfRule>
    <cfRule type="expression" dxfId="854" priority="170">
      <formula>IF(RIGHT(TEXT(AM690,"0.#"),1)=".",TRUE,FALSE)</formula>
    </cfRule>
  </conditionalFormatting>
  <conditionalFormatting sqref="AI691">
    <cfRule type="expression" dxfId="853" priority="161">
      <formula>IF(RIGHT(TEXT(AI691,"0.#"),1)=".",FALSE,TRUE)</formula>
    </cfRule>
    <cfRule type="expression" dxfId="852" priority="162">
      <formula>IF(RIGHT(TEXT(AI691,"0.#"),1)=".",TRUE,FALSE)</formula>
    </cfRule>
  </conditionalFormatting>
  <conditionalFormatting sqref="AI689">
    <cfRule type="expression" dxfId="851" priority="165">
      <formula>IF(RIGHT(TEXT(AI689,"0.#"),1)=".",FALSE,TRUE)</formula>
    </cfRule>
    <cfRule type="expression" dxfId="850" priority="166">
      <formula>IF(RIGHT(TEXT(AI689,"0.#"),1)=".",TRUE,FALSE)</formula>
    </cfRule>
  </conditionalFormatting>
  <conditionalFormatting sqref="AI690">
    <cfRule type="expression" dxfId="849" priority="163">
      <formula>IF(RIGHT(TEXT(AI690,"0.#"),1)=".",FALSE,TRUE)</formula>
    </cfRule>
    <cfRule type="expression" dxfId="848" priority="164">
      <formula>IF(RIGHT(TEXT(AI690,"0.#"),1)=".",TRUE,FALSE)</formula>
    </cfRule>
  </conditionalFormatting>
  <conditionalFormatting sqref="AM656">
    <cfRule type="expression" dxfId="847" priority="239">
      <formula>IF(RIGHT(TEXT(AM656,"0.#"),1)=".",FALSE,TRUE)</formula>
    </cfRule>
    <cfRule type="expression" dxfId="846" priority="240">
      <formula>IF(RIGHT(TEXT(AM656,"0.#"),1)=".",TRUE,FALSE)</formula>
    </cfRule>
  </conditionalFormatting>
  <conditionalFormatting sqref="AM654">
    <cfRule type="expression" dxfId="845" priority="243">
      <formula>IF(RIGHT(TEXT(AM654,"0.#"),1)=".",FALSE,TRUE)</formula>
    </cfRule>
    <cfRule type="expression" dxfId="844" priority="244">
      <formula>IF(RIGHT(TEXT(AM654,"0.#"),1)=".",TRUE,FALSE)</formula>
    </cfRule>
  </conditionalFormatting>
  <conditionalFormatting sqref="AM655">
    <cfRule type="expression" dxfId="843" priority="241">
      <formula>IF(RIGHT(TEXT(AM655,"0.#"),1)=".",FALSE,TRUE)</formula>
    </cfRule>
    <cfRule type="expression" dxfId="842" priority="242">
      <formula>IF(RIGHT(TEXT(AM655,"0.#"),1)=".",TRUE,FALSE)</formula>
    </cfRule>
  </conditionalFormatting>
  <conditionalFormatting sqref="AI656">
    <cfRule type="expression" dxfId="841" priority="233">
      <formula>IF(RIGHT(TEXT(AI656,"0.#"),1)=".",FALSE,TRUE)</formula>
    </cfRule>
    <cfRule type="expression" dxfId="840" priority="234">
      <formula>IF(RIGHT(TEXT(AI656,"0.#"),1)=".",TRUE,FALSE)</formula>
    </cfRule>
  </conditionalFormatting>
  <conditionalFormatting sqref="AI654">
    <cfRule type="expression" dxfId="839" priority="237">
      <formula>IF(RIGHT(TEXT(AI654,"0.#"),1)=".",FALSE,TRUE)</formula>
    </cfRule>
    <cfRule type="expression" dxfId="838" priority="238">
      <formula>IF(RIGHT(TEXT(AI654,"0.#"),1)=".",TRUE,FALSE)</formula>
    </cfRule>
  </conditionalFormatting>
  <conditionalFormatting sqref="AI655">
    <cfRule type="expression" dxfId="837" priority="235">
      <formula>IF(RIGHT(TEXT(AI655,"0.#"),1)=".",FALSE,TRUE)</formula>
    </cfRule>
    <cfRule type="expression" dxfId="836" priority="236">
      <formula>IF(RIGHT(TEXT(AI655,"0.#"),1)=".",TRUE,FALSE)</formula>
    </cfRule>
  </conditionalFormatting>
  <conditionalFormatting sqref="AM661">
    <cfRule type="expression" dxfId="835" priority="227">
      <formula>IF(RIGHT(TEXT(AM661,"0.#"),1)=".",FALSE,TRUE)</formula>
    </cfRule>
    <cfRule type="expression" dxfId="834" priority="228">
      <formula>IF(RIGHT(TEXT(AM661,"0.#"),1)=".",TRUE,FALSE)</formula>
    </cfRule>
  </conditionalFormatting>
  <conditionalFormatting sqref="AM659">
    <cfRule type="expression" dxfId="833" priority="231">
      <formula>IF(RIGHT(TEXT(AM659,"0.#"),1)=".",FALSE,TRUE)</formula>
    </cfRule>
    <cfRule type="expression" dxfId="832" priority="232">
      <formula>IF(RIGHT(TEXT(AM659,"0.#"),1)=".",TRUE,FALSE)</formula>
    </cfRule>
  </conditionalFormatting>
  <conditionalFormatting sqref="AM660">
    <cfRule type="expression" dxfId="831" priority="229">
      <formula>IF(RIGHT(TEXT(AM660,"0.#"),1)=".",FALSE,TRUE)</formula>
    </cfRule>
    <cfRule type="expression" dxfId="830" priority="230">
      <formula>IF(RIGHT(TEXT(AM660,"0.#"),1)=".",TRUE,FALSE)</formula>
    </cfRule>
  </conditionalFormatting>
  <conditionalFormatting sqref="AI661">
    <cfRule type="expression" dxfId="829" priority="221">
      <formula>IF(RIGHT(TEXT(AI661,"0.#"),1)=".",FALSE,TRUE)</formula>
    </cfRule>
    <cfRule type="expression" dxfId="828" priority="222">
      <formula>IF(RIGHT(TEXT(AI661,"0.#"),1)=".",TRUE,FALSE)</formula>
    </cfRule>
  </conditionalFormatting>
  <conditionalFormatting sqref="AI659">
    <cfRule type="expression" dxfId="827" priority="225">
      <formula>IF(RIGHT(TEXT(AI659,"0.#"),1)=".",FALSE,TRUE)</formula>
    </cfRule>
    <cfRule type="expression" dxfId="826" priority="226">
      <formula>IF(RIGHT(TEXT(AI659,"0.#"),1)=".",TRUE,FALSE)</formula>
    </cfRule>
  </conditionalFormatting>
  <conditionalFormatting sqref="AI660">
    <cfRule type="expression" dxfId="825" priority="223">
      <formula>IF(RIGHT(TEXT(AI660,"0.#"),1)=".",FALSE,TRUE)</formula>
    </cfRule>
    <cfRule type="expression" dxfId="824" priority="224">
      <formula>IF(RIGHT(TEXT(AI660,"0.#"),1)=".",TRUE,FALSE)</formula>
    </cfRule>
  </conditionalFormatting>
  <conditionalFormatting sqref="AM666">
    <cfRule type="expression" dxfId="823" priority="215">
      <formula>IF(RIGHT(TEXT(AM666,"0.#"),1)=".",FALSE,TRUE)</formula>
    </cfRule>
    <cfRule type="expression" dxfId="822" priority="216">
      <formula>IF(RIGHT(TEXT(AM666,"0.#"),1)=".",TRUE,FALSE)</formula>
    </cfRule>
  </conditionalFormatting>
  <conditionalFormatting sqref="AM664">
    <cfRule type="expression" dxfId="821" priority="219">
      <formula>IF(RIGHT(TEXT(AM664,"0.#"),1)=".",FALSE,TRUE)</formula>
    </cfRule>
    <cfRule type="expression" dxfId="820" priority="220">
      <formula>IF(RIGHT(TEXT(AM664,"0.#"),1)=".",TRUE,FALSE)</formula>
    </cfRule>
  </conditionalFormatting>
  <conditionalFormatting sqref="AM665">
    <cfRule type="expression" dxfId="819" priority="217">
      <formula>IF(RIGHT(TEXT(AM665,"0.#"),1)=".",FALSE,TRUE)</formula>
    </cfRule>
    <cfRule type="expression" dxfId="818" priority="218">
      <formula>IF(RIGHT(TEXT(AM665,"0.#"),1)=".",TRUE,FALSE)</formula>
    </cfRule>
  </conditionalFormatting>
  <conditionalFormatting sqref="AI666">
    <cfRule type="expression" dxfId="817" priority="209">
      <formula>IF(RIGHT(TEXT(AI666,"0.#"),1)=".",FALSE,TRUE)</formula>
    </cfRule>
    <cfRule type="expression" dxfId="816" priority="210">
      <formula>IF(RIGHT(TEXT(AI666,"0.#"),1)=".",TRUE,FALSE)</formula>
    </cfRule>
  </conditionalFormatting>
  <conditionalFormatting sqref="AI664">
    <cfRule type="expression" dxfId="815" priority="213">
      <formula>IF(RIGHT(TEXT(AI664,"0.#"),1)=".",FALSE,TRUE)</formula>
    </cfRule>
    <cfRule type="expression" dxfId="814" priority="214">
      <formula>IF(RIGHT(TEXT(AI664,"0.#"),1)=".",TRUE,FALSE)</formula>
    </cfRule>
  </conditionalFormatting>
  <conditionalFormatting sqref="AI665">
    <cfRule type="expression" dxfId="813" priority="211">
      <formula>IF(RIGHT(TEXT(AI665,"0.#"),1)=".",FALSE,TRUE)</formula>
    </cfRule>
    <cfRule type="expression" dxfId="812" priority="212">
      <formula>IF(RIGHT(TEXT(AI665,"0.#"),1)=".",TRUE,FALSE)</formula>
    </cfRule>
  </conditionalFormatting>
  <conditionalFormatting sqref="AM671">
    <cfRule type="expression" dxfId="811" priority="203">
      <formula>IF(RIGHT(TEXT(AM671,"0.#"),1)=".",FALSE,TRUE)</formula>
    </cfRule>
    <cfRule type="expression" dxfId="810" priority="204">
      <formula>IF(RIGHT(TEXT(AM671,"0.#"),1)=".",TRUE,FALSE)</formula>
    </cfRule>
  </conditionalFormatting>
  <conditionalFormatting sqref="AM669">
    <cfRule type="expression" dxfId="809" priority="207">
      <formula>IF(RIGHT(TEXT(AM669,"0.#"),1)=".",FALSE,TRUE)</formula>
    </cfRule>
    <cfRule type="expression" dxfId="808" priority="208">
      <formula>IF(RIGHT(TEXT(AM669,"0.#"),1)=".",TRUE,FALSE)</formula>
    </cfRule>
  </conditionalFormatting>
  <conditionalFormatting sqref="AM670">
    <cfRule type="expression" dxfId="807" priority="205">
      <formula>IF(RIGHT(TEXT(AM670,"0.#"),1)=".",FALSE,TRUE)</formula>
    </cfRule>
    <cfRule type="expression" dxfId="806" priority="206">
      <formula>IF(RIGHT(TEXT(AM670,"0.#"),1)=".",TRUE,FALSE)</formula>
    </cfRule>
  </conditionalFormatting>
  <conditionalFormatting sqref="AI671">
    <cfRule type="expression" dxfId="805" priority="197">
      <formula>IF(RIGHT(TEXT(AI671,"0.#"),1)=".",FALSE,TRUE)</formula>
    </cfRule>
    <cfRule type="expression" dxfId="804" priority="198">
      <formula>IF(RIGHT(TEXT(AI671,"0.#"),1)=".",TRUE,FALSE)</formula>
    </cfRule>
  </conditionalFormatting>
  <conditionalFormatting sqref="AI669">
    <cfRule type="expression" dxfId="803" priority="201">
      <formula>IF(RIGHT(TEXT(AI669,"0.#"),1)=".",FALSE,TRUE)</formula>
    </cfRule>
    <cfRule type="expression" dxfId="802" priority="202">
      <formula>IF(RIGHT(TEXT(AI669,"0.#"),1)=".",TRUE,FALSE)</formula>
    </cfRule>
  </conditionalFormatting>
  <conditionalFormatting sqref="AI670">
    <cfRule type="expression" dxfId="801" priority="199">
      <formula>IF(RIGHT(TEXT(AI670,"0.#"),1)=".",FALSE,TRUE)</formula>
    </cfRule>
    <cfRule type="expression" dxfId="800" priority="200">
      <formula>IF(RIGHT(TEXT(AI670,"0.#"),1)=".",TRUE,FALSE)</formula>
    </cfRule>
  </conditionalFormatting>
  <conditionalFormatting sqref="P29:AC29">
    <cfRule type="expression" dxfId="799" priority="159">
      <formula>IF(RIGHT(TEXT(P29,"0.#"),1)=".",FALSE,TRUE)</formula>
    </cfRule>
    <cfRule type="expression" dxfId="798" priority="160">
      <formula>IF(RIGHT(TEXT(P29,"0.#"),1)=".",TRUE,FALSE)</formula>
    </cfRule>
  </conditionalFormatting>
  <conditionalFormatting sqref="Y969">
    <cfRule type="expression" dxfId="797" priority="157">
      <formula>IF(RIGHT(TEXT(Y969,"0.#"),1)=".",FALSE,TRUE)</formula>
    </cfRule>
    <cfRule type="expression" dxfId="796" priority="158">
      <formula>IF(RIGHT(TEXT(Y969,"0.#"),1)=".",TRUE,FALSE)</formula>
    </cfRule>
  </conditionalFormatting>
  <conditionalFormatting sqref="AU829">
    <cfRule type="expression" dxfId="795" priority="151">
      <formula>IF(RIGHT(TEXT(AU829,"0.#"),1)=".",FALSE,TRUE)</formula>
    </cfRule>
    <cfRule type="expression" dxfId="794" priority="152">
      <formula>IF(RIGHT(TEXT(AU829,"0.#"),1)=".",TRUE,FALSE)</formula>
    </cfRule>
  </conditionalFormatting>
  <conditionalFormatting sqref="AU830:AU837 AU828">
    <cfRule type="expression" dxfId="793" priority="149">
      <formula>IF(RIGHT(TEXT(AU828,"0.#"),1)=".",FALSE,TRUE)</formula>
    </cfRule>
    <cfRule type="expression" dxfId="792" priority="150">
      <formula>IF(RIGHT(TEXT(AU828,"0.#"),1)=".",TRUE,FALSE)</formula>
    </cfRule>
  </conditionalFormatting>
  <conditionalFormatting sqref="Y1003:Y1004">
    <cfRule type="expression" dxfId="791" priority="143">
      <formula>IF(RIGHT(TEXT(Y1003,"0.#"),1)=".",FALSE,TRUE)</formula>
    </cfRule>
    <cfRule type="expression" dxfId="790" priority="144">
      <formula>IF(RIGHT(TEXT(Y1003,"0.#"),1)=".",TRUE,FALSE)</formula>
    </cfRule>
  </conditionalFormatting>
  <conditionalFormatting sqref="Y1002">
    <cfRule type="expression" dxfId="789" priority="137">
      <formula>IF(RIGHT(TEXT(Y1002,"0.#"),1)=".",FALSE,TRUE)</formula>
    </cfRule>
    <cfRule type="expression" dxfId="788" priority="138">
      <formula>IF(RIGHT(TEXT(Y1002,"0.#"),1)=".",TRUE,FALSE)</formula>
    </cfRule>
  </conditionalFormatting>
  <conditionalFormatting sqref="Y996:Y997 Y1000">
    <cfRule type="expression" dxfId="787" priority="131">
      <formula>IF(RIGHT(TEXT(Y996,"0.#"),1)=".",FALSE,TRUE)</formula>
    </cfRule>
    <cfRule type="expression" dxfId="786" priority="132">
      <formula>IF(RIGHT(TEXT(Y996,"0.#"),1)=".",TRUE,FALSE)</formula>
    </cfRule>
  </conditionalFormatting>
  <conditionalFormatting sqref="AL996:AO997 AL1000:AO1000">
    <cfRule type="expression" dxfId="785" priority="133">
      <formula>IF(AND(AL996&gt;=0, RIGHT(TEXT(AL996,"0.#"),1)&lt;&gt;"."),TRUE,FALSE)</formula>
    </cfRule>
    <cfRule type="expression" dxfId="784" priority="134">
      <formula>IF(AND(AL996&gt;=0, RIGHT(TEXT(AL996,"0.#"),1)="."),TRUE,FALSE)</formula>
    </cfRule>
    <cfRule type="expression" dxfId="783" priority="135">
      <formula>IF(AND(AL996&lt;0, RIGHT(TEXT(AL996,"0.#"),1)&lt;&gt;"."),TRUE,FALSE)</formula>
    </cfRule>
    <cfRule type="expression" dxfId="782" priority="136">
      <formula>IF(AND(AL996&lt;0, RIGHT(TEXT(AL996,"0.#"),1)="."),TRUE,FALSE)</formula>
    </cfRule>
  </conditionalFormatting>
  <conditionalFormatting sqref="AL989:AO989">
    <cfRule type="expression" dxfId="781" priority="121">
      <formula>IF(AND(AL989&gt;=0, RIGHT(TEXT(AL989,"0.#"),1)&lt;&gt;"."),TRUE,FALSE)</formula>
    </cfRule>
    <cfRule type="expression" dxfId="780" priority="122">
      <formula>IF(AND(AL989&gt;=0, RIGHT(TEXT(AL989,"0.#"),1)="."),TRUE,FALSE)</formula>
    </cfRule>
    <cfRule type="expression" dxfId="779" priority="123">
      <formula>IF(AND(AL989&lt;0, RIGHT(TEXT(AL989,"0.#"),1)&lt;&gt;"."),TRUE,FALSE)</formula>
    </cfRule>
    <cfRule type="expression" dxfId="778" priority="124">
      <formula>IF(AND(AL989&lt;0, RIGHT(TEXT(AL989,"0.#"),1)="."),TRUE,FALSE)</formula>
    </cfRule>
  </conditionalFormatting>
  <conditionalFormatting sqref="Y990:Y993">
    <cfRule type="expression" dxfId="777" priority="115">
      <formula>IF(RIGHT(TEXT(Y990,"0.#"),1)=".",FALSE,TRUE)</formula>
    </cfRule>
    <cfRule type="expression" dxfId="776" priority="116">
      <formula>IF(RIGHT(TEXT(Y990,"0.#"),1)=".",TRUE,FALSE)</formula>
    </cfRule>
  </conditionalFormatting>
  <conditionalFormatting sqref="AL990:AO993">
    <cfRule type="expression" dxfId="775" priority="117">
      <formula>IF(AND(AL990&gt;=0, RIGHT(TEXT(AL990,"0.#"),1)&lt;&gt;"."),TRUE,FALSE)</formula>
    </cfRule>
    <cfRule type="expression" dxfId="774" priority="118">
      <formula>IF(AND(AL990&gt;=0, RIGHT(TEXT(AL990,"0.#"),1)="."),TRUE,FALSE)</formula>
    </cfRule>
    <cfRule type="expression" dxfId="773" priority="119">
      <formula>IF(AND(AL990&lt;0, RIGHT(TEXT(AL990,"0.#"),1)&lt;&gt;"."),TRUE,FALSE)</formula>
    </cfRule>
    <cfRule type="expression" dxfId="772" priority="120">
      <formula>IF(AND(AL990&lt;0, RIGHT(TEXT(AL990,"0.#"),1)="."),TRUE,FALSE)</formula>
    </cfRule>
  </conditionalFormatting>
  <conditionalFormatting sqref="Y998:Y999">
    <cfRule type="expression" dxfId="771" priority="109">
      <formula>IF(RIGHT(TEXT(Y998,"0.#"),1)=".",FALSE,TRUE)</formula>
    </cfRule>
    <cfRule type="expression" dxfId="770" priority="110">
      <formula>IF(RIGHT(TEXT(Y998,"0.#"),1)=".",TRUE,FALSE)</formula>
    </cfRule>
  </conditionalFormatting>
  <conditionalFormatting sqref="AL998:AO999">
    <cfRule type="expression" dxfId="769" priority="111">
      <formula>IF(AND(AL998&gt;=0, RIGHT(TEXT(AL998,"0.#"),1)&lt;&gt;"."),TRUE,FALSE)</formula>
    </cfRule>
    <cfRule type="expression" dxfId="768" priority="112">
      <formula>IF(AND(AL998&gt;=0, RIGHT(TEXT(AL998,"0.#"),1)="."),TRUE,FALSE)</formula>
    </cfRule>
    <cfRule type="expression" dxfId="767" priority="113">
      <formula>IF(AND(AL998&lt;0, RIGHT(TEXT(AL998,"0.#"),1)&lt;&gt;"."),TRUE,FALSE)</formula>
    </cfRule>
    <cfRule type="expression" dxfId="766" priority="114">
      <formula>IF(AND(AL998&lt;0, RIGHT(TEXT(AL998,"0.#"),1)="."),TRUE,FALSE)</formula>
    </cfRule>
  </conditionalFormatting>
  <conditionalFormatting sqref="Y994">
    <cfRule type="expression" dxfId="765" priority="103">
      <formula>IF(RIGHT(TEXT(Y994,"0.#"),1)=".",FALSE,TRUE)</formula>
    </cfRule>
    <cfRule type="expression" dxfId="764" priority="104">
      <formula>IF(RIGHT(TEXT(Y994,"0.#"),1)=".",TRUE,FALSE)</formula>
    </cfRule>
  </conditionalFormatting>
  <conditionalFormatting sqref="AL994:AO994">
    <cfRule type="expression" dxfId="763" priority="105">
      <formula>IF(AND(AL994&gt;=0, RIGHT(TEXT(AL994,"0.#"),1)&lt;&gt;"."),TRUE,FALSE)</formula>
    </cfRule>
    <cfRule type="expression" dxfId="762" priority="106">
      <formula>IF(AND(AL994&gt;=0, RIGHT(TEXT(AL994,"0.#"),1)="."),TRUE,FALSE)</formula>
    </cfRule>
    <cfRule type="expression" dxfId="761" priority="107">
      <formula>IF(AND(AL994&lt;0, RIGHT(TEXT(AL994,"0.#"),1)&lt;&gt;"."),TRUE,FALSE)</formula>
    </cfRule>
    <cfRule type="expression" dxfId="760" priority="108">
      <formula>IF(AND(AL994&lt;0, RIGHT(TEXT(AL994,"0.#"),1)="."),TRUE,FALSE)</formula>
    </cfRule>
  </conditionalFormatting>
  <conditionalFormatting sqref="Y1005:Y1006">
    <cfRule type="expression" dxfId="759" priority="97">
      <formula>IF(RIGHT(TEXT(Y1005,"0.#"),1)=".",FALSE,TRUE)</formula>
    </cfRule>
    <cfRule type="expression" dxfId="758" priority="98">
      <formula>IF(RIGHT(TEXT(Y1005,"0.#"),1)=".",TRUE,FALSE)</formula>
    </cfRule>
  </conditionalFormatting>
  <conditionalFormatting sqref="Y995">
    <cfRule type="expression" dxfId="757" priority="91">
      <formula>IF(RIGHT(TEXT(Y995,"0.#"),1)=".",FALSE,TRUE)</formula>
    </cfRule>
    <cfRule type="expression" dxfId="756" priority="92">
      <formula>IF(RIGHT(TEXT(Y995,"0.#"),1)=".",TRUE,FALSE)</formula>
    </cfRule>
  </conditionalFormatting>
  <conditionalFormatting sqref="AL995:AO995">
    <cfRule type="expression" dxfId="755" priority="93">
      <formula>IF(AND(AL995&gt;=0, RIGHT(TEXT(AL995,"0.#"),1)&lt;&gt;"."),TRUE,FALSE)</formula>
    </cfRule>
    <cfRule type="expression" dxfId="754" priority="94">
      <formula>IF(AND(AL995&gt;=0, RIGHT(TEXT(AL995,"0.#"),1)="."),TRUE,FALSE)</formula>
    </cfRule>
    <cfRule type="expression" dxfId="753" priority="95">
      <formula>IF(AND(AL995&lt;0, RIGHT(TEXT(AL995,"0.#"),1)&lt;&gt;"."),TRUE,FALSE)</formula>
    </cfRule>
    <cfRule type="expression" dxfId="752" priority="96">
      <formula>IF(AND(AL995&lt;0, RIGHT(TEXT(AL995,"0.#"),1)="."),TRUE,FALSE)</formula>
    </cfRule>
  </conditionalFormatting>
  <conditionalFormatting sqref="Y1001">
    <cfRule type="expression" dxfId="751" priority="85">
      <formula>IF(RIGHT(TEXT(Y1001,"0.#"),1)=".",FALSE,TRUE)</formula>
    </cfRule>
    <cfRule type="expression" dxfId="750" priority="86">
      <formula>IF(RIGHT(TEXT(Y1001,"0.#"),1)=".",TRUE,FALSE)</formula>
    </cfRule>
  </conditionalFormatting>
  <conditionalFormatting sqref="AL1001:AO1001">
    <cfRule type="expression" dxfId="749" priority="87">
      <formula>IF(AND(AL1001&gt;=0, RIGHT(TEXT(AL1001,"0.#"),1)&lt;&gt;"."),TRUE,FALSE)</formula>
    </cfRule>
    <cfRule type="expression" dxfId="748" priority="88">
      <formula>IF(AND(AL1001&gt;=0, RIGHT(TEXT(AL1001,"0.#"),1)="."),TRUE,FALSE)</formula>
    </cfRule>
    <cfRule type="expression" dxfId="747" priority="89">
      <formula>IF(AND(AL1001&lt;0, RIGHT(TEXT(AL1001,"0.#"),1)&lt;&gt;"."),TRUE,FALSE)</formula>
    </cfRule>
    <cfRule type="expression" dxfId="746" priority="90">
      <formula>IF(AND(AL1001&lt;0, RIGHT(TEXT(AL1001,"0.#"),1)="."),TRUE,FALSE)</formula>
    </cfRule>
  </conditionalFormatting>
  <conditionalFormatting sqref="AL1002:AO1002 AL1005:AO1005">
    <cfRule type="expression" dxfId="745" priority="81">
      <formula>IF(AND(AL1002&gt;=0, RIGHT(TEXT(AL1002,"0.#"),1)&lt;&gt;"."),TRUE,FALSE)</formula>
    </cfRule>
    <cfRule type="expression" dxfId="744" priority="82">
      <formula>IF(AND(AL1002&gt;=0, RIGHT(TEXT(AL1002,"0.#"),1)="."),TRUE,FALSE)</formula>
    </cfRule>
    <cfRule type="expression" dxfId="743" priority="83">
      <formula>IF(AND(AL1002&lt;0, RIGHT(TEXT(AL1002,"0.#"),1)&lt;&gt;"."),TRUE,FALSE)</formula>
    </cfRule>
    <cfRule type="expression" dxfId="742" priority="84">
      <formula>IF(AND(AL1002&lt;0, RIGHT(TEXT(AL1002,"0.#"),1)="."),TRUE,FALSE)</formula>
    </cfRule>
  </conditionalFormatting>
  <conditionalFormatting sqref="AL1003:AO1004">
    <cfRule type="expression" dxfId="741" priority="77">
      <formula>IF(AND(AL1003&gt;=0, RIGHT(TEXT(AL1003,"0.#"),1)&lt;&gt;"."),TRUE,FALSE)</formula>
    </cfRule>
    <cfRule type="expression" dxfId="740" priority="78">
      <formula>IF(AND(AL1003&gt;=0, RIGHT(TEXT(AL1003,"0.#"),1)="."),TRUE,FALSE)</formula>
    </cfRule>
    <cfRule type="expression" dxfId="739" priority="79">
      <formula>IF(AND(AL1003&lt;0, RIGHT(TEXT(AL1003,"0.#"),1)&lt;&gt;"."),TRUE,FALSE)</formula>
    </cfRule>
    <cfRule type="expression" dxfId="738" priority="80">
      <formula>IF(AND(AL1003&lt;0, RIGHT(TEXT(AL1003,"0.#"),1)="."),TRUE,FALSE)</formula>
    </cfRule>
  </conditionalFormatting>
  <conditionalFormatting sqref="AL1006:AO1006">
    <cfRule type="expression" dxfId="737" priority="73">
      <formula>IF(AND(AL1006&gt;=0, RIGHT(TEXT(AL1006,"0.#"),1)&lt;&gt;"."),TRUE,FALSE)</formula>
    </cfRule>
    <cfRule type="expression" dxfId="736" priority="74">
      <formula>IF(AND(AL1006&gt;=0, RIGHT(TEXT(AL1006,"0.#"),1)="."),TRUE,FALSE)</formula>
    </cfRule>
    <cfRule type="expression" dxfId="735" priority="75">
      <formula>IF(AND(AL1006&lt;0, RIGHT(TEXT(AL1006,"0.#"),1)&lt;&gt;"."),TRUE,FALSE)</formula>
    </cfRule>
    <cfRule type="expression" dxfId="734" priority="76">
      <formula>IF(AND(AL1006&lt;0, RIGHT(TEXT(AL1006,"0.#"),1)="."),TRUE,FALSE)</formula>
    </cfRule>
  </conditionalFormatting>
  <conditionalFormatting sqref="Y1026:Y1027">
    <cfRule type="expression" dxfId="733" priority="61">
      <formula>IF(RIGHT(TEXT(Y1026,"0.#"),1)=".",FALSE,TRUE)</formula>
    </cfRule>
    <cfRule type="expression" dxfId="732" priority="62">
      <formula>IF(RIGHT(TEXT(Y1026,"0.#"),1)=".",TRUE,FALSE)</formula>
    </cfRule>
  </conditionalFormatting>
  <conditionalFormatting sqref="Y1024:Y1025">
    <cfRule type="expression" dxfId="731" priority="55">
      <formula>IF(RIGHT(TEXT(Y1024,"0.#"),1)=".",FALSE,TRUE)</formula>
    </cfRule>
    <cfRule type="expression" dxfId="730" priority="56">
      <formula>IF(RIGHT(TEXT(Y1024,"0.#"),1)=".",TRUE,FALSE)</formula>
    </cfRule>
  </conditionalFormatting>
  <conditionalFormatting sqref="Y1035:Y1039">
    <cfRule type="expression" dxfId="729" priority="49">
      <formula>IF(RIGHT(TEXT(Y1035,"0.#"),1)=".",FALSE,TRUE)</formula>
    </cfRule>
    <cfRule type="expression" dxfId="728" priority="50">
      <formula>IF(RIGHT(TEXT(Y1035,"0.#"),1)=".",TRUE,FALSE)</formula>
    </cfRule>
  </conditionalFormatting>
  <conditionalFormatting sqref="Y1033:Y1034">
    <cfRule type="expression" dxfId="727" priority="43">
      <formula>IF(RIGHT(TEXT(Y1033,"0.#"),1)=".",FALSE,TRUE)</formula>
    </cfRule>
    <cfRule type="expression" dxfId="726" priority="44">
      <formula>IF(RIGHT(TEXT(Y1033,"0.#"),1)=".",TRUE,FALSE)</formula>
    </cfRule>
  </conditionalFormatting>
  <conditionalFormatting sqref="Y1032">
    <cfRule type="expression" dxfId="725" priority="37">
      <formula>IF(RIGHT(TEXT(Y1032,"0.#"),1)=".",FALSE,TRUE)</formula>
    </cfRule>
    <cfRule type="expression" dxfId="724" priority="38">
      <formula>IF(RIGHT(TEXT(Y1032,"0.#"),1)=".",TRUE,FALSE)</formula>
    </cfRule>
  </conditionalFormatting>
  <conditionalFormatting sqref="Y1030">
    <cfRule type="expression" dxfId="723" priority="31">
      <formula>IF(RIGHT(TEXT(Y1030,"0.#"),1)=".",FALSE,TRUE)</formula>
    </cfRule>
    <cfRule type="expression" dxfId="722" priority="32">
      <formula>IF(RIGHT(TEXT(Y1030,"0.#"),1)=".",TRUE,FALSE)</formula>
    </cfRule>
  </conditionalFormatting>
  <conditionalFormatting sqref="Y1028:Y1029">
    <cfRule type="expression" dxfId="721" priority="25">
      <formula>IF(RIGHT(TEXT(Y1028,"0.#"),1)=".",FALSE,TRUE)</formula>
    </cfRule>
    <cfRule type="expression" dxfId="720" priority="26">
      <formula>IF(RIGHT(TEXT(Y1028,"0.#"),1)=".",TRUE,FALSE)</formula>
    </cfRule>
  </conditionalFormatting>
  <conditionalFormatting sqref="Y1031">
    <cfRule type="expression" dxfId="719" priority="19">
      <formula>IF(RIGHT(TEXT(Y1031,"0.#"),1)=".",FALSE,TRUE)</formula>
    </cfRule>
    <cfRule type="expression" dxfId="718" priority="20">
      <formula>IF(RIGHT(TEXT(Y1031,"0.#"),1)=".",TRUE,FALSE)</formula>
    </cfRule>
  </conditionalFormatting>
  <conditionalFormatting sqref="Y1135:Y1136 Y1139">
    <cfRule type="expression" dxfId="717" priority="13">
      <formula>IF(RIGHT(TEXT(Y1135,"0.#"),1)=".",FALSE,TRUE)</formula>
    </cfRule>
    <cfRule type="expression" dxfId="716" priority="14">
      <formula>IF(RIGHT(TEXT(Y1135,"0.#"),1)=".",TRUE,FALSE)</formula>
    </cfRule>
  </conditionalFormatting>
  <conditionalFormatting sqref="AL1135:AO1136 AL1139:AO1139">
    <cfRule type="expression" dxfId="715" priority="15">
      <formula>IF(AND(AL1135&gt;=0, RIGHT(TEXT(AL1135,"0.#"),1)&lt;&gt;"."),TRUE,FALSE)</formula>
    </cfRule>
    <cfRule type="expression" dxfId="714" priority="16">
      <formula>IF(AND(AL1135&gt;=0, RIGHT(TEXT(AL1135,"0.#"),1)="."),TRUE,FALSE)</formula>
    </cfRule>
    <cfRule type="expression" dxfId="713" priority="17">
      <formula>IF(AND(AL1135&lt;0, RIGHT(TEXT(AL1135,"0.#"),1)&lt;&gt;"."),TRUE,FALSE)</formula>
    </cfRule>
    <cfRule type="expression" dxfId="712" priority="18">
      <formula>IF(AND(AL1135&lt;0, RIGHT(TEXT(AL1135,"0.#"),1)="."),TRUE,FALSE)</formula>
    </cfRule>
  </conditionalFormatting>
  <conditionalFormatting sqref="Y1137:Y1138">
    <cfRule type="expression" dxfId="711" priority="7">
      <formula>IF(RIGHT(TEXT(Y1137,"0.#"),1)=".",FALSE,TRUE)</formula>
    </cfRule>
    <cfRule type="expression" dxfId="710" priority="8">
      <formula>IF(RIGHT(TEXT(Y1137,"0.#"),1)=".",TRUE,FALSE)</formula>
    </cfRule>
  </conditionalFormatting>
  <conditionalFormatting sqref="AL1137:AO1138">
    <cfRule type="expression" dxfId="709" priority="9">
      <formula>IF(AND(AL1137&gt;=0, RIGHT(TEXT(AL1137,"0.#"),1)&lt;&gt;"."),TRUE,FALSE)</formula>
    </cfRule>
    <cfRule type="expression" dxfId="708" priority="10">
      <formula>IF(AND(AL1137&gt;=0, RIGHT(TEXT(AL1137,"0.#"),1)="."),TRUE,FALSE)</formula>
    </cfRule>
    <cfRule type="expression" dxfId="707" priority="11">
      <formula>IF(AND(AL1137&lt;0, RIGHT(TEXT(AL1137,"0.#"),1)&lt;&gt;"."),TRUE,FALSE)</formula>
    </cfRule>
    <cfRule type="expression" dxfId="706" priority="12">
      <formula>IF(AND(AL1137&lt;0, RIGHT(TEXT(AL1137,"0.#"),1)="."),TRUE,FALSE)</formula>
    </cfRule>
  </conditionalFormatting>
  <conditionalFormatting sqref="Y1134">
    <cfRule type="expression" dxfId="705" priority="1">
      <formula>IF(RIGHT(TEXT(Y1134,"0.#"),1)=".",FALSE,TRUE)</formula>
    </cfRule>
    <cfRule type="expression" dxfId="704" priority="2">
      <formula>IF(RIGHT(TEXT(Y1134,"0.#"),1)=".",TRUE,FALSE)</formula>
    </cfRule>
  </conditionalFormatting>
  <conditionalFormatting sqref="AL1134:AO1134">
    <cfRule type="expression" dxfId="703" priority="3">
      <formula>IF(AND(AL1134&gt;=0, RIGHT(TEXT(AL1134,"0.#"),1)&lt;&gt;"."),TRUE,FALSE)</formula>
    </cfRule>
    <cfRule type="expression" dxfId="702" priority="4">
      <formula>IF(AND(AL1134&gt;=0, RIGHT(TEXT(AL1134,"0.#"),1)="."),TRUE,FALSE)</formula>
    </cfRule>
    <cfRule type="expression" dxfId="701" priority="5">
      <formula>IF(AND(AL1134&lt;0, RIGHT(TEXT(AL1134,"0.#"),1)&lt;&gt;"."),TRUE,FALSE)</formula>
    </cfRule>
    <cfRule type="expression" dxfId="700" priority="6">
      <formula>IF(AND(AL1134&lt;0, RIGHT(TEXT(AL1134,"0.#"),1)="."),TRUE,FALSE)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29" max="49" man="1"/>
    <brk id="249" max="49" man="1"/>
    <brk id="331" max="49" man="1"/>
    <brk id="699" max="49" man="1"/>
    <brk id="727" max="49" man="1"/>
    <brk id="786" max="49" man="1"/>
    <brk id="841" max="49" man="1"/>
    <brk id="875" max="49" man="1"/>
    <brk id="907" max="49" man="1"/>
    <brk id="941" max="49" man="1"/>
    <brk id="974" max="49" man="1"/>
    <brk id="100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758</v>
      </c>
      <c r="C5" s="13" t="str">
        <f t="shared" si="0"/>
        <v>海洋政策</v>
      </c>
      <c r="D5" s="13" t="str">
        <f>IF(C5="",D4,IF(D4&lt;&gt;"",CONCATENATE(D4,"、",C5),C5))</f>
        <v>海洋政策</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t="s">
        <v>758</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t="s">
        <v>758</v>
      </c>
      <c r="C10" s="13" t="str">
        <f t="shared" si="0"/>
        <v>国土強靱化施策</v>
      </c>
      <c r="D10" s="13" t="str">
        <f t="shared" si="8"/>
        <v>海洋政策、科学技術・イノベーション、国土強靱化施策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海洋政策、科学技術・イノベーション、国土強靱化施策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海洋政策、科学技術・イノベーション、国土強靱化施策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758</v>
      </c>
      <c r="C18" s="13" t="str">
        <f t="shared" si="9"/>
        <v>ＩＴ戦略</v>
      </c>
      <c r="D18" s="13" t="str">
        <f t="shared" si="8"/>
        <v>海洋政策、科学技術・イノベーション、国土強靱化施策、ＩＴ戦略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海洋政策、科学技術・イノベーション、国土強靱化施策、ＩＴ戦略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海洋政策、科学技術・イノベーション、国土強靱化施策、ＩＴ戦略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海洋政策、科学技術・イノベーション、国土強靱化施策、ＩＴ戦略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海洋政策、科学技術・イノベーション、国土強靱化施策、ＩＴ戦略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海洋政策、科学技術・イノベーション、国土強靱化施策、ＩＴ戦略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海洋政策、科学技術・イノベーション、国土強靱化施策、ＩＴ戦略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海洋政策、科学技術・イノベーション、国土強靱化施策、ＩＴ戦略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345</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5"/>
      <c r="Z2" s="833"/>
      <c r="AA2" s="834"/>
      <c r="AB2" s="1029" t="s">
        <v>11</v>
      </c>
      <c r="AC2" s="1030"/>
      <c r="AD2" s="1031"/>
      <c r="AE2" s="1035" t="s">
        <v>386</v>
      </c>
      <c r="AF2" s="1035"/>
      <c r="AG2" s="1035"/>
      <c r="AH2" s="1035"/>
      <c r="AI2" s="1035" t="s">
        <v>408</v>
      </c>
      <c r="AJ2" s="1035"/>
      <c r="AK2" s="1035"/>
      <c r="AL2" s="565"/>
      <c r="AM2" s="1035" t="s">
        <v>505</v>
      </c>
      <c r="AN2" s="1035"/>
      <c r="AO2" s="1035"/>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6"/>
      <c r="Z3" s="1027"/>
      <c r="AA3" s="1028"/>
      <c r="AB3" s="1032"/>
      <c r="AC3" s="1033"/>
      <c r="AD3" s="1034"/>
      <c r="AE3" s="920"/>
      <c r="AF3" s="920"/>
      <c r="AG3" s="920"/>
      <c r="AH3" s="920"/>
      <c r="AI3" s="920"/>
      <c r="AJ3" s="920"/>
      <c r="AK3" s="920"/>
      <c r="AL3" s="416"/>
      <c r="AM3" s="920"/>
      <c r="AN3" s="920"/>
      <c r="AO3" s="920"/>
      <c r="AP3" s="416"/>
      <c r="AQ3" s="197"/>
      <c r="AR3" s="198"/>
      <c r="AS3" s="136" t="s">
        <v>233</v>
      </c>
      <c r="AT3" s="137"/>
      <c r="AU3" s="198"/>
      <c r="AV3" s="198"/>
      <c r="AW3" s="401" t="s">
        <v>179</v>
      </c>
      <c r="AX3" s="402"/>
      <c r="AY3" s="34">
        <f>$AY$2</f>
        <v>0</v>
      </c>
    </row>
    <row r="4" spans="1:51" ht="22.5" customHeight="1" x14ac:dyDescent="0.15">
      <c r="A4" s="406"/>
      <c r="B4" s="404"/>
      <c r="C4" s="404"/>
      <c r="D4" s="404"/>
      <c r="E4" s="404"/>
      <c r="F4" s="405"/>
      <c r="G4" s="572"/>
      <c r="H4" s="1002"/>
      <c r="I4" s="1002"/>
      <c r="J4" s="1002"/>
      <c r="K4" s="1002"/>
      <c r="L4" s="1002"/>
      <c r="M4" s="1002"/>
      <c r="N4" s="1002"/>
      <c r="O4" s="1003"/>
      <c r="P4" s="108"/>
      <c r="Q4" s="1010"/>
      <c r="R4" s="1010"/>
      <c r="S4" s="1010"/>
      <c r="T4" s="1010"/>
      <c r="U4" s="1010"/>
      <c r="V4" s="1010"/>
      <c r="W4" s="1010"/>
      <c r="X4" s="1011"/>
      <c r="Y4" s="1020" t="s">
        <v>12</v>
      </c>
      <c r="Z4" s="1021"/>
      <c r="AA4" s="1022"/>
      <c r="AB4" s="469"/>
      <c r="AC4" s="1024"/>
      <c r="AD4" s="1024"/>
      <c r="AE4" s="216"/>
      <c r="AF4" s="217"/>
      <c r="AG4" s="217"/>
      <c r="AH4" s="217"/>
      <c r="AI4" s="216"/>
      <c r="AJ4" s="217"/>
      <c r="AK4" s="217"/>
      <c r="AL4" s="217"/>
      <c r="AM4" s="216"/>
      <c r="AN4" s="217"/>
      <c r="AO4" s="217"/>
      <c r="AP4" s="217"/>
      <c r="AQ4" s="336"/>
      <c r="AR4" s="206"/>
      <c r="AS4" s="206"/>
      <c r="AT4" s="337"/>
      <c r="AU4" s="217"/>
      <c r="AV4" s="217"/>
      <c r="AW4" s="217"/>
      <c r="AX4" s="219"/>
      <c r="AY4" s="34">
        <f t="shared" ref="AY4:AY8" si="0">$AY$2</f>
        <v>0</v>
      </c>
    </row>
    <row r="5" spans="1:51"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55" t="s">
        <v>54</v>
      </c>
      <c r="Z5" s="1017"/>
      <c r="AA5" s="1018"/>
      <c r="AB5" s="531"/>
      <c r="AC5" s="1023"/>
      <c r="AD5" s="1023"/>
      <c r="AE5" s="216"/>
      <c r="AF5" s="217"/>
      <c r="AG5" s="217"/>
      <c r="AH5" s="217"/>
      <c r="AI5" s="216"/>
      <c r="AJ5" s="217"/>
      <c r="AK5" s="217"/>
      <c r="AL5" s="217"/>
      <c r="AM5" s="216"/>
      <c r="AN5" s="217"/>
      <c r="AO5" s="217"/>
      <c r="AP5" s="217"/>
      <c r="AQ5" s="336"/>
      <c r="AR5" s="206"/>
      <c r="AS5" s="206"/>
      <c r="AT5" s="337"/>
      <c r="AU5" s="217"/>
      <c r="AV5" s="217"/>
      <c r="AW5" s="217"/>
      <c r="AX5" s="219"/>
      <c r="AY5" s="34">
        <f t="shared" si="0"/>
        <v>0</v>
      </c>
    </row>
    <row r="6" spans="1:51"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601" t="s">
        <v>180</v>
      </c>
      <c r="AC6" s="1019"/>
      <c r="AD6" s="1019"/>
      <c r="AE6" s="216"/>
      <c r="AF6" s="217"/>
      <c r="AG6" s="217"/>
      <c r="AH6" s="217"/>
      <c r="AI6" s="216"/>
      <c r="AJ6" s="217"/>
      <c r="AK6" s="217"/>
      <c r="AL6" s="217"/>
      <c r="AM6" s="216"/>
      <c r="AN6" s="217"/>
      <c r="AO6" s="217"/>
      <c r="AP6" s="217"/>
      <c r="AQ6" s="336"/>
      <c r="AR6" s="206"/>
      <c r="AS6" s="206"/>
      <c r="AT6" s="337"/>
      <c r="AU6" s="217"/>
      <c r="AV6" s="217"/>
      <c r="AW6" s="217"/>
      <c r="AX6" s="219"/>
      <c r="AY6" s="34">
        <f t="shared" si="0"/>
        <v>0</v>
      </c>
    </row>
    <row r="7" spans="1:51" customFormat="1" ht="23.25" customHeight="1" x14ac:dyDescent="0.15">
      <c r="A7" s="226" t="s">
        <v>376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15">
      <c r="A9" s="403" t="s">
        <v>345</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5"/>
      <c r="Z9" s="833"/>
      <c r="AA9" s="834"/>
      <c r="AB9" s="1029" t="s">
        <v>11</v>
      </c>
      <c r="AC9" s="1030"/>
      <c r="AD9" s="1031"/>
      <c r="AE9" s="1035" t="s">
        <v>386</v>
      </c>
      <c r="AF9" s="1035"/>
      <c r="AG9" s="1035"/>
      <c r="AH9" s="1035"/>
      <c r="AI9" s="1035" t="s">
        <v>408</v>
      </c>
      <c r="AJ9" s="1035"/>
      <c r="AK9" s="1035"/>
      <c r="AL9" s="565"/>
      <c r="AM9" s="1035" t="s">
        <v>505</v>
      </c>
      <c r="AN9" s="1035"/>
      <c r="AO9" s="1035"/>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6"/>
      <c r="Z10" s="1027"/>
      <c r="AA10" s="1028"/>
      <c r="AB10" s="1032"/>
      <c r="AC10" s="1033"/>
      <c r="AD10" s="1034"/>
      <c r="AE10" s="920"/>
      <c r="AF10" s="920"/>
      <c r="AG10" s="920"/>
      <c r="AH10" s="920"/>
      <c r="AI10" s="920"/>
      <c r="AJ10" s="920"/>
      <c r="AK10" s="920"/>
      <c r="AL10" s="416"/>
      <c r="AM10" s="920"/>
      <c r="AN10" s="920"/>
      <c r="AO10" s="920"/>
      <c r="AP10" s="416"/>
      <c r="AQ10" s="197"/>
      <c r="AR10" s="198"/>
      <c r="AS10" s="136" t="s">
        <v>233</v>
      </c>
      <c r="AT10" s="137"/>
      <c r="AU10" s="198"/>
      <c r="AV10" s="198"/>
      <c r="AW10" s="401" t="s">
        <v>179</v>
      </c>
      <c r="AX10" s="402"/>
      <c r="AY10" s="34">
        <f>$AY$9</f>
        <v>0</v>
      </c>
    </row>
    <row r="11" spans="1:51" ht="22.5" customHeight="1" x14ac:dyDescent="0.15">
      <c r="A11" s="406"/>
      <c r="B11" s="404"/>
      <c r="C11" s="404"/>
      <c r="D11" s="404"/>
      <c r="E11" s="404"/>
      <c r="F11" s="405"/>
      <c r="G11" s="572"/>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9"/>
      <c r="AC11" s="1024"/>
      <c r="AD11" s="1024"/>
      <c r="AE11" s="216"/>
      <c r="AF11" s="217"/>
      <c r="AG11" s="217"/>
      <c r="AH11" s="217"/>
      <c r="AI11" s="216"/>
      <c r="AJ11" s="217"/>
      <c r="AK11" s="217"/>
      <c r="AL11" s="217"/>
      <c r="AM11" s="216"/>
      <c r="AN11" s="217"/>
      <c r="AO11" s="217"/>
      <c r="AP11" s="217"/>
      <c r="AQ11" s="336"/>
      <c r="AR11" s="206"/>
      <c r="AS11" s="206"/>
      <c r="AT11" s="337"/>
      <c r="AU11" s="217"/>
      <c r="AV11" s="217"/>
      <c r="AW11" s="217"/>
      <c r="AX11" s="219"/>
      <c r="AY11" s="34">
        <f t="shared" ref="AY11:AY15" si="1">$AY$9</f>
        <v>0</v>
      </c>
    </row>
    <row r="12" spans="1:51"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55" t="s">
        <v>54</v>
      </c>
      <c r="Z12" s="1017"/>
      <c r="AA12" s="1018"/>
      <c r="AB12" s="531"/>
      <c r="AC12" s="1023"/>
      <c r="AD12" s="1023"/>
      <c r="AE12" s="216"/>
      <c r="AF12" s="217"/>
      <c r="AG12" s="217"/>
      <c r="AH12" s="217"/>
      <c r="AI12" s="216"/>
      <c r="AJ12" s="217"/>
      <c r="AK12" s="217"/>
      <c r="AL12" s="217"/>
      <c r="AM12" s="216"/>
      <c r="AN12" s="217"/>
      <c r="AO12" s="217"/>
      <c r="AP12" s="217"/>
      <c r="AQ12" s="336"/>
      <c r="AR12" s="206"/>
      <c r="AS12" s="206"/>
      <c r="AT12" s="337"/>
      <c r="AU12" s="217"/>
      <c r="AV12" s="217"/>
      <c r="AW12" s="217"/>
      <c r="AX12" s="219"/>
      <c r="AY12" s="34">
        <f t="shared" si="1"/>
        <v>0</v>
      </c>
    </row>
    <row r="13" spans="1:51"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01" t="s">
        <v>180</v>
      </c>
      <c r="AC13" s="1019"/>
      <c r="AD13" s="1019"/>
      <c r="AE13" s="216"/>
      <c r="AF13" s="217"/>
      <c r="AG13" s="217"/>
      <c r="AH13" s="217"/>
      <c r="AI13" s="216"/>
      <c r="AJ13" s="217"/>
      <c r="AK13" s="217"/>
      <c r="AL13" s="217"/>
      <c r="AM13" s="216"/>
      <c r="AN13" s="217"/>
      <c r="AO13" s="217"/>
      <c r="AP13" s="217"/>
      <c r="AQ13" s="336"/>
      <c r="AR13" s="206"/>
      <c r="AS13" s="206"/>
      <c r="AT13" s="337"/>
      <c r="AU13" s="217"/>
      <c r="AV13" s="217"/>
      <c r="AW13" s="217"/>
      <c r="AX13" s="219"/>
      <c r="AY13" s="34">
        <f t="shared" si="1"/>
        <v>0</v>
      </c>
    </row>
    <row r="14" spans="1:51" customFormat="1" ht="23.25" customHeight="1" x14ac:dyDescent="0.15">
      <c r="A14" s="226" t="s">
        <v>376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15">
      <c r="A16" s="403" t="s">
        <v>345</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5"/>
      <c r="Z16" s="833"/>
      <c r="AA16" s="834"/>
      <c r="AB16" s="1029" t="s">
        <v>11</v>
      </c>
      <c r="AC16" s="1030"/>
      <c r="AD16" s="1031"/>
      <c r="AE16" s="1035" t="s">
        <v>386</v>
      </c>
      <c r="AF16" s="1035"/>
      <c r="AG16" s="1035"/>
      <c r="AH16" s="1035"/>
      <c r="AI16" s="1035" t="s">
        <v>408</v>
      </c>
      <c r="AJ16" s="1035"/>
      <c r="AK16" s="1035"/>
      <c r="AL16" s="565"/>
      <c r="AM16" s="1035" t="s">
        <v>505</v>
      </c>
      <c r="AN16" s="1035"/>
      <c r="AO16" s="1035"/>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6"/>
      <c r="Z17" s="1027"/>
      <c r="AA17" s="1028"/>
      <c r="AB17" s="1032"/>
      <c r="AC17" s="1033"/>
      <c r="AD17" s="1034"/>
      <c r="AE17" s="920"/>
      <c r="AF17" s="920"/>
      <c r="AG17" s="920"/>
      <c r="AH17" s="920"/>
      <c r="AI17" s="920"/>
      <c r="AJ17" s="920"/>
      <c r="AK17" s="920"/>
      <c r="AL17" s="416"/>
      <c r="AM17" s="920"/>
      <c r="AN17" s="920"/>
      <c r="AO17" s="920"/>
      <c r="AP17" s="416"/>
      <c r="AQ17" s="197"/>
      <c r="AR17" s="198"/>
      <c r="AS17" s="136" t="s">
        <v>233</v>
      </c>
      <c r="AT17" s="137"/>
      <c r="AU17" s="198"/>
      <c r="AV17" s="198"/>
      <c r="AW17" s="401" t="s">
        <v>179</v>
      </c>
      <c r="AX17" s="402"/>
      <c r="AY17" s="34">
        <f>$AY$16</f>
        <v>0</v>
      </c>
    </row>
    <row r="18" spans="1:51" ht="22.5" customHeight="1" x14ac:dyDescent="0.15">
      <c r="A18" s="406"/>
      <c r="B18" s="404"/>
      <c r="C18" s="404"/>
      <c r="D18" s="404"/>
      <c r="E18" s="404"/>
      <c r="F18" s="405"/>
      <c r="G18" s="572"/>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9"/>
      <c r="AC18" s="1024"/>
      <c r="AD18" s="1024"/>
      <c r="AE18" s="216"/>
      <c r="AF18" s="217"/>
      <c r="AG18" s="217"/>
      <c r="AH18" s="217"/>
      <c r="AI18" s="216"/>
      <c r="AJ18" s="217"/>
      <c r="AK18" s="217"/>
      <c r="AL18" s="217"/>
      <c r="AM18" s="216"/>
      <c r="AN18" s="217"/>
      <c r="AO18" s="217"/>
      <c r="AP18" s="217"/>
      <c r="AQ18" s="336"/>
      <c r="AR18" s="206"/>
      <c r="AS18" s="206"/>
      <c r="AT18" s="337"/>
      <c r="AU18" s="217"/>
      <c r="AV18" s="217"/>
      <c r="AW18" s="217"/>
      <c r="AX18" s="219"/>
      <c r="AY18" s="34">
        <f t="shared" ref="AY18:AY22" si="2">$AY$16</f>
        <v>0</v>
      </c>
    </row>
    <row r="19" spans="1:51"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55" t="s">
        <v>54</v>
      </c>
      <c r="Z19" s="1017"/>
      <c r="AA19" s="1018"/>
      <c r="AB19" s="531"/>
      <c r="AC19" s="1023"/>
      <c r="AD19" s="1023"/>
      <c r="AE19" s="216"/>
      <c r="AF19" s="217"/>
      <c r="AG19" s="217"/>
      <c r="AH19" s="217"/>
      <c r="AI19" s="216"/>
      <c r="AJ19" s="217"/>
      <c r="AK19" s="217"/>
      <c r="AL19" s="217"/>
      <c r="AM19" s="216"/>
      <c r="AN19" s="217"/>
      <c r="AO19" s="217"/>
      <c r="AP19" s="217"/>
      <c r="AQ19" s="336"/>
      <c r="AR19" s="206"/>
      <c r="AS19" s="206"/>
      <c r="AT19" s="337"/>
      <c r="AU19" s="217"/>
      <c r="AV19" s="217"/>
      <c r="AW19" s="217"/>
      <c r="AX19" s="219"/>
      <c r="AY19" s="34">
        <f t="shared" si="2"/>
        <v>0</v>
      </c>
    </row>
    <row r="20" spans="1:51"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01" t="s">
        <v>180</v>
      </c>
      <c r="AC20" s="1019"/>
      <c r="AD20" s="1019"/>
      <c r="AE20" s="216"/>
      <c r="AF20" s="217"/>
      <c r="AG20" s="217"/>
      <c r="AH20" s="217"/>
      <c r="AI20" s="216"/>
      <c r="AJ20" s="217"/>
      <c r="AK20" s="217"/>
      <c r="AL20" s="217"/>
      <c r="AM20" s="216"/>
      <c r="AN20" s="217"/>
      <c r="AO20" s="217"/>
      <c r="AP20" s="217"/>
      <c r="AQ20" s="336"/>
      <c r="AR20" s="206"/>
      <c r="AS20" s="206"/>
      <c r="AT20" s="337"/>
      <c r="AU20" s="217"/>
      <c r="AV20" s="217"/>
      <c r="AW20" s="217"/>
      <c r="AX20" s="219"/>
      <c r="AY20" s="34">
        <f t="shared" si="2"/>
        <v>0</v>
      </c>
    </row>
    <row r="21" spans="1:51" customFormat="1" ht="23.25" customHeight="1" x14ac:dyDescent="0.15">
      <c r="A21" s="226" t="s">
        <v>376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15">
      <c r="A23" s="403" t="s">
        <v>345</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5"/>
      <c r="Z23" s="833"/>
      <c r="AA23" s="834"/>
      <c r="AB23" s="1029" t="s">
        <v>11</v>
      </c>
      <c r="AC23" s="1030"/>
      <c r="AD23" s="1031"/>
      <c r="AE23" s="1035" t="s">
        <v>386</v>
      </c>
      <c r="AF23" s="1035"/>
      <c r="AG23" s="1035"/>
      <c r="AH23" s="1035"/>
      <c r="AI23" s="1035" t="s">
        <v>408</v>
      </c>
      <c r="AJ23" s="1035"/>
      <c r="AK23" s="1035"/>
      <c r="AL23" s="565"/>
      <c r="AM23" s="1035" t="s">
        <v>505</v>
      </c>
      <c r="AN23" s="1035"/>
      <c r="AO23" s="1035"/>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6"/>
      <c r="Z24" s="1027"/>
      <c r="AA24" s="1028"/>
      <c r="AB24" s="1032"/>
      <c r="AC24" s="1033"/>
      <c r="AD24" s="1034"/>
      <c r="AE24" s="920"/>
      <c r="AF24" s="920"/>
      <c r="AG24" s="920"/>
      <c r="AH24" s="920"/>
      <c r="AI24" s="920"/>
      <c r="AJ24" s="920"/>
      <c r="AK24" s="920"/>
      <c r="AL24" s="416"/>
      <c r="AM24" s="920"/>
      <c r="AN24" s="920"/>
      <c r="AO24" s="920"/>
      <c r="AP24" s="416"/>
      <c r="AQ24" s="197"/>
      <c r="AR24" s="198"/>
      <c r="AS24" s="136" t="s">
        <v>233</v>
      </c>
      <c r="AT24" s="137"/>
      <c r="AU24" s="198"/>
      <c r="AV24" s="198"/>
      <c r="AW24" s="401" t="s">
        <v>179</v>
      </c>
      <c r="AX24" s="402"/>
      <c r="AY24" s="34">
        <f>$AY$23</f>
        <v>0</v>
      </c>
    </row>
    <row r="25" spans="1:51" ht="22.5" customHeight="1" x14ac:dyDescent="0.15">
      <c r="A25" s="406"/>
      <c r="B25" s="404"/>
      <c r="C25" s="404"/>
      <c r="D25" s="404"/>
      <c r="E25" s="404"/>
      <c r="F25" s="405"/>
      <c r="G25" s="572"/>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9"/>
      <c r="AC25" s="1024"/>
      <c r="AD25" s="1024"/>
      <c r="AE25" s="216"/>
      <c r="AF25" s="217"/>
      <c r="AG25" s="217"/>
      <c r="AH25" s="217"/>
      <c r="AI25" s="216"/>
      <c r="AJ25" s="217"/>
      <c r="AK25" s="217"/>
      <c r="AL25" s="217"/>
      <c r="AM25" s="216"/>
      <c r="AN25" s="217"/>
      <c r="AO25" s="217"/>
      <c r="AP25" s="217"/>
      <c r="AQ25" s="336"/>
      <c r="AR25" s="206"/>
      <c r="AS25" s="206"/>
      <c r="AT25" s="337"/>
      <c r="AU25" s="217"/>
      <c r="AV25" s="217"/>
      <c r="AW25" s="217"/>
      <c r="AX25" s="219"/>
      <c r="AY25" s="34">
        <f t="shared" ref="AY25:AY29" si="3">$AY$23</f>
        <v>0</v>
      </c>
    </row>
    <row r="26" spans="1:51"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55" t="s">
        <v>54</v>
      </c>
      <c r="Z26" s="1017"/>
      <c r="AA26" s="1018"/>
      <c r="AB26" s="531"/>
      <c r="AC26" s="1023"/>
      <c r="AD26" s="1023"/>
      <c r="AE26" s="216"/>
      <c r="AF26" s="217"/>
      <c r="AG26" s="217"/>
      <c r="AH26" s="217"/>
      <c r="AI26" s="216"/>
      <c r="AJ26" s="217"/>
      <c r="AK26" s="217"/>
      <c r="AL26" s="217"/>
      <c r="AM26" s="216"/>
      <c r="AN26" s="217"/>
      <c r="AO26" s="217"/>
      <c r="AP26" s="217"/>
      <c r="AQ26" s="336"/>
      <c r="AR26" s="206"/>
      <c r="AS26" s="206"/>
      <c r="AT26" s="337"/>
      <c r="AU26" s="217"/>
      <c r="AV26" s="217"/>
      <c r="AW26" s="217"/>
      <c r="AX26" s="219"/>
      <c r="AY26" s="34">
        <f t="shared" si="3"/>
        <v>0</v>
      </c>
    </row>
    <row r="27" spans="1:51"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01" t="s">
        <v>180</v>
      </c>
      <c r="AC27" s="1019"/>
      <c r="AD27" s="1019"/>
      <c r="AE27" s="216"/>
      <c r="AF27" s="217"/>
      <c r="AG27" s="217"/>
      <c r="AH27" s="217"/>
      <c r="AI27" s="216"/>
      <c r="AJ27" s="217"/>
      <c r="AK27" s="217"/>
      <c r="AL27" s="217"/>
      <c r="AM27" s="216"/>
      <c r="AN27" s="217"/>
      <c r="AO27" s="217"/>
      <c r="AP27" s="217"/>
      <c r="AQ27" s="336"/>
      <c r="AR27" s="206"/>
      <c r="AS27" s="206"/>
      <c r="AT27" s="337"/>
      <c r="AU27" s="217"/>
      <c r="AV27" s="217"/>
      <c r="AW27" s="217"/>
      <c r="AX27" s="219"/>
      <c r="AY27" s="34">
        <f t="shared" si="3"/>
        <v>0</v>
      </c>
    </row>
    <row r="28" spans="1:51" customFormat="1" ht="23.25" customHeight="1" x14ac:dyDescent="0.15">
      <c r="A28" s="226" t="s">
        <v>376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15">
      <c r="A30" s="403" t="s">
        <v>345</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5"/>
      <c r="Z30" s="833"/>
      <c r="AA30" s="834"/>
      <c r="AB30" s="1029" t="s">
        <v>11</v>
      </c>
      <c r="AC30" s="1030"/>
      <c r="AD30" s="1031"/>
      <c r="AE30" s="1035" t="s">
        <v>386</v>
      </c>
      <c r="AF30" s="1035"/>
      <c r="AG30" s="1035"/>
      <c r="AH30" s="1035"/>
      <c r="AI30" s="1035" t="s">
        <v>408</v>
      </c>
      <c r="AJ30" s="1035"/>
      <c r="AK30" s="1035"/>
      <c r="AL30" s="565"/>
      <c r="AM30" s="1035" t="s">
        <v>505</v>
      </c>
      <c r="AN30" s="1035"/>
      <c r="AO30" s="1035"/>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6"/>
      <c r="Z31" s="1027"/>
      <c r="AA31" s="1028"/>
      <c r="AB31" s="1032"/>
      <c r="AC31" s="1033"/>
      <c r="AD31" s="1034"/>
      <c r="AE31" s="920"/>
      <c r="AF31" s="920"/>
      <c r="AG31" s="920"/>
      <c r="AH31" s="920"/>
      <c r="AI31" s="920"/>
      <c r="AJ31" s="920"/>
      <c r="AK31" s="920"/>
      <c r="AL31" s="416"/>
      <c r="AM31" s="920"/>
      <c r="AN31" s="920"/>
      <c r="AO31" s="920"/>
      <c r="AP31" s="416"/>
      <c r="AQ31" s="197"/>
      <c r="AR31" s="198"/>
      <c r="AS31" s="136" t="s">
        <v>233</v>
      </c>
      <c r="AT31" s="137"/>
      <c r="AU31" s="198"/>
      <c r="AV31" s="198"/>
      <c r="AW31" s="401" t="s">
        <v>179</v>
      </c>
      <c r="AX31" s="402"/>
      <c r="AY31" s="34">
        <f>$AY$30</f>
        <v>0</v>
      </c>
    </row>
    <row r="32" spans="1:51" ht="22.5" customHeight="1" x14ac:dyDescent="0.15">
      <c r="A32" s="406"/>
      <c r="B32" s="404"/>
      <c r="C32" s="404"/>
      <c r="D32" s="404"/>
      <c r="E32" s="404"/>
      <c r="F32" s="405"/>
      <c r="G32" s="572"/>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9"/>
      <c r="AC32" s="1024"/>
      <c r="AD32" s="1024"/>
      <c r="AE32" s="216"/>
      <c r="AF32" s="217"/>
      <c r="AG32" s="217"/>
      <c r="AH32" s="217"/>
      <c r="AI32" s="216"/>
      <c r="AJ32" s="217"/>
      <c r="AK32" s="217"/>
      <c r="AL32" s="217"/>
      <c r="AM32" s="216"/>
      <c r="AN32" s="217"/>
      <c r="AO32" s="217"/>
      <c r="AP32" s="217"/>
      <c r="AQ32" s="336"/>
      <c r="AR32" s="206"/>
      <c r="AS32" s="206"/>
      <c r="AT32" s="337"/>
      <c r="AU32" s="217"/>
      <c r="AV32" s="217"/>
      <c r="AW32" s="217"/>
      <c r="AX32" s="219"/>
      <c r="AY32" s="34">
        <f t="shared" ref="AY32:AY36" si="4">$AY$30</f>
        <v>0</v>
      </c>
    </row>
    <row r="33" spans="1:51"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55" t="s">
        <v>54</v>
      </c>
      <c r="Z33" s="1017"/>
      <c r="AA33" s="1018"/>
      <c r="AB33" s="531"/>
      <c r="AC33" s="1023"/>
      <c r="AD33" s="1023"/>
      <c r="AE33" s="216"/>
      <c r="AF33" s="217"/>
      <c r="AG33" s="217"/>
      <c r="AH33" s="217"/>
      <c r="AI33" s="216"/>
      <c r="AJ33" s="217"/>
      <c r="AK33" s="217"/>
      <c r="AL33" s="217"/>
      <c r="AM33" s="216"/>
      <c r="AN33" s="217"/>
      <c r="AO33" s="217"/>
      <c r="AP33" s="217"/>
      <c r="AQ33" s="336"/>
      <c r="AR33" s="206"/>
      <c r="AS33" s="206"/>
      <c r="AT33" s="337"/>
      <c r="AU33" s="217"/>
      <c r="AV33" s="217"/>
      <c r="AW33" s="217"/>
      <c r="AX33" s="219"/>
      <c r="AY33" s="34">
        <f t="shared" si="4"/>
        <v>0</v>
      </c>
    </row>
    <row r="34" spans="1:51"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01" t="s">
        <v>180</v>
      </c>
      <c r="AC34" s="1019"/>
      <c r="AD34" s="1019"/>
      <c r="AE34" s="216"/>
      <c r="AF34" s="217"/>
      <c r="AG34" s="217"/>
      <c r="AH34" s="217"/>
      <c r="AI34" s="216"/>
      <c r="AJ34" s="217"/>
      <c r="AK34" s="217"/>
      <c r="AL34" s="217"/>
      <c r="AM34" s="216"/>
      <c r="AN34" s="217"/>
      <c r="AO34" s="217"/>
      <c r="AP34" s="217"/>
      <c r="AQ34" s="336"/>
      <c r="AR34" s="206"/>
      <c r="AS34" s="206"/>
      <c r="AT34" s="337"/>
      <c r="AU34" s="217"/>
      <c r="AV34" s="217"/>
      <c r="AW34" s="217"/>
      <c r="AX34" s="219"/>
      <c r="AY34" s="34">
        <f t="shared" si="4"/>
        <v>0</v>
      </c>
    </row>
    <row r="35" spans="1:51" customFormat="1" ht="23.25" customHeight="1" x14ac:dyDescent="0.15">
      <c r="A35" s="226" t="s">
        <v>376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15">
      <c r="A37" s="403" t="s">
        <v>345</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5"/>
      <c r="Z37" s="833"/>
      <c r="AA37" s="834"/>
      <c r="AB37" s="1029" t="s">
        <v>11</v>
      </c>
      <c r="AC37" s="1030"/>
      <c r="AD37" s="1031"/>
      <c r="AE37" s="1035" t="s">
        <v>386</v>
      </c>
      <c r="AF37" s="1035"/>
      <c r="AG37" s="1035"/>
      <c r="AH37" s="1035"/>
      <c r="AI37" s="1035" t="s">
        <v>408</v>
      </c>
      <c r="AJ37" s="1035"/>
      <c r="AK37" s="1035"/>
      <c r="AL37" s="565"/>
      <c r="AM37" s="1035" t="s">
        <v>505</v>
      </c>
      <c r="AN37" s="1035"/>
      <c r="AO37" s="1035"/>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6"/>
      <c r="Z38" s="1027"/>
      <c r="AA38" s="1028"/>
      <c r="AB38" s="1032"/>
      <c r="AC38" s="1033"/>
      <c r="AD38" s="1034"/>
      <c r="AE38" s="920"/>
      <c r="AF38" s="920"/>
      <c r="AG38" s="920"/>
      <c r="AH38" s="920"/>
      <c r="AI38" s="920"/>
      <c r="AJ38" s="920"/>
      <c r="AK38" s="920"/>
      <c r="AL38" s="416"/>
      <c r="AM38" s="920"/>
      <c r="AN38" s="920"/>
      <c r="AO38" s="920"/>
      <c r="AP38" s="416"/>
      <c r="AQ38" s="197"/>
      <c r="AR38" s="198"/>
      <c r="AS38" s="136" t="s">
        <v>233</v>
      </c>
      <c r="AT38" s="137"/>
      <c r="AU38" s="198"/>
      <c r="AV38" s="198"/>
      <c r="AW38" s="401" t="s">
        <v>179</v>
      </c>
      <c r="AX38" s="402"/>
      <c r="AY38" s="34">
        <f>$AY$37</f>
        <v>0</v>
      </c>
    </row>
    <row r="39" spans="1:51" ht="22.5" customHeight="1" x14ac:dyDescent="0.15">
      <c r="A39" s="406"/>
      <c r="B39" s="404"/>
      <c r="C39" s="404"/>
      <c r="D39" s="404"/>
      <c r="E39" s="404"/>
      <c r="F39" s="405"/>
      <c r="G39" s="572"/>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9"/>
      <c r="AC39" s="1024"/>
      <c r="AD39" s="1024"/>
      <c r="AE39" s="216"/>
      <c r="AF39" s="217"/>
      <c r="AG39" s="217"/>
      <c r="AH39" s="217"/>
      <c r="AI39" s="216"/>
      <c r="AJ39" s="217"/>
      <c r="AK39" s="217"/>
      <c r="AL39" s="217"/>
      <c r="AM39" s="216"/>
      <c r="AN39" s="217"/>
      <c r="AO39" s="217"/>
      <c r="AP39" s="217"/>
      <c r="AQ39" s="336"/>
      <c r="AR39" s="206"/>
      <c r="AS39" s="206"/>
      <c r="AT39" s="337"/>
      <c r="AU39" s="217"/>
      <c r="AV39" s="217"/>
      <c r="AW39" s="217"/>
      <c r="AX39" s="219"/>
      <c r="AY39" s="34">
        <f t="shared" ref="AY39:AY43" si="5">$AY$37</f>
        <v>0</v>
      </c>
    </row>
    <row r="40" spans="1:51"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55" t="s">
        <v>54</v>
      </c>
      <c r="Z40" s="1017"/>
      <c r="AA40" s="1018"/>
      <c r="AB40" s="531"/>
      <c r="AC40" s="1023"/>
      <c r="AD40" s="1023"/>
      <c r="AE40" s="216"/>
      <c r="AF40" s="217"/>
      <c r="AG40" s="217"/>
      <c r="AH40" s="217"/>
      <c r="AI40" s="216"/>
      <c r="AJ40" s="217"/>
      <c r="AK40" s="217"/>
      <c r="AL40" s="217"/>
      <c r="AM40" s="216"/>
      <c r="AN40" s="217"/>
      <c r="AO40" s="217"/>
      <c r="AP40" s="217"/>
      <c r="AQ40" s="336"/>
      <c r="AR40" s="206"/>
      <c r="AS40" s="206"/>
      <c r="AT40" s="337"/>
      <c r="AU40" s="217"/>
      <c r="AV40" s="217"/>
      <c r="AW40" s="217"/>
      <c r="AX40" s="219"/>
      <c r="AY40" s="34">
        <f t="shared" si="5"/>
        <v>0</v>
      </c>
    </row>
    <row r="41" spans="1:51"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01" t="s">
        <v>180</v>
      </c>
      <c r="AC41" s="1019"/>
      <c r="AD41" s="1019"/>
      <c r="AE41" s="216"/>
      <c r="AF41" s="217"/>
      <c r="AG41" s="217"/>
      <c r="AH41" s="217"/>
      <c r="AI41" s="216"/>
      <c r="AJ41" s="217"/>
      <c r="AK41" s="217"/>
      <c r="AL41" s="217"/>
      <c r="AM41" s="216"/>
      <c r="AN41" s="217"/>
      <c r="AO41" s="217"/>
      <c r="AP41" s="217"/>
      <c r="AQ41" s="336"/>
      <c r="AR41" s="206"/>
      <c r="AS41" s="206"/>
      <c r="AT41" s="337"/>
      <c r="AU41" s="217"/>
      <c r="AV41" s="217"/>
      <c r="AW41" s="217"/>
      <c r="AX41" s="219"/>
      <c r="AY41" s="34">
        <f t="shared" si="5"/>
        <v>0</v>
      </c>
    </row>
    <row r="42" spans="1:51" customFormat="1" ht="23.25" customHeight="1" x14ac:dyDescent="0.15">
      <c r="A42" s="226" t="s">
        <v>376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15">
      <c r="A44" s="403" t="s">
        <v>345</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5"/>
      <c r="Z44" s="833"/>
      <c r="AA44" s="834"/>
      <c r="AB44" s="1029" t="s">
        <v>11</v>
      </c>
      <c r="AC44" s="1030"/>
      <c r="AD44" s="1031"/>
      <c r="AE44" s="1035" t="s">
        <v>386</v>
      </c>
      <c r="AF44" s="1035"/>
      <c r="AG44" s="1035"/>
      <c r="AH44" s="1035"/>
      <c r="AI44" s="1035" t="s">
        <v>408</v>
      </c>
      <c r="AJ44" s="1035"/>
      <c r="AK44" s="1035"/>
      <c r="AL44" s="565"/>
      <c r="AM44" s="1035" t="s">
        <v>505</v>
      </c>
      <c r="AN44" s="1035"/>
      <c r="AO44" s="1035"/>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6"/>
      <c r="Z45" s="1027"/>
      <c r="AA45" s="1028"/>
      <c r="AB45" s="1032"/>
      <c r="AC45" s="1033"/>
      <c r="AD45" s="1034"/>
      <c r="AE45" s="920"/>
      <c r="AF45" s="920"/>
      <c r="AG45" s="920"/>
      <c r="AH45" s="920"/>
      <c r="AI45" s="920"/>
      <c r="AJ45" s="920"/>
      <c r="AK45" s="920"/>
      <c r="AL45" s="416"/>
      <c r="AM45" s="920"/>
      <c r="AN45" s="920"/>
      <c r="AO45" s="920"/>
      <c r="AP45" s="416"/>
      <c r="AQ45" s="197"/>
      <c r="AR45" s="198"/>
      <c r="AS45" s="136" t="s">
        <v>233</v>
      </c>
      <c r="AT45" s="137"/>
      <c r="AU45" s="198"/>
      <c r="AV45" s="198"/>
      <c r="AW45" s="401" t="s">
        <v>179</v>
      </c>
      <c r="AX45" s="402"/>
      <c r="AY45" s="34">
        <f>$AY$44</f>
        <v>0</v>
      </c>
    </row>
    <row r="46" spans="1:51" ht="22.5" customHeight="1" x14ac:dyDescent="0.15">
      <c r="A46" s="406"/>
      <c r="B46" s="404"/>
      <c r="C46" s="404"/>
      <c r="D46" s="404"/>
      <c r="E46" s="404"/>
      <c r="F46" s="405"/>
      <c r="G46" s="572"/>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9"/>
      <c r="AC46" s="1024"/>
      <c r="AD46" s="1024"/>
      <c r="AE46" s="216"/>
      <c r="AF46" s="217"/>
      <c r="AG46" s="217"/>
      <c r="AH46" s="217"/>
      <c r="AI46" s="216"/>
      <c r="AJ46" s="217"/>
      <c r="AK46" s="217"/>
      <c r="AL46" s="217"/>
      <c r="AM46" s="216"/>
      <c r="AN46" s="217"/>
      <c r="AO46" s="217"/>
      <c r="AP46" s="217"/>
      <c r="AQ46" s="336"/>
      <c r="AR46" s="206"/>
      <c r="AS46" s="206"/>
      <c r="AT46" s="337"/>
      <c r="AU46" s="217"/>
      <c r="AV46" s="217"/>
      <c r="AW46" s="217"/>
      <c r="AX46" s="219"/>
      <c r="AY46" s="34">
        <f t="shared" ref="AY46:AY50" si="6">$AY$44</f>
        <v>0</v>
      </c>
    </row>
    <row r="47" spans="1:51"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55" t="s">
        <v>54</v>
      </c>
      <c r="Z47" s="1017"/>
      <c r="AA47" s="1018"/>
      <c r="AB47" s="531"/>
      <c r="AC47" s="1023"/>
      <c r="AD47" s="1023"/>
      <c r="AE47" s="216"/>
      <c r="AF47" s="217"/>
      <c r="AG47" s="217"/>
      <c r="AH47" s="217"/>
      <c r="AI47" s="216"/>
      <c r="AJ47" s="217"/>
      <c r="AK47" s="217"/>
      <c r="AL47" s="217"/>
      <c r="AM47" s="216"/>
      <c r="AN47" s="217"/>
      <c r="AO47" s="217"/>
      <c r="AP47" s="217"/>
      <c r="AQ47" s="336"/>
      <c r="AR47" s="206"/>
      <c r="AS47" s="206"/>
      <c r="AT47" s="337"/>
      <c r="AU47" s="217"/>
      <c r="AV47" s="217"/>
      <c r="AW47" s="217"/>
      <c r="AX47" s="219"/>
      <c r="AY47" s="34">
        <f t="shared" si="6"/>
        <v>0</v>
      </c>
    </row>
    <row r="48" spans="1:51"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01" t="s">
        <v>180</v>
      </c>
      <c r="AC48" s="1019"/>
      <c r="AD48" s="1019"/>
      <c r="AE48" s="216"/>
      <c r="AF48" s="217"/>
      <c r="AG48" s="217"/>
      <c r="AH48" s="217"/>
      <c r="AI48" s="216"/>
      <c r="AJ48" s="217"/>
      <c r="AK48" s="217"/>
      <c r="AL48" s="217"/>
      <c r="AM48" s="216"/>
      <c r="AN48" s="217"/>
      <c r="AO48" s="217"/>
      <c r="AP48" s="217"/>
      <c r="AQ48" s="336"/>
      <c r="AR48" s="206"/>
      <c r="AS48" s="206"/>
      <c r="AT48" s="337"/>
      <c r="AU48" s="217"/>
      <c r="AV48" s="217"/>
      <c r="AW48" s="217"/>
      <c r="AX48" s="219"/>
      <c r="AY48" s="34">
        <f t="shared" si="6"/>
        <v>0</v>
      </c>
    </row>
    <row r="49" spans="1:51" customFormat="1" ht="23.25" customHeight="1" x14ac:dyDescent="0.15">
      <c r="A49" s="226" t="s">
        <v>376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15">
      <c r="A51" s="403" t="s">
        <v>345</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5"/>
      <c r="Z51" s="833"/>
      <c r="AA51" s="834"/>
      <c r="AB51" s="565" t="s">
        <v>11</v>
      </c>
      <c r="AC51" s="1030"/>
      <c r="AD51" s="1031"/>
      <c r="AE51" s="1035" t="s">
        <v>386</v>
      </c>
      <c r="AF51" s="1035"/>
      <c r="AG51" s="1035"/>
      <c r="AH51" s="1035"/>
      <c r="AI51" s="1035" t="s">
        <v>408</v>
      </c>
      <c r="AJ51" s="1035"/>
      <c r="AK51" s="1035"/>
      <c r="AL51" s="565"/>
      <c r="AM51" s="1035" t="s">
        <v>505</v>
      </c>
      <c r="AN51" s="1035"/>
      <c r="AO51" s="1035"/>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6"/>
      <c r="Z52" s="1027"/>
      <c r="AA52" s="1028"/>
      <c r="AB52" s="1032"/>
      <c r="AC52" s="1033"/>
      <c r="AD52" s="1034"/>
      <c r="AE52" s="920"/>
      <c r="AF52" s="920"/>
      <c r="AG52" s="920"/>
      <c r="AH52" s="920"/>
      <c r="AI52" s="920"/>
      <c r="AJ52" s="920"/>
      <c r="AK52" s="920"/>
      <c r="AL52" s="416"/>
      <c r="AM52" s="920"/>
      <c r="AN52" s="920"/>
      <c r="AO52" s="920"/>
      <c r="AP52" s="416"/>
      <c r="AQ52" s="197"/>
      <c r="AR52" s="198"/>
      <c r="AS52" s="136" t="s">
        <v>233</v>
      </c>
      <c r="AT52" s="137"/>
      <c r="AU52" s="198"/>
      <c r="AV52" s="198"/>
      <c r="AW52" s="401" t="s">
        <v>179</v>
      </c>
      <c r="AX52" s="402"/>
      <c r="AY52" s="34">
        <f>$AY$51</f>
        <v>0</v>
      </c>
    </row>
    <row r="53" spans="1:51" ht="22.5" customHeight="1" x14ac:dyDescent="0.15">
      <c r="A53" s="406"/>
      <c r="B53" s="404"/>
      <c r="C53" s="404"/>
      <c r="D53" s="404"/>
      <c r="E53" s="404"/>
      <c r="F53" s="405"/>
      <c r="G53" s="572"/>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9"/>
      <c r="AC53" s="1024"/>
      <c r="AD53" s="1024"/>
      <c r="AE53" s="216"/>
      <c r="AF53" s="217"/>
      <c r="AG53" s="217"/>
      <c r="AH53" s="217"/>
      <c r="AI53" s="216"/>
      <c r="AJ53" s="217"/>
      <c r="AK53" s="217"/>
      <c r="AL53" s="217"/>
      <c r="AM53" s="216"/>
      <c r="AN53" s="217"/>
      <c r="AO53" s="217"/>
      <c r="AP53" s="217"/>
      <c r="AQ53" s="336"/>
      <c r="AR53" s="206"/>
      <c r="AS53" s="206"/>
      <c r="AT53" s="337"/>
      <c r="AU53" s="217"/>
      <c r="AV53" s="217"/>
      <c r="AW53" s="217"/>
      <c r="AX53" s="219"/>
      <c r="AY53" s="34">
        <f t="shared" ref="AY53:AY57" si="7">$AY$51</f>
        <v>0</v>
      </c>
    </row>
    <row r="54" spans="1:51"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55" t="s">
        <v>54</v>
      </c>
      <c r="Z54" s="1017"/>
      <c r="AA54" s="1018"/>
      <c r="AB54" s="531"/>
      <c r="AC54" s="1023"/>
      <c r="AD54" s="1023"/>
      <c r="AE54" s="216"/>
      <c r="AF54" s="217"/>
      <c r="AG54" s="217"/>
      <c r="AH54" s="217"/>
      <c r="AI54" s="216"/>
      <c r="AJ54" s="217"/>
      <c r="AK54" s="217"/>
      <c r="AL54" s="217"/>
      <c r="AM54" s="216"/>
      <c r="AN54" s="217"/>
      <c r="AO54" s="217"/>
      <c r="AP54" s="217"/>
      <c r="AQ54" s="336"/>
      <c r="AR54" s="206"/>
      <c r="AS54" s="206"/>
      <c r="AT54" s="337"/>
      <c r="AU54" s="217"/>
      <c r="AV54" s="217"/>
      <c r="AW54" s="217"/>
      <c r="AX54" s="219"/>
      <c r="AY54" s="34">
        <f t="shared" si="7"/>
        <v>0</v>
      </c>
    </row>
    <row r="55" spans="1:51"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01" t="s">
        <v>180</v>
      </c>
      <c r="AC55" s="1019"/>
      <c r="AD55" s="1019"/>
      <c r="AE55" s="216"/>
      <c r="AF55" s="217"/>
      <c r="AG55" s="217"/>
      <c r="AH55" s="217"/>
      <c r="AI55" s="216"/>
      <c r="AJ55" s="217"/>
      <c r="AK55" s="217"/>
      <c r="AL55" s="217"/>
      <c r="AM55" s="216"/>
      <c r="AN55" s="217"/>
      <c r="AO55" s="217"/>
      <c r="AP55" s="217"/>
      <c r="AQ55" s="336"/>
      <c r="AR55" s="206"/>
      <c r="AS55" s="206"/>
      <c r="AT55" s="337"/>
      <c r="AU55" s="217"/>
      <c r="AV55" s="217"/>
      <c r="AW55" s="217"/>
      <c r="AX55" s="219"/>
      <c r="AY55" s="34">
        <f t="shared" si="7"/>
        <v>0</v>
      </c>
    </row>
    <row r="56" spans="1:51" customFormat="1" ht="23.25" customHeight="1" x14ac:dyDescent="0.15">
      <c r="A56" s="226" t="s">
        <v>376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15">
      <c r="A58" s="403" t="s">
        <v>345</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5"/>
      <c r="Z58" s="833"/>
      <c r="AA58" s="834"/>
      <c r="AB58" s="1029" t="s">
        <v>11</v>
      </c>
      <c r="AC58" s="1030"/>
      <c r="AD58" s="1031"/>
      <c r="AE58" s="1035" t="s">
        <v>386</v>
      </c>
      <c r="AF58" s="1035"/>
      <c r="AG58" s="1035"/>
      <c r="AH58" s="1035"/>
      <c r="AI58" s="1035" t="s">
        <v>408</v>
      </c>
      <c r="AJ58" s="1035"/>
      <c r="AK58" s="1035"/>
      <c r="AL58" s="565"/>
      <c r="AM58" s="1035" t="s">
        <v>505</v>
      </c>
      <c r="AN58" s="1035"/>
      <c r="AO58" s="1035"/>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6"/>
      <c r="Z59" s="1027"/>
      <c r="AA59" s="1028"/>
      <c r="AB59" s="1032"/>
      <c r="AC59" s="1033"/>
      <c r="AD59" s="1034"/>
      <c r="AE59" s="920"/>
      <c r="AF59" s="920"/>
      <c r="AG59" s="920"/>
      <c r="AH59" s="920"/>
      <c r="AI59" s="920"/>
      <c r="AJ59" s="920"/>
      <c r="AK59" s="920"/>
      <c r="AL59" s="416"/>
      <c r="AM59" s="920"/>
      <c r="AN59" s="920"/>
      <c r="AO59" s="920"/>
      <c r="AP59" s="416"/>
      <c r="AQ59" s="197"/>
      <c r="AR59" s="198"/>
      <c r="AS59" s="136" t="s">
        <v>233</v>
      </c>
      <c r="AT59" s="137"/>
      <c r="AU59" s="198"/>
      <c r="AV59" s="198"/>
      <c r="AW59" s="401" t="s">
        <v>179</v>
      </c>
      <c r="AX59" s="402"/>
      <c r="AY59" s="34">
        <f>$AY$58</f>
        <v>0</v>
      </c>
    </row>
    <row r="60" spans="1:51" ht="22.5" customHeight="1" x14ac:dyDescent="0.15">
      <c r="A60" s="406"/>
      <c r="B60" s="404"/>
      <c r="C60" s="404"/>
      <c r="D60" s="404"/>
      <c r="E60" s="404"/>
      <c r="F60" s="405"/>
      <c r="G60" s="572"/>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9"/>
      <c r="AC60" s="1024"/>
      <c r="AD60" s="1024"/>
      <c r="AE60" s="216"/>
      <c r="AF60" s="217"/>
      <c r="AG60" s="217"/>
      <c r="AH60" s="217"/>
      <c r="AI60" s="216"/>
      <c r="AJ60" s="217"/>
      <c r="AK60" s="217"/>
      <c r="AL60" s="217"/>
      <c r="AM60" s="216"/>
      <c r="AN60" s="217"/>
      <c r="AO60" s="217"/>
      <c r="AP60" s="217"/>
      <c r="AQ60" s="336"/>
      <c r="AR60" s="206"/>
      <c r="AS60" s="206"/>
      <c r="AT60" s="337"/>
      <c r="AU60" s="217"/>
      <c r="AV60" s="217"/>
      <c r="AW60" s="217"/>
      <c r="AX60" s="219"/>
      <c r="AY60" s="34">
        <f t="shared" ref="AY60:AY64" si="8">$AY$58</f>
        <v>0</v>
      </c>
    </row>
    <row r="61" spans="1:51"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55" t="s">
        <v>54</v>
      </c>
      <c r="Z61" s="1017"/>
      <c r="AA61" s="1018"/>
      <c r="AB61" s="531"/>
      <c r="AC61" s="1023"/>
      <c r="AD61" s="1023"/>
      <c r="AE61" s="216"/>
      <c r="AF61" s="217"/>
      <c r="AG61" s="217"/>
      <c r="AH61" s="217"/>
      <c r="AI61" s="216"/>
      <c r="AJ61" s="217"/>
      <c r="AK61" s="217"/>
      <c r="AL61" s="217"/>
      <c r="AM61" s="216"/>
      <c r="AN61" s="217"/>
      <c r="AO61" s="217"/>
      <c r="AP61" s="217"/>
      <c r="AQ61" s="336"/>
      <c r="AR61" s="206"/>
      <c r="AS61" s="206"/>
      <c r="AT61" s="337"/>
      <c r="AU61" s="217"/>
      <c r="AV61" s="217"/>
      <c r="AW61" s="217"/>
      <c r="AX61" s="219"/>
      <c r="AY61" s="34">
        <f t="shared" si="8"/>
        <v>0</v>
      </c>
    </row>
    <row r="62" spans="1:51"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01" t="s">
        <v>180</v>
      </c>
      <c r="AC62" s="1019"/>
      <c r="AD62" s="1019"/>
      <c r="AE62" s="216"/>
      <c r="AF62" s="217"/>
      <c r="AG62" s="217"/>
      <c r="AH62" s="217"/>
      <c r="AI62" s="216"/>
      <c r="AJ62" s="217"/>
      <c r="AK62" s="217"/>
      <c r="AL62" s="217"/>
      <c r="AM62" s="216"/>
      <c r="AN62" s="217"/>
      <c r="AO62" s="217"/>
      <c r="AP62" s="217"/>
      <c r="AQ62" s="336"/>
      <c r="AR62" s="206"/>
      <c r="AS62" s="206"/>
      <c r="AT62" s="337"/>
      <c r="AU62" s="217"/>
      <c r="AV62" s="217"/>
      <c r="AW62" s="217"/>
      <c r="AX62" s="219"/>
      <c r="AY62" s="34">
        <f t="shared" si="8"/>
        <v>0</v>
      </c>
    </row>
    <row r="63" spans="1:51" customFormat="1" ht="23.25" customHeight="1" x14ac:dyDescent="0.15">
      <c r="A63" s="226" t="s">
        <v>376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15">
      <c r="A65" s="403" t="s">
        <v>345</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5"/>
      <c r="Z65" s="833"/>
      <c r="AA65" s="834"/>
      <c r="AB65" s="1029" t="s">
        <v>11</v>
      </c>
      <c r="AC65" s="1030"/>
      <c r="AD65" s="1031"/>
      <c r="AE65" s="1035" t="s">
        <v>386</v>
      </c>
      <c r="AF65" s="1035"/>
      <c r="AG65" s="1035"/>
      <c r="AH65" s="1035"/>
      <c r="AI65" s="1035" t="s">
        <v>408</v>
      </c>
      <c r="AJ65" s="1035"/>
      <c r="AK65" s="1035"/>
      <c r="AL65" s="565"/>
      <c r="AM65" s="1035" t="s">
        <v>505</v>
      </c>
      <c r="AN65" s="1035"/>
      <c r="AO65" s="1035"/>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6"/>
      <c r="Z66" s="1027"/>
      <c r="AA66" s="1028"/>
      <c r="AB66" s="1032"/>
      <c r="AC66" s="1033"/>
      <c r="AD66" s="1034"/>
      <c r="AE66" s="920"/>
      <c r="AF66" s="920"/>
      <c r="AG66" s="920"/>
      <c r="AH66" s="920"/>
      <c r="AI66" s="920"/>
      <c r="AJ66" s="920"/>
      <c r="AK66" s="920"/>
      <c r="AL66" s="416"/>
      <c r="AM66" s="920"/>
      <c r="AN66" s="920"/>
      <c r="AO66" s="920"/>
      <c r="AP66" s="416"/>
      <c r="AQ66" s="197"/>
      <c r="AR66" s="198"/>
      <c r="AS66" s="136" t="s">
        <v>233</v>
      </c>
      <c r="AT66" s="137"/>
      <c r="AU66" s="198"/>
      <c r="AV66" s="198"/>
      <c r="AW66" s="401" t="s">
        <v>179</v>
      </c>
      <c r="AX66" s="402"/>
      <c r="AY66" s="34">
        <f>$AY$65</f>
        <v>0</v>
      </c>
    </row>
    <row r="67" spans="1:51" ht="22.5" customHeight="1" x14ac:dyDescent="0.15">
      <c r="A67" s="406"/>
      <c r="B67" s="404"/>
      <c r="C67" s="404"/>
      <c r="D67" s="404"/>
      <c r="E67" s="404"/>
      <c r="F67" s="405"/>
      <c r="G67" s="572"/>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9"/>
      <c r="AC67" s="1024"/>
      <c r="AD67" s="1024"/>
      <c r="AE67" s="216"/>
      <c r="AF67" s="217"/>
      <c r="AG67" s="217"/>
      <c r="AH67" s="217"/>
      <c r="AI67" s="216"/>
      <c r="AJ67" s="217"/>
      <c r="AK67" s="217"/>
      <c r="AL67" s="217"/>
      <c r="AM67" s="216"/>
      <c r="AN67" s="217"/>
      <c r="AO67" s="217"/>
      <c r="AP67" s="217"/>
      <c r="AQ67" s="336"/>
      <c r="AR67" s="206"/>
      <c r="AS67" s="206"/>
      <c r="AT67" s="337"/>
      <c r="AU67" s="217"/>
      <c r="AV67" s="217"/>
      <c r="AW67" s="217"/>
      <c r="AX67" s="219"/>
      <c r="AY67" s="34">
        <f t="shared" ref="AY67:AY71" si="9">$AY$65</f>
        <v>0</v>
      </c>
    </row>
    <row r="68" spans="1:51"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55" t="s">
        <v>54</v>
      </c>
      <c r="Z68" s="1017"/>
      <c r="AA68" s="1018"/>
      <c r="AB68" s="531"/>
      <c r="AC68" s="1023"/>
      <c r="AD68" s="1023"/>
      <c r="AE68" s="216"/>
      <c r="AF68" s="217"/>
      <c r="AG68" s="217"/>
      <c r="AH68" s="217"/>
      <c r="AI68" s="216"/>
      <c r="AJ68" s="217"/>
      <c r="AK68" s="217"/>
      <c r="AL68" s="217"/>
      <c r="AM68" s="216"/>
      <c r="AN68" s="217"/>
      <c r="AO68" s="217"/>
      <c r="AP68" s="217"/>
      <c r="AQ68" s="336"/>
      <c r="AR68" s="206"/>
      <c r="AS68" s="206"/>
      <c r="AT68" s="337"/>
      <c r="AU68" s="217"/>
      <c r="AV68" s="217"/>
      <c r="AW68" s="217"/>
      <c r="AX68" s="219"/>
      <c r="AY68" s="34">
        <f t="shared" si="9"/>
        <v>0</v>
      </c>
    </row>
    <row r="69" spans="1:51"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55" t="s">
        <v>13</v>
      </c>
      <c r="Z69" s="1017"/>
      <c r="AA69" s="1018"/>
      <c r="AB69" s="564" t="s">
        <v>180</v>
      </c>
      <c r="AC69" s="364"/>
      <c r="AD69" s="364"/>
      <c r="AE69" s="216"/>
      <c r="AF69" s="217"/>
      <c r="AG69" s="217"/>
      <c r="AH69" s="217"/>
      <c r="AI69" s="216"/>
      <c r="AJ69" s="217"/>
      <c r="AK69" s="217"/>
      <c r="AL69" s="217"/>
      <c r="AM69" s="216"/>
      <c r="AN69" s="217"/>
      <c r="AO69" s="217"/>
      <c r="AP69" s="217"/>
      <c r="AQ69" s="336"/>
      <c r="AR69" s="206"/>
      <c r="AS69" s="206"/>
      <c r="AT69" s="337"/>
      <c r="AU69" s="217"/>
      <c r="AV69" s="217"/>
      <c r="AW69" s="217"/>
      <c r="AX69" s="219"/>
      <c r="AY69" s="34">
        <f t="shared" si="9"/>
        <v>0</v>
      </c>
    </row>
    <row r="70" spans="1:51" customFormat="1" ht="23.25" customHeight="1" x14ac:dyDescent="0.15">
      <c r="A70" s="226" t="s">
        <v>376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02" t="s">
        <v>362</v>
      </c>
      <c r="H2" s="603"/>
      <c r="I2" s="603"/>
      <c r="J2" s="603"/>
      <c r="K2" s="603"/>
      <c r="L2" s="603"/>
      <c r="M2" s="603"/>
      <c r="N2" s="603"/>
      <c r="O2" s="603"/>
      <c r="P2" s="603"/>
      <c r="Q2" s="603"/>
      <c r="R2" s="603"/>
      <c r="S2" s="603"/>
      <c r="T2" s="603"/>
      <c r="U2" s="603"/>
      <c r="V2" s="603"/>
      <c r="W2" s="603"/>
      <c r="X2" s="603"/>
      <c r="Y2" s="603"/>
      <c r="Z2" s="603"/>
      <c r="AA2" s="603"/>
      <c r="AB2" s="604"/>
      <c r="AC2" s="602" t="s">
        <v>364</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48"/>
      <c r="B4" s="1049"/>
      <c r="C4" s="1049"/>
      <c r="D4" s="1049"/>
      <c r="E4" s="1049"/>
      <c r="F4" s="1050"/>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48"/>
      <c r="B5" s="1049"/>
      <c r="C5" s="1049"/>
      <c r="D5" s="1049"/>
      <c r="E5" s="1049"/>
      <c r="F5" s="105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8"/>
      <c r="B6" s="1049"/>
      <c r="C6" s="1049"/>
      <c r="D6" s="1049"/>
      <c r="E6" s="1049"/>
      <c r="F6" s="105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8"/>
      <c r="B7" s="1049"/>
      <c r="C7" s="1049"/>
      <c r="D7" s="1049"/>
      <c r="E7" s="1049"/>
      <c r="F7" s="105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8"/>
      <c r="B8" s="1049"/>
      <c r="C8" s="1049"/>
      <c r="D8" s="1049"/>
      <c r="E8" s="1049"/>
      <c r="F8" s="105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8"/>
      <c r="B9" s="1049"/>
      <c r="C9" s="1049"/>
      <c r="D9" s="1049"/>
      <c r="E9" s="1049"/>
      <c r="F9" s="105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8"/>
      <c r="B10" s="1049"/>
      <c r="C10" s="1049"/>
      <c r="D10" s="1049"/>
      <c r="E10" s="1049"/>
      <c r="F10" s="105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8"/>
      <c r="B11" s="1049"/>
      <c r="C11" s="1049"/>
      <c r="D11" s="1049"/>
      <c r="E11" s="1049"/>
      <c r="F11" s="105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8"/>
      <c r="B12" s="1049"/>
      <c r="C12" s="1049"/>
      <c r="D12" s="1049"/>
      <c r="E12" s="1049"/>
      <c r="F12" s="105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8"/>
      <c r="B13" s="1049"/>
      <c r="C13" s="1049"/>
      <c r="D13" s="1049"/>
      <c r="E13" s="1049"/>
      <c r="F13" s="105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8"/>
      <c r="B14" s="1049"/>
      <c r="C14" s="1049"/>
      <c r="D14" s="1049"/>
      <c r="E14" s="1049"/>
      <c r="F14" s="105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48"/>
      <c r="B15" s="1049"/>
      <c r="C15" s="1049"/>
      <c r="D15" s="1049"/>
      <c r="E15" s="1049"/>
      <c r="F15" s="1050"/>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48"/>
      <c r="B16" s="1049"/>
      <c r="C16" s="1049"/>
      <c r="D16" s="1049"/>
      <c r="E16" s="1049"/>
      <c r="F16" s="1050"/>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48"/>
      <c r="B17" s="1049"/>
      <c r="C17" s="1049"/>
      <c r="D17" s="1049"/>
      <c r="E17" s="1049"/>
      <c r="F17" s="1050"/>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48"/>
      <c r="B18" s="1049"/>
      <c r="C18" s="1049"/>
      <c r="D18" s="1049"/>
      <c r="E18" s="1049"/>
      <c r="F18" s="105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8"/>
      <c r="B19" s="1049"/>
      <c r="C19" s="1049"/>
      <c r="D19" s="1049"/>
      <c r="E19" s="1049"/>
      <c r="F19" s="105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8"/>
      <c r="B20" s="1049"/>
      <c r="C20" s="1049"/>
      <c r="D20" s="1049"/>
      <c r="E20" s="1049"/>
      <c r="F20" s="105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8"/>
      <c r="B21" s="1049"/>
      <c r="C21" s="1049"/>
      <c r="D21" s="1049"/>
      <c r="E21" s="1049"/>
      <c r="F21" s="105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8"/>
      <c r="B22" s="1049"/>
      <c r="C22" s="1049"/>
      <c r="D22" s="1049"/>
      <c r="E22" s="1049"/>
      <c r="F22" s="105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8"/>
      <c r="B23" s="1049"/>
      <c r="C23" s="1049"/>
      <c r="D23" s="1049"/>
      <c r="E23" s="1049"/>
      <c r="F23" s="105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8"/>
      <c r="B24" s="1049"/>
      <c r="C24" s="1049"/>
      <c r="D24" s="1049"/>
      <c r="E24" s="1049"/>
      <c r="F24" s="105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8"/>
      <c r="B25" s="1049"/>
      <c r="C25" s="1049"/>
      <c r="D25" s="1049"/>
      <c r="E25" s="1049"/>
      <c r="F25" s="105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8"/>
      <c r="B26" s="1049"/>
      <c r="C26" s="1049"/>
      <c r="D26" s="1049"/>
      <c r="E26" s="1049"/>
      <c r="F26" s="105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8"/>
      <c r="B27" s="1049"/>
      <c r="C27" s="1049"/>
      <c r="D27" s="1049"/>
      <c r="E27" s="1049"/>
      <c r="F27" s="105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48"/>
      <c r="B28" s="1049"/>
      <c r="C28" s="1049"/>
      <c r="D28" s="1049"/>
      <c r="E28" s="1049"/>
      <c r="F28" s="1050"/>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48"/>
      <c r="B29" s="1049"/>
      <c r="C29" s="1049"/>
      <c r="D29" s="1049"/>
      <c r="E29" s="1049"/>
      <c r="F29" s="1050"/>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48"/>
      <c r="B30" s="1049"/>
      <c r="C30" s="1049"/>
      <c r="D30" s="1049"/>
      <c r="E30" s="1049"/>
      <c r="F30" s="1050"/>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48"/>
      <c r="B31" s="1049"/>
      <c r="C31" s="1049"/>
      <c r="D31" s="1049"/>
      <c r="E31" s="1049"/>
      <c r="F31" s="105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8"/>
      <c r="B32" s="1049"/>
      <c r="C32" s="1049"/>
      <c r="D32" s="1049"/>
      <c r="E32" s="1049"/>
      <c r="F32" s="105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8"/>
      <c r="B33" s="1049"/>
      <c r="C33" s="1049"/>
      <c r="D33" s="1049"/>
      <c r="E33" s="1049"/>
      <c r="F33" s="105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8"/>
      <c r="B34" s="1049"/>
      <c r="C34" s="1049"/>
      <c r="D34" s="1049"/>
      <c r="E34" s="1049"/>
      <c r="F34" s="105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8"/>
      <c r="B35" s="1049"/>
      <c r="C35" s="1049"/>
      <c r="D35" s="1049"/>
      <c r="E35" s="1049"/>
      <c r="F35" s="105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8"/>
      <c r="B36" s="1049"/>
      <c r="C36" s="1049"/>
      <c r="D36" s="1049"/>
      <c r="E36" s="1049"/>
      <c r="F36" s="105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8"/>
      <c r="B37" s="1049"/>
      <c r="C37" s="1049"/>
      <c r="D37" s="1049"/>
      <c r="E37" s="1049"/>
      <c r="F37" s="105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8"/>
      <c r="B38" s="1049"/>
      <c r="C38" s="1049"/>
      <c r="D38" s="1049"/>
      <c r="E38" s="1049"/>
      <c r="F38" s="105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8"/>
      <c r="B39" s="1049"/>
      <c r="C39" s="1049"/>
      <c r="D39" s="1049"/>
      <c r="E39" s="1049"/>
      <c r="F39" s="105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8"/>
      <c r="B40" s="1049"/>
      <c r="C40" s="1049"/>
      <c r="D40" s="1049"/>
      <c r="E40" s="1049"/>
      <c r="F40" s="105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48"/>
      <c r="B41" s="1049"/>
      <c r="C41" s="1049"/>
      <c r="D41" s="1049"/>
      <c r="E41" s="1049"/>
      <c r="F41" s="1050"/>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48"/>
      <c r="B42" s="1049"/>
      <c r="C42" s="1049"/>
      <c r="D42" s="1049"/>
      <c r="E42" s="1049"/>
      <c r="F42" s="1050"/>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48"/>
      <c r="B43" s="1049"/>
      <c r="C43" s="1049"/>
      <c r="D43" s="1049"/>
      <c r="E43" s="1049"/>
      <c r="F43" s="1050"/>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48"/>
      <c r="B44" s="1049"/>
      <c r="C44" s="1049"/>
      <c r="D44" s="1049"/>
      <c r="E44" s="1049"/>
      <c r="F44" s="105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8"/>
      <c r="B45" s="1049"/>
      <c r="C45" s="1049"/>
      <c r="D45" s="1049"/>
      <c r="E45" s="1049"/>
      <c r="F45" s="105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8"/>
      <c r="B46" s="1049"/>
      <c r="C46" s="1049"/>
      <c r="D46" s="1049"/>
      <c r="E46" s="1049"/>
      <c r="F46" s="105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8"/>
      <c r="B47" s="1049"/>
      <c r="C47" s="1049"/>
      <c r="D47" s="1049"/>
      <c r="E47" s="1049"/>
      <c r="F47" s="105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8"/>
      <c r="B48" s="1049"/>
      <c r="C48" s="1049"/>
      <c r="D48" s="1049"/>
      <c r="E48" s="1049"/>
      <c r="F48" s="105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8"/>
      <c r="B49" s="1049"/>
      <c r="C49" s="1049"/>
      <c r="D49" s="1049"/>
      <c r="E49" s="1049"/>
      <c r="F49" s="105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8"/>
      <c r="B50" s="1049"/>
      <c r="C50" s="1049"/>
      <c r="D50" s="1049"/>
      <c r="E50" s="1049"/>
      <c r="F50" s="105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8"/>
      <c r="B51" s="1049"/>
      <c r="C51" s="1049"/>
      <c r="D51" s="1049"/>
      <c r="E51" s="1049"/>
      <c r="F51" s="105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8"/>
      <c r="B52" s="1049"/>
      <c r="C52" s="1049"/>
      <c r="D52" s="1049"/>
      <c r="E52" s="1049"/>
      <c r="F52" s="105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48"/>
      <c r="B56" s="1049"/>
      <c r="C56" s="1049"/>
      <c r="D56" s="1049"/>
      <c r="E56" s="1049"/>
      <c r="F56" s="1050"/>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48"/>
      <c r="B57" s="1049"/>
      <c r="C57" s="1049"/>
      <c r="D57" s="1049"/>
      <c r="E57" s="1049"/>
      <c r="F57" s="1050"/>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48"/>
      <c r="B58" s="1049"/>
      <c r="C58" s="1049"/>
      <c r="D58" s="1049"/>
      <c r="E58" s="1049"/>
      <c r="F58" s="105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8"/>
      <c r="B59" s="1049"/>
      <c r="C59" s="1049"/>
      <c r="D59" s="1049"/>
      <c r="E59" s="1049"/>
      <c r="F59" s="105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8"/>
      <c r="B60" s="1049"/>
      <c r="C60" s="1049"/>
      <c r="D60" s="1049"/>
      <c r="E60" s="1049"/>
      <c r="F60" s="105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8"/>
      <c r="B61" s="1049"/>
      <c r="C61" s="1049"/>
      <c r="D61" s="1049"/>
      <c r="E61" s="1049"/>
      <c r="F61" s="105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8"/>
      <c r="B62" s="1049"/>
      <c r="C62" s="1049"/>
      <c r="D62" s="1049"/>
      <c r="E62" s="1049"/>
      <c r="F62" s="105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8"/>
      <c r="B63" s="1049"/>
      <c r="C63" s="1049"/>
      <c r="D63" s="1049"/>
      <c r="E63" s="1049"/>
      <c r="F63" s="105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8"/>
      <c r="B64" s="1049"/>
      <c r="C64" s="1049"/>
      <c r="D64" s="1049"/>
      <c r="E64" s="1049"/>
      <c r="F64" s="105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8"/>
      <c r="B65" s="1049"/>
      <c r="C65" s="1049"/>
      <c r="D65" s="1049"/>
      <c r="E65" s="1049"/>
      <c r="F65" s="105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8"/>
      <c r="B66" s="1049"/>
      <c r="C66" s="1049"/>
      <c r="D66" s="1049"/>
      <c r="E66" s="1049"/>
      <c r="F66" s="105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8"/>
      <c r="B67" s="1049"/>
      <c r="C67" s="1049"/>
      <c r="D67" s="1049"/>
      <c r="E67" s="1049"/>
      <c r="F67" s="105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48"/>
      <c r="B68" s="1049"/>
      <c r="C68" s="1049"/>
      <c r="D68" s="1049"/>
      <c r="E68" s="1049"/>
      <c r="F68" s="1050"/>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48"/>
      <c r="B69" s="1049"/>
      <c r="C69" s="1049"/>
      <c r="D69" s="1049"/>
      <c r="E69" s="1049"/>
      <c r="F69" s="1050"/>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48"/>
      <c r="B70" s="1049"/>
      <c r="C70" s="1049"/>
      <c r="D70" s="1049"/>
      <c r="E70" s="1049"/>
      <c r="F70" s="1050"/>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48"/>
      <c r="B71" s="1049"/>
      <c r="C71" s="1049"/>
      <c r="D71" s="1049"/>
      <c r="E71" s="1049"/>
      <c r="F71" s="105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8"/>
      <c r="B72" s="1049"/>
      <c r="C72" s="1049"/>
      <c r="D72" s="1049"/>
      <c r="E72" s="1049"/>
      <c r="F72" s="105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8"/>
      <c r="B73" s="1049"/>
      <c r="C73" s="1049"/>
      <c r="D73" s="1049"/>
      <c r="E73" s="1049"/>
      <c r="F73" s="105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8"/>
      <c r="B74" s="1049"/>
      <c r="C74" s="1049"/>
      <c r="D74" s="1049"/>
      <c r="E74" s="1049"/>
      <c r="F74" s="105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8"/>
      <c r="B75" s="1049"/>
      <c r="C75" s="1049"/>
      <c r="D75" s="1049"/>
      <c r="E75" s="1049"/>
      <c r="F75" s="105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8"/>
      <c r="B76" s="1049"/>
      <c r="C76" s="1049"/>
      <c r="D76" s="1049"/>
      <c r="E76" s="1049"/>
      <c r="F76" s="105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8"/>
      <c r="B77" s="1049"/>
      <c r="C77" s="1049"/>
      <c r="D77" s="1049"/>
      <c r="E77" s="1049"/>
      <c r="F77" s="105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8"/>
      <c r="B78" s="1049"/>
      <c r="C78" s="1049"/>
      <c r="D78" s="1049"/>
      <c r="E78" s="1049"/>
      <c r="F78" s="105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8"/>
      <c r="B79" s="1049"/>
      <c r="C79" s="1049"/>
      <c r="D79" s="1049"/>
      <c r="E79" s="1049"/>
      <c r="F79" s="105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8"/>
      <c r="B80" s="1049"/>
      <c r="C80" s="1049"/>
      <c r="D80" s="1049"/>
      <c r="E80" s="1049"/>
      <c r="F80" s="105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48"/>
      <c r="B81" s="1049"/>
      <c r="C81" s="1049"/>
      <c r="D81" s="1049"/>
      <c r="E81" s="1049"/>
      <c r="F81" s="1050"/>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48"/>
      <c r="B82" s="1049"/>
      <c r="C82" s="1049"/>
      <c r="D82" s="1049"/>
      <c r="E82" s="1049"/>
      <c r="F82" s="1050"/>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48"/>
      <c r="B83" s="1049"/>
      <c r="C83" s="1049"/>
      <c r="D83" s="1049"/>
      <c r="E83" s="1049"/>
      <c r="F83" s="1050"/>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48"/>
      <c r="B84" s="1049"/>
      <c r="C84" s="1049"/>
      <c r="D84" s="1049"/>
      <c r="E84" s="1049"/>
      <c r="F84" s="105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8"/>
      <c r="B85" s="1049"/>
      <c r="C85" s="1049"/>
      <c r="D85" s="1049"/>
      <c r="E85" s="1049"/>
      <c r="F85" s="105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8"/>
      <c r="B86" s="1049"/>
      <c r="C86" s="1049"/>
      <c r="D86" s="1049"/>
      <c r="E86" s="1049"/>
      <c r="F86" s="105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8"/>
      <c r="B87" s="1049"/>
      <c r="C87" s="1049"/>
      <c r="D87" s="1049"/>
      <c r="E87" s="1049"/>
      <c r="F87" s="105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8"/>
      <c r="B88" s="1049"/>
      <c r="C88" s="1049"/>
      <c r="D88" s="1049"/>
      <c r="E88" s="1049"/>
      <c r="F88" s="105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8"/>
      <c r="B89" s="1049"/>
      <c r="C89" s="1049"/>
      <c r="D89" s="1049"/>
      <c r="E89" s="1049"/>
      <c r="F89" s="105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8"/>
      <c r="B90" s="1049"/>
      <c r="C90" s="1049"/>
      <c r="D90" s="1049"/>
      <c r="E90" s="1049"/>
      <c r="F90" s="105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8"/>
      <c r="B91" s="1049"/>
      <c r="C91" s="1049"/>
      <c r="D91" s="1049"/>
      <c r="E91" s="1049"/>
      <c r="F91" s="105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8"/>
      <c r="B92" s="1049"/>
      <c r="C92" s="1049"/>
      <c r="D92" s="1049"/>
      <c r="E92" s="1049"/>
      <c r="F92" s="105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8"/>
      <c r="B93" s="1049"/>
      <c r="C93" s="1049"/>
      <c r="D93" s="1049"/>
      <c r="E93" s="1049"/>
      <c r="F93" s="105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48"/>
      <c r="B94" s="1049"/>
      <c r="C94" s="1049"/>
      <c r="D94" s="1049"/>
      <c r="E94" s="1049"/>
      <c r="F94" s="1050"/>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48"/>
      <c r="B95" s="1049"/>
      <c r="C95" s="1049"/>
      <c r="D95" s="1049"/>
      <c r="E95" s="1049"/>
      <c r="F95" s="1050"/>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48"/>
      <c r="B96" s="1049"/>
      <c r="C96" s="1049"/>
      <c r="D96" s="1049"/>
      <c r="E96" s="1049"/>
      <c r="F96" s="1050"/>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48"/>
      <c r="B97" s="1049"/>
      <c r="C97" s="1049"/>
      <c r="D97" s="1049"/>
      <c r="E97" s="1049"/>
      <c r="F97" s="105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8"/>
      <c r="B98" s="1049"/>
      <c r="C98" s="1049"/>
      <c r="D98" s="1049"/>
      <c r="E98" s="1049"/>
      <c r="F98" s="105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8"/>
      <c r="B99" s="1049"/>
      <c r="C99" s="1049"/>
      <c r="D99" s="1049"/>
      <c r="E99" s="1049"/>
      <c r="F99" s="105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8"/>
      <c r="B100" s="1049"/>
      <c r="C100" s="1049"/>
      <c r="D100" s="1049"/>
      <c r="E100" s="1049"/>
      <c r="F100" s="105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8"/>
      <c r="B101" s="1049"/>
      <c r="C101" s="1049"/>
      <c r="D101" s="1049"/>
      <c r="E101" s="1049"/>
      <c r="F101" s="105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8"/>
      <c r="B102" s="1049"/>
      <c r="C102" s="1049"/>
      <c r="D102" s="1049"/>
      <c r="E102" s="1049"/>
      <c r="F102" s="105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8"/>
      <c r="B103" s="1049"/>
      <c r="C103" s="1049"/>
      <c r="D103" s="1049"/>
      <c r="E103" s="1049"/>
      <c r="F103" s="105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8"/>
      <c r="B104" s="1049"/>
      <c r="C104" s="1049"/>
      <c r="D104" s="1049"/>
      <c r="E104" s="1049"/>
      <c r="F104" s="105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8"/>
      <c r="B105" s="1049"/>
      <c r="C105" s="1049"/>
      <c r="D105" s="1049"/>
      <c r="E105" s="1049"/>
      <c r="F105" s="105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48"/>
      <c r="B109" s="1049"/>
      <c r="C109" s="1049"/>
      <c r="D109" s="1049"/>
      <c r="E109" s="1049"/>
      <c r="F109" s="1050"/>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48"/>
      <c r="B110" s="1049"/>
      <c r="C110" s="1049"/>
      <c r="D110" s="1049"/>
      <c r="E110" s="1049"/>
      <c r="F110" s="1050"/>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48"/>
      <c r="B111" s="1049"/>
      <c r="C111" s="1049"/>
      <c r="D111" s="1049"/>
      <c r="E111" s="1049"/>
      <c r="F111" s="105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8"/>
      <c r="B112" s="1049"/>
      <c r="C112" s="1049"/>
      <c r="D112" s="1049"/>
      <c r="E112" s="1049"/>
      <c r="F112" s="105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8"/>
      <c r="B113" s="1049"/>
      <c r="C113" s="1049"/>
      <c r="D113" s="1049"/>
      <c r="E113" s="1049"/>
      <c r="F113" s="105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8"/>
      <c r="B114" s="1049"/>
      <c r="C114" s="1049"/>
      <c r="D114" s="1049"/>
      <c r="E114" s="1049"/>
      <c r="F114" s="105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8"/>
      <c r="B115" s="1049"/>
      <c r="C115" s="1049"/>
      <c r="D115" s="1049"/>
      <c r="E115" s="1049"/>
      <c r="F115" s="105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8"/>
      <c r="B116" s="1049"/>
      <c r="C116" s="1049"/>
      <c r="D116" s="1049"/>
      <c r="E116" s="1049"/>
      <c r="F116" s="105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8"/>
      <c r="B117" s="1049"/>
      <c r="C117" s="1049"/>
      <c r="D117" s="1049"/>
      <c r="E117" s="1049"/>
      <c r="F117" s="105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8"/>
      <c r="B118" s="1049"/>
      <c r="C118" s="1049"/>
      <c r="D118" s="1049"/>
      <c r="E118" s="1049"/>
      <c r="F118" s="105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8"/>
      <c r="B119" s="1049"/>
      <c r="C119" s="1049"/>
      <c r="D119" s="1049"/>
      <c r="E119" s="1049"/>
      <c r="F119" s="105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8"/>
      <c r="B120" s="1049"/>
      <c r="C120" s="1049"/>
      <c r="D120" s="1049"/>
      <c r="E120" s="1049"/>
      <c r="F120" s="105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48"/>
      <c r="B121" s="1049"/>
      <c r="C121" s="1049"/>
      <c r="D121" s="1049"/>
      <c r="E121" s="1049"/>
      <c r="F121" s="1050"/>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48"/>
      <c r="B122" s="1049"/>
      <c r="C122" s="1049"/>
      <c r="D122" s="1049"/>
      <c r="E122" s="1049"/>
      <c r="F122" s="1050"/>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48"/>
      <c r="B123" s="1049"/>
      <c r="C123" s="1049"/>
      <c r="D123" s="1049"/>
      <c r="E123" s="1049"/>
      <c r="F123" s="1050"/>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48"/>
      <c r="B124" s="1049"/>
      <c r="C124" s="1049"/>
      <c r="D124" s="1049"/>
      <c r="E124" s="1049"/>
      <c r="F124" s="105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8"/>
      <c r="B125" s="1049"/>
      <c r="C125" s="1049"/>
      <c r="D125" s="1049"/>
      <c r="E125" s="1049"/>
      <c r="F125" s="105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8"/>
      <c r="B126" s="1049"/>
      <c r="C126" s="1049"/>
      <c r="D126" s="1049"/>
      <c r="E126" s="1049"/>
      <c r="F126" s="105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8"/>
      <c r="B127" s="1049"/>
      <c r="C127" s="1049"/>
      <c r="D127" s="1049"/>
      <c r="E127" s="1049"/>
      <c r="F127" s="105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8"/>
      <c r="B128" s="1049"/>
      <c r="C128" s="1049"/>
      <c r="D128" s="1049"/>
      <c r="E128" s="1049"/>
      <c r="F128" s="105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8"/>
      <c r="B129" s="1049"/>
      <c r="C129" s="1049"/>
      <c r="D129" s="1049"/>
      <c r="E129" s="1049"/>
      <c r="F129" s="105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8"/>
      <c r="B130" s="1049"/>
      <c r="C130" s="1049"/>
      <c r="D130" s="1049"/>
      <c r="E130" s="1049"/>
      <c r="F130" s="105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8"/>
      <c r="B131" s="1049"/>
      <c r="C131" s="1049"/>
      <c r="D131" s="1049"/>
      <c r="E131" s="1049"/>
      <c r="F131" s="105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8"/>
      <c r="B132" s="1049"/>
      <c r="C132" s="1049"/>
      <c r="D132" s="1049"/>
      <c r="E132" s="1049"/>
      <c r="F132" s="105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8"/>
      <c r="B133" s="1049"/>
      <c r="C133" s="1049"/>
      <c r="D133" s="1049"/>
      <c r="E133" s="1049"/>
      <c r="F133" s="105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48"/>
      <c r="B134" s="1049"/>
      <c r="C134" s="1049"/>
      <c r="D134" s="1049"/>
      <c r="E134" s="1049"/>
      <c r="F134" s="1050"/>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48"/>
      <c r="B135" s="1049"/>
      <c r="C135" s="1049"/>
      <c r="D135" s="1049"/>
      <c r="E135" s="1049"/>
      <c r="F135" s="1050"/>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48"/>
      <c r="B136" s="1049"/>
      <c r="C136" s="1049"/>
      <c r="D136" s="1049"/>
      <c r="E136" s="1049"/>
      <c r="F136" s="1050"/>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48"/>
      <c r="B137" s="1049"/>
      <c r="C137" s="1049"/>
      <c r="D137" s="1049"/>
      <c r="E137" s="1049"/>
      <c r="F137" s="105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8"/>
      <c r="B138" s="1049"/>
      <c r="C138" s="1049"/>
      <c r="D138" s="1049"/>
      <c r="E138" s="1049"/>
      <c r="F138" s="105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8"/>
      <c r="B139" s="1049"/>
      <c r="C139" s="1049"/>
      <c r="D139" s="1049"/>
      <c r="E139" s="1049"/>
      <c r="F139" s="105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8"/>
      <c r="B140" s="1049"/>
      <c r="C140" s="1049"/>
      <c r="D140" s="1049"/>
      <c r="E140" s="1049"/>
      <c r="F140" s="105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8"/>
      <c r="B141" s="1049"/>
      <c r="C141" s="1049"/>
      <c r="D141" s="1049"/>
      <c r="E141" s="1049"/>
      <c r="F141" s="105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8"/>
      <c r="B142" s="1049"/>
      <c r="C142" s="1049"/>
      <c r="D142" s="1049"/>
      <c r="E142" s="1049"/>
      <c r="F142" s="105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8"/>
      <c r="B143" s="1049"/>
      <c r="C143" s="1049"/>
      <c r="D143" s="1049"/>
      <c r="E143" s="1049"/>
      <c r="F143" s="105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8"/>
      <c r="B144" s="1049"/>
      <c r="C144" s="1049"/>
      <c r="D144" s="1049"/>
      <c r="E144" s="1049"/>
      <c r="F144" s="105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8"/>
      <c r="B145" s="1049"/>
      <c r="C145" s="1049"/>
      <c r="D145" s="1049"/>
      <c r="E145" s="1049"/>
      <c r="F145" s="105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8"/>
      <c r="B146" s="1049"/>
      <c r="C146" s="1049"/>
      <c r="D146" s="1049"/>
      <c r="E146" s="1049"/>
      <c r="F146" s="105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48"/>
      <c r="B147" s="1049"/>
      <c r="C147" s="1049"/>
      <c r="D147" s="1049"/>
      <c r="E147" s="1049"/>
      <c r="F147" s="1050"/>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48"/>
      <c r="B148" s="1049"/>
      <c r="C148" s="1049"/>
      <c r="D148" s="1049"/>
      <c r="E148" s="1049"/>
      <c r="F148" s="1050"/>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48"/>
      <c r="B149" s="1049"/>
      <c r="C149" s="1049"/>
      <c r="D149" s="1049"/>
      <c r="E149" s="1049"/>
      <c r="F149" s="1050"/>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48"/>
      <c r="B150" s="1049"/>
      <c r="C150" s="1049"/>
      <c r="D150" s="1049"/>
      <c r="E150" s="1049"/>
      <c r="F150" s="105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8"/>
      <c r="B151" s="1049"/>
      <c r="C151" s="1049"/>
      <c r="D151" s="1049"/>
      <c r="E151" s="1049"/>
      <c r="F151" s="105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8"/>
      <c r="B152" s="1049"/>
      <c r="C152" s="1049"/>
      <c r="D152" s="1049"/>
      <c r="E152" s="1049"/>
      <c r="F152" s="105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8"/>
      <c r="B153" s="1049"/>
      <c r="C153" s="1049"/>
      <c r="D153" s="1049"/>
      <c r="E153" s="1049"/>
      <c r="F153" s="105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8"/>
      <c r="B154" s="1049"/>
      <c r="C154" s="1049"/>
      <c r="D154" s="1049"/>
      <c r="E154" s="1049"/>
      <c r="F154" s="105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8"/>
      <c r="B155" s="1049"/>
      <c r="C155" s="1049"/>
      <c r="D155" s="1049"/>
      <c r="E155" s="1049"/>
      <c r="F155" s="105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8"/>
      <c r="B156" s="1049"/>
      <c r="C156" s="1049"/>
      <c r="D156" s="1049"/>
      <c r="E156" s="1049"/>
      <c r="F156" s="105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8"/>
      <c r="B157" s="1049"/>
      <c r="C157" s="1049"/>
      <c r="D157" s="1049"/>
      <c r="E157" s="1049"/>
      <c r="F157" s="105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8"/>
      <c r="B158" s="1049"/>
      <c r="C158" s="1049"/>
      <c r="D158" s="1049"/>
      <c r="E158" s="1049"/>
      <c r="F158" s="105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48"/>
      <c r="B162" s="1049"/>
      <c r="C162" s="1049"/>
      <c r="D162" s="1049"/>
      <c r="E162" s="1049"/>
      <c r="F162" s="1050"/>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48"/>
      <c r="B163" s="1049"/>
      <c r="C163" s="1049"/>
      <c r="D163" s="1049"/>
      <c r="E163" s="1049"/>
      <c r="F163" s="1050"/>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48"/>
      <c r="B164" s="1049"/>
      <c r="C164" s="1049"/>
      <c r="D164" s="1049"/>
      <c r="E164" s="1049"/>
      <c r="F164" s="105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8"/>
      <c r="B165" s="1049"/>
      <c r="C165" s="1049"/>
      <c r="D165" s="1049"/>
      <c r="E165" s="1049"/>
      <c r="F165" s="105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8"/>
      <c r="B166" s="1049"/>
      <c r="C166" s="1049"/>
      <c r="D166" s="1049"/>
      <c r="E166" s="1049"/>
      <c r="F166" s="105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8"/>
      <c r="B167" s="1049"/>
      <c r="C167" s="1049"/>
      <c r="D167" s="1049"/>
      <c r="E167" s="1049"/>
      <c r="F167" s="105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8"/>
      <c r="B168" s="1049"/>
      <c r="C168" s="1049"/>
      <c r="D168" s="1049"/>
      <c r="E168" s="1049"/>
      <c r="F168" s="105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8"/>
      <c r="B169" s="1049"/>
      <c r="C169" s="1049"/>
      <c r="D169" s="1049"/>
      <c r="E169" s="1049"/>
      <c r="F169" s="105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8"/>
      <c r="B170" s="1049"/>
      <c r="C170" s="1049"/>
      <c r="D170" s="1049"/>
      <c r="E170" s="1049"/>
      <c r="F170" s="105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8"/>
      <c r="B171" s="1049"/>
      <c r="C171" s="1049"/>
      <c r="D171" s="1049"/>
      <c r="E171" s="1049"/>
      <c r="F171" s="105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8"/>
      <c r="B172" s="1049"/>
      <c r="C172" s="1049"/>
      <c r="D172" s="1049"/>
      <c r="E172" s="1049"/>
      <c r="F172" s="105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8"/>
      <c r="B173" s="1049"/>
      <c r="C173" s="1049"/>
      <c r="D173" s="1049"/>
      <c r="E173" s="1049"/>
      <c r="F173" s="105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48"/>
      <c r="B174" s="1049"/>
      <c r="C174" s="1049"/>
      <c r="D174" s="1049"/>
      <c r="E174" s="1049"/>
      <c r="F174" s="1050"/>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48"/>
      <c r="B175" s="1049"/>
      <c r="C175" s="1049"/>
      <c r="D175" s="1049"/>
      <c r="E175" s="1049"/>
      <c r="F175" s="1050"/>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48"/>
      <c r="B176" s="1049"/>
      <c r="C176" s="1049"/>
      <c r="D176" s="1049"/>
      <c r="E176" s="1049"/>
      <c r="F176" s="1050"/>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48"/>
      <c r="B177" s="1049"/>
      <c r="C177" s="1049"/>
      <c r="D177" s="1049"/>
      <c r="E177" s="1049"/>
      <c r="F177" s="105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8"/>
      <c r="B178" s="1049"/>
      <c r="C178" s="1049"/>
      <c r="D178" s="1049"/>
      <c r="E178" s="1049"/>
      <c r="F178" s="105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8"/>
      <c r="B179" s="1049"/>
      <c r="C179" s="1049"/>
      <c r="D179" s="1049"/>
      <c r="E179" s="1049"/>
      <c r="F179" s="105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8"/>
      <c r="B180" s="1049"/>
      <c r="C180" s="1049"/>
      <c r="D180" s="1049"/>
      <c r="E180" s="1049"/>
      <c r="F180" s="105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8"/>
      <c r="B181" s="1049"/>
      <c r="C181" s="1049"/>
      <c r="D181" s="1049"/>
      <c r="E181" s="1049"/>
      <c r="F181" s="105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8"/>
      <c r="B182" s="1049"/>
      <c r="C182" s="1049"/>
      <c r="D182" s="1049"/>
      <c r="E182" s="1049"/>
      <c r="F182" s="105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8"/>
      <c r="B183" s="1049"/>
      <c r="C183" s="1049"/>
      <c r="D183" s="1049"/>
      <c r="E183" s="1049"/>
      <c r="F183" s="105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8"/>
      <c r="B184" s="1049"/>
      <c r="C184" s="1049"/>
      <c r="D184" s="1049"/>
      <c r="E184" s="1049"/>
      <c r="F184" s="105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8"/>
      <c r="B185" s="1049"/>
      <c r="C185" s="1049"/>
      <c r="D185" s="1049"/>
      <c r="E185" s="1049"/>
      <c r="F185" s="105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8"/>
      <c r="B186" s="1049"/>
      <c r="C186" s="1049"/>
      <c r="D186" s="1049"/>
      <c r="E186" s="1049"/>
      <c r="F186" s="105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48"/>
      <c r="B187" s="1049"/>
      <c r="C187" s="1049"/>
      <c r="D187" s="1049"/>
      <c r="E187" s="1049"/>
      <c r="F187" s="1050"/>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48"/>
      <c r="B188" s="1049"/>
      <c r="C188" s="1049"/>
      <c r="D188" s="1049"/>
      <c r="E188" s="1049"/>
      <c r="F188" s="1050"/>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48"/>
      <c r="B189" s="1049"/>
      <c r="C189" s="1049"/>
      <c r="D189" s="1049"/>
      <c r="E189" s="1049"/>
      <c r="F189" s="1050"/>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48"/>
      <c r="B190" s="1049"/>
      <c r="C190" s="1049"/>
      <c r="D190" s="1049"/>
      <c r="E190" s="1049"/>
      <c r="F190" s="105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8"/>
      <c r="B191" s="1049"/>
      <c r="C191" s="1049"/>
      <c r="D191" s="1049"/>
      <c r="E191" s="1049"/>
      <c r="F191" s="105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8"/>
      <c r="B192" s="1049"/>
      <c r="C192" s="1049"/>
      <c r="D192" s="1049"/>
      <c r="E192" s="1049"/>
      <c r="F192" s="105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8"/>
      <c r="B193" s="1049"/>
      <c r="C193" s="1049"/>
      <c r="D193" s="1049"/>
      <c r="E193" s="1049"/>
      <c r="F193" s="105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8"/>
      <c r="B194" s="1049"/>
      <c r="C194" s="1049"/>
      <c r="D194" s="1049"/>
      <c r="E194" s="1049"/>
      <c r="F194" s="105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8"/>
      <c r="B195" s="1049"/>
      <c r="C195" s="1049"/>
      <c r="D195" s="1049"/>
      <c r="E195" s="1049"/>
      <c r="F195" s="105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8"/>
      <c r="B196" s="1049"/>
      <c r="C196" s="1049"/>
      <c r="D196" s="1049"/>
      <c r="E196" s="1049"/>
      <c r="F196" s="105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8"/>
      <c r="B197" s="1049"/>
      <c r="C197" s="1049"/>
      <c r="D197" s="1049"/>
      <c r="E197" s="1049"/>
      <c r="F197" s="105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8"/>
      <c r="B198" s="1049"/>
      <c r="C198" s="1049"/>
      <c r="D198" s="1049"/>
      <c r="E198" s="1049"/>
      <c r="F198" s="105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8"/>
      <c r="B199" s="1049"/>
      <c r="C199" s="1049"/>
      <c r="D199" s="1049"/>
      <c r="E199" s="1049"/>
      <c r="F199" s="105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48"/>
      <c r="B200" s="1049"/>
      <c r="C200" s="1049"/>
      <c r="D200" s="1049"/>
      <c r="E200" s="1049"/>
      <c r="F200" s="1050"/>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48"/>
      <c r="B201" s="1049"/>
      <c r="C201" s="1049"/>
      <c r="D201" s="1049"/>
      <c r="E201" s="1049"/>
      <c r="F201" s="1050"/>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48"/>
      <c r="B202" s="1049"/>
      <c r="C202" s="1049"/>
      <c r="D202" s="1049"/>
      <c r="E202" s="1049"/>
      <c r="F202" s="1050"/>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48"/>
      <c r="B203" s="1049"/>
      <c r="C203" s="1049"/>
      <c r="D203" s="1049"/>
      <c r="E203" s="1049"/>
      <c r="F203" s="105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8"/>
      <c r="B204" s="1049"/>
      <c r="C204" s="1049"/>
      <c r="D204" s="1049"/>
      <c r="E204" s="1049"/>
      <c r="F204" s="105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8"/>
      <c r="B205" s="1049"/>
      <c r="C205" s="1049"/>
      <c r="D205" s="1049"/>
      <c r="E205" s="1049"/>
      <c r="F205" s="105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8"/>
      <c r="B206" s="1049"/>
      <c r="C206" s="1049"/>
      <c r="D206" s="1049"/>
      <c r="E206" s="1049"/>
      <c r="F206" s="105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8"/>
      <c r="B207" s="1049"/>
      <c r="C207" s="1049"/>
      <c r="D207" s="1049"/>
      <c r="E207" s="1049"/>
      <c r="F207" s="105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8"/>
      <c r="B208" s="1049"/>
      <c r="C208" s="1049"/>
      <c r="D208" s="1049"/>
      <c r="E208" s="1049"/>
      <c r="F208" s="105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8"/>
      <c r="B209" s="1049"/>
      <c r="C209" s="1049"/>
      <c r="D209" s="1049"/>
      <c r="E209" s="1049"/>
      <c r="F209" s="105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8"/>
      <c r="B210" s="1049"/>
      <c r="C210" s="1049"/>
      <c r="D210" s="1049"/>
      <c r="E210" s="1049"/>
      <c r="F210" s="105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8"/>
      <c r="B211" s="1049"/>
      <c r="C211" s="1049"/>
      <c r="D211" s="1049"/>
      <c r="E211" s="1049"/>
      <c r="F211" s="105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48"/>
      <c r="B215" s="1049"/>
      <c r="C215" s="1049"/>
      <c r="D215" s="1049"/>
      <c r="E215" s="1049"/>
      <c r="F215" s="1050"/>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48"/>
      <c r="B216" s="1049"/>
      <c r="C216" s="1049"/>
      <c r="D216" s="1049"/>
      <c r="E216" s="1049"/>
      <c r="F216" s="1050"/>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48"/>
      <c r="B217" s="1049"/>
      <c r="C217" s="1049"/>
      <c r="D217" s="1049"/>
      <c r="E217" s="1049"/>
      <c r="F217" s="105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8"/>
      <c r="B218" s="1049"/>
      <c r="C218" s="1049"/>
      <c r="D218" s="1049"/>
      <c r="E218" s="1049"/>
      <c r="F218" s="105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8"/>
      <c r="B219" s="1049"/>
      <c r="C219" s="1049"/>
      <c r="D219" s="1049"/>
      <c r="E219" s="1049"/>
      <c r="F219" s="105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8"/>
      <c r="B220" s="1049"/>
      <c r="C220" s="1049"/>
      <c r="D220" s="1049"/>
      <c r="E220" s="1049"/>
      <c r="F220" s="105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8"/>
      <c r="B221" s="1049"/>
      <c r="C221" s="1049"/>
      <c r="D221" s="1049"/>
      <c r="E221" s="1049"/>
      <c r="F221" s="105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8"/>
      <c r="B222" s="1049"/>
      <c r="C222" s="1049"/>
      <c r="D222" s="1049"/>
      <c r="E222" s="1049"/>
      <c r="F222" s="105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8"/>
      <c r="B223" s="1049"/>
      <c r="C223" s="1049"/>
      <c r="D223" s="1049"/>
      <c r="E223" s="1049"/>
      <c r="F223" s="105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8"/>
      <c r="B224" s="1049"/>
      <c r="C224" s="1049"/>
      <c r="D224" s="1049"/>
      <c r="E224" s="1049"/>
      <c r="F224" s="105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8"/>
      <c r="B225" s="1049"/>
      <c r="C225" s="1049"/>
      <c r="D225" s="1049"/>
      <c r="E225" s="1049"/>
      <c r="F225" s="105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8"/>
      <c r="B226" s="1049"/>
      <c r="C226" s="1049"/>
      <c r="D226" s="1049"/>
      <c r="E226" s="1049"/>
      <c r="F226" s="105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48"/>
      <c r="B227" s="1049"/>
      <c r="C227" s="1049"/>
      <c r="D227" s="1049"/>
      <c r="E227" s="1049"/>
      <c r="F227" s="1050"/>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48"/>
      <c r="B228" s="1049"/>
      <c r="C228" s="1049"/>
      <c r="D228" s="1049"/>
      <c r="E228" s="1049"/>
      <c r="F228" s="1050"/>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48"/>
      <c r="B229" s="1049"/>
      <c r="C229" s="1049"/>
      <c r="D229" s="1049"/>
      <c r="E229" s="1049"/>
      <c r="F229" s="1050"/>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48"/>
      <c r="B230" s="1049"/>
      <c r="C230" s="1049"/>
      <c r="D230" s="1049"/>
      <c r="E230" s="1049"/>
      <c r="F230" s="105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8"/>
      <c r="B231" s="1049"/>
      <c r="C231" s="1049"/>
      <c r="D231" s="1049"/>
      <c r="E231" s="1049"/>
      <c r="F231" s="105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8"/>
      <c r="B232" s="1049"/>
      <c r="C232" s="1049"/>
      <c r="D232" s="1049"/>
      <c r="E232" s="1049"/>
      <c r="F232" s="105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8"/>
      <c r="B233" s="1049"/>
      <c r="C233" s="1049"/>
      <c r="D233" s="1049"/>
      <c r="E233" s="1049"/>
      <c r="F233" s="105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8"/>
      <c r="B234" s="1049"/>
      <c r="C234" s="1049"/>
      <c r="D234" s="1049"/>
      <c r="E234" s="1049"/>
      <c r="F234" s="105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8"/>
      <c r="B235" s="1049"/>
      <c r="C235" s="1049"/>
      <c r="D235" s="1049"/>
      <c r="E235" s="1049"/>
      <c r="F235" s="105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8"/>
      <c r="B236" s="1049"/>
      <c r="C236" s="1049"/>
      <c r="D236" s="1049"/>
      <c r="E236" s="1049"/>
      <c r="F236" s="105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8"/>
      <c r="B237" s="1049"/>
      <c r="C237" s="1049"/>
      <c r="D237" s="1049"/>
      <c r="E237" s="1049"/>
      <c r="F237" s="105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8"/>
      <c r="B238" s="1049"/>
      <c r="C238" s="1049"/>
      <c r="D238" s="1049"/>
      <c r="E238" s="1049"/>
      <c r="F238" s="105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8"/>
      <c r="B239" s="1049"/>
      <c r="C239" s="1049"/>
      <c r="D239" s="1049"/>
      <c r="E239" s="1049"/>
      <c r="F239" s="105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48"/>
      <c r="B240" s="1049"/>
      <c r="C240" s="1049"/>
      <c r="D240" s="1049"/>
      <c r="E240" s="1049"/>
      <c r="F240" s="1050"/>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48"/>
      <c r="B241" s="1049"/>
      <c r="C241" s="1049"/>
      <c r="D241" s="1049"/>
      <c r="E241" s="1049"/>
      <c r="F241" s="1050"/>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48"/>
      <c r="B242" s="1049"/>
      <c r="C242" s="1049"/>
      <c r="D242" s="1049"/>
      <c r="E242" s="1049"/>
      <c r="F242" s="1050"/>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48"/>
      <c r="B243" s="1049"/>
      <c r="C243" s="1049"/>
      <c r="D243" s="1049"/>
      <c r="E243" s="1049"/>
      <c r="F243" s="105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8"/>
      <c r="B244" s="1049"/>
      <c r="C244" s="1049"/>
      <c r="D244" s="1049"/>
      <c r="E244" s="1049"/>
      <c r="F244" s="105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8"/>
      <c r="B245" s="1049"/>
      <c r="C245" s="1049"/>
      <c r="D245" s="1049"/>
      <c r="E245" s="1049"/>
      <c r="F245" s="105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8"/>
      <c r="B246" s="1049"/>
      <c r="C246" s="1049"/>
      <c r="D246" s="1049"/>
      <c r="E246" s="1049"/>
      <c r="F246" s="105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8"/>
      <c r="B247" s="1049"/>
      <c r="C247" s="1049"/>
      <c r="D247" s="1049"/>
      <c r="E247" s="1049"/>
      <c r="F247" s="105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8"/>
      <c r="B248" s="1049"/>
      <c r="C248" s="1049"/>
      <c r="D248" s="1049"/>
      <c r="E248" s="1049"/>
      <c r="F248" s="105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8"/>
      <c r="B249" s="1049"/>
      <c r="C249" s="1049"/>
      <c r="D249" s="1049"/>
      <c r="E249" s="1049"/>
      <c r="F249" s="105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8"/>
      <c r="B250" s="1049"/>
      <c r="C250" s="1049"/>
      <c r="D250" s="1049"/>
      <c r="E250" s="1049"/>
      <c r="F250" s="105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8"/>
      <c r="B251" s="1049"/>
      <c r="C251" s="1049"/>
      <c r="D251" s="1049"/>
      <c r="E251" s="1049"/>
      <c r="F251" s="105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8"/>
      <c r="B252" s="1049"/>
      <c r="C252" s="1049"/>
      <c r="D252" s="1049"/>
      <c r="E252" s="1049"/>
      <c r="F252" s="105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48"/>
      <c r="B253" s="1049"/>
      <c r="C253" s="1049"/>
      <c r="D253" s="1049"/>
      <c r="E253" s="1049"/>
      <c r="F253" s="1050"/>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48"/>
      <c r="B254" s="1049"/>
      <c r="C254" s="1049"/>
      <c r="D254" s="1049"/>
      <c r="E254" s="1049"/>
      <c r="F254" s="1050"/>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48"/>
      <c r="B255" s="1049"/>
      <c r="C255" s="1049"/>
      <c r="D255" s="1049"/>
      <c r="E255" s="1049"/>
      <c r="F255" s="1050"/>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48"/>
      <c r="B256" s="1049"/>
      <c r="C256" s="1049"/>
      <c r="D256" s="1049"/>
      <c r="E256" s="1049"/>
      <c r="F256" s="105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8"/>
      <c r="B257" s="1049"/>
      <c r="C257" s="1049"/>
      <c r="D257" s="1049"/>
      <c r="E257" s="1049"/>
      <c r="F257" s="105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8"/>
      <c r="B258" s="1049"/>
      <c r="C258" s="1049"/>
      <c r="D258" s="1049"/>
      <c r="E258" s="1049"/>
      <c r="F258" s="105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8"/>
      <c r="B259" s="1049"/>
      <c r="C259" s="1049"/>
      <c r="D259" s="1049"/>
      <c r="E259" s="1049"/>
      <c r="F259" s="105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8"/>
      <c r="B260" s="1049"/>
      <c r="C260" s="1049"/>
      <c r="D260" s="1049"/>
      <c r="E260" s="1049"/>
      <c r="F260" s="105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8"/>
      <c r="B261" s="1049"/>
      <c r="C261" s="1049"/>
      <c r="D261" s="1049"/>
      <c r="E261" s="1049"/>
      <c r="F261" s="105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8"/>
      <c r="B262" s="1049"/>
      <c r="C262" s="1049"/>
      <c r="D262" s="1049"/>
      <c r="E262" s="1049"/>
      <c r="F262" s="105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8"/>
      <c r="B263" s="1049"/>
      <c r="C263" s="1049"/>
      <c r="D263" s="1049"/>
      <c r="E263" s="1049"/>
      <c r="F263" s="105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8"/>
      <c r="B264" s="1049"/>
      <c r="C264" s="1049"/>
      <c r="D264" s="1049"/>
      <c r="E264" s="1049"/>
      <c r="F264" s="105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5" t="s">
        <v>27</v>
      </c>
      <c r="Q3" s="245"/>
      <c r="R3" s="245"/>
      <c r="S3" s="245"/>
      <c r="T3" s="245"/>
      <c r="U3" s="245"/>
      <c r="V3" s="245"/>
      <c r="W3" s="245"/>
      <c r="X3" s="245"/>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5" t="s">
        <v>27</v>
      </c>
      <c r="Q36" s="245"/>
      <c r="R36" s="245"/>
      <c r="S36" s="245"/>
      <c r="T36" s="245"/>
      <c r="U36" s="245"/>
      <c r="V36" s="245"/>
      <c r="W36" s="245"/>
      <c r="X36" s="245"/>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5" t="s">
        <v>27</v>
      </c>
      <c r="Q69" s="245"/>
      <c r="R69" s="245"/>
      <c r="S69" s="245"/>
      <c r="T69" s="245"/>
      <c r="U69" s="245"/>
      <c r="V69" s="245"/>
      <c r="W69" s="245"/>
      <c r="X69" s="245"/>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5" t="s">
        <v>27</v>
      </c>
      <c r="Q102" s="245"/>
      <c r="R102" s="245"/>
      <c r="S102" s="245"/>
      <c r="T102" s="245"/>
      <c r="U102" s="245"/>
      <c r="V102" s="245"/>
      <c r="W102" s="245"/>
      <c r="X102" s="245"/>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5" t="s">
        <v>27</v>
      </c>
      <c r="Q135" s="245"/>
      <c r="R135" s="245"/>
      <c r="S135" s="245"/>
      <c r="T135" s="245"/>
      <c r="U135" s="245"/>
      <c r="V135" s="245"/>
      <c r="W135" s="245"/>
      <c r="X135" s="245"/>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5" t="s">
        <v>27</v>
      </c>
      <c r="Q168" s="245"/>
      <c r="R168" s="245"/>
      <c r="S168" s="245"/>
      <c r="T168" s="245"/>
      <c r="U168" s="245"/>
      <c r="V168" s="245"/>
      <c r="W168" s="245"/>
      <c r="X168" s="245"/>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5" t="s">
        <v>27</v>
      </c>
      <c r="Q201" s="245"/>
      <c r="R201" s="245"/>
      <c r="S201" s="245"/>
      <c r="T201" s="245"/>
      <c r="U201" s="245"/>
      <c r="V201" s="245"/>
      <c r="W201" s="245"/>
      <c r="X201" s="245"/>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5" t="s">
        <v>27</v>
      </c>
      <c r="Q234" s="245"/>
      <c r="R234" s="245"/>
      <c r="S234" s="245"/>
      <c r="T234" s="245"/>
      <c r="U234" s="245"/>
      <c r="V234" s="245"/>
      <c r="W234" s="245"/>
      <c r="X234" s="245"/>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5" t="s">
        <v>27</v>
      </c>
      <c r="Q267" s="245"/>
      <c r="R267" s="245"/>
      <c r="S267" s="245"/>
      <c r="T267" s="245"/>
      <c r="U267" s="245"/>
      <c r="V267" s="245"/>
      <c r="W267" s="245"/>
      <c r="X267" s="245"/>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5" t="s">
        <v>27</v>
      </c>
      <c r="Q300" s="245"/>
      <c r="R300" s="245"/>
      <c r="S300" s="245"/>
      <c r="T300" s="245"/>
      <c r="U300" s="245"/>
      <c r="V300" s="245"/>
      <c r="W300" s="245"/>
      <c r="X300" s="245"/>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5" t="s">
        <v>27</v>
      </c>
      <c r="Q333" s="245"/>
      <c r="R333" s="245"/>
      <c r="S333" s="245"/>
      <c r="T333" s="245"/>
      <c r="U333" s="245"/>
      <c r="V333" s="245"/>
      <c r="W333" s="245"/>
      <c r="X333" s="245"/>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5" t="s">
        <v>27</v>
      </c>
      <c r="Q366" s="245"/>
      <c r="R366" s="245"/>
      <c r="S366" s="245"/>
      <c r="T366" s="245"/>
      <c r="U366" s="245"/>
      <c r="V366" s="245"/>
      <c r="W366" s="245"/>
      <c r="X366" s="245"/>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5" t="s">
        <v>27</v>
      </c>
      <c r="Q399" s="245"/>
      <c r="R399" s="245"/>
      <c r="S399" s="245"/>
      <c r="T399" s="245"/>
      <c r="U399" s="245"/>
      <c r="V399" s="245"/>
      <c r="W399" s="245"/>
      <c r="X399" s="245"/>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5" t="s">
        <v>27</v>
      </c>
      <c r="Q432" s="245"/>
      <c r="R432" s="245"/>
      <c r="S432" s="245"/>
      <c r="T432" s="245"/>
      <c r="U432" s="245"/>
      <c r="V432" s="245"/>
      <c r="W432" s="245"/>
      <c r="X432" s="245"/>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5" t="s">
        <v>27</v>
      </c>
      <c r="Q465" s="245"/>
      <c r="R465" s="245"/>
      <c r="S465" s="245"/>
      <c r="T465" s="245"/>
      <c r="U465" s="245"/>
      <c r="V465" s="245"/>
      <c r="W465" s="245"/>
      <c r="X465" s="245"/>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5" t="s">
        <v>27</v>
      </c>
      <c r="Q498" s="245"/>
      <c r="R498" s="245"/>
      <c r="S498" s="245"/>
      <c r="T498" s="245"/>
      <c r="U498" s="245"/>
      <c r="V498" s="245"/>
      <c r="W498" s="245"/>
      <c r="X498" s="245"/>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5" t="s">
        <v>27</v>
      </c>
      <c r="Q531" s="245"/>
      <c r="R531" s="245"/>
      <c r="S531" s="245"/>
      <c r="T531" s="245"/>
      <c r="U531" s="245"/>
      <c r="V531" s="245"/>
      <c r="W531" s="245"/>
      <c r="X531" s="245"/>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5" t="s">
        <v>27</v>
      </c>
      <c r="Q564" s="245"/>
      <c r="R564" s="245"/>
      <c r="S564" s="245"/>
      <c r="T564" s="245"/>
      <c r="U564" s="245"/>
      <c r="V564" s="245"/>
      <c r="W564" s="245"/>
      <c r="X564" s="245"/>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5" t="s">
        <v>27</v>
      </c>
      <c r="Q597" s="245"/>
      <c r="R597" s="245"/>
      <c r="S597" s="245"/>
      <c r="T597" s="245"/>
      <c r="U597" s="245"/>
      <c r="V597" s="245"/>
      <c r="W597" s="245"/>
      <c r="X597" s="245"/>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5" t="s">
        <v>27</v>
      </c>
      <c r="Q630" s="245"/>
      <c r="R630" s="245"/>
      <c r="S630" s="245"/>
      <c r="T630" s="245"/>
      <c r="U630" s="245"/>
      <c r="V630" s="245"/>
      <c r="W630" s="245"/>
      <c r="X630" s="245"/>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5" t="s">
        <v>27</v>
      </c>
      <c r="Q663" s="245"/>
      <c r="R663" s="245"/>
      <c r="S663" s="245"/>
      <c r="T663" s="245"/>
      <c r="U663" s="245"/>
      <c r="V663" s="245"/>
      <c r="W663" s="245"/>
      <c r="X663" s="245"/>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5" t="s">
        <v>27</v>
      </c>
      <c r="Q696" s="245"/>
      <c r="R696" s="245"/>
      <c r="S696" s="245"/>
      <c r="T696" s="245"/>
      <c r="U696" s="245"/>
      <c r="V696" s="245"/>
      <c r="W696" s="245"/>
      <c r="X696" s="245"/>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5" t="s">
        <v>27</v>
      </c>
      <c r="Q729" s="245"/>
      <c r="R729" s="245"/>
      <c r="S729" s="245"/>
      <c r="T729" s="245"/>
      <c r="U729" s="245"/>
      <c r="V729" s="245"/>
      <c r="W729" s="245"/>
      <c r="X729" s="245"/>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5" t="s">
        <v>27</v>
      </c>
      <c r="Q762" s="245"/>
      <c r="R762" s="245"/>
      <c r="S762" s="245"/>
      <c r="T762" s="245"/>
      <c r="U762" s="245"/>
      <c r="V762" s="245"/>
      <c r="W762" s="245"/>
      <c r="X762" s="245"/>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5" t="s">
        <v>27</v>
      </c>
      <c r="Q795" s="245"/>
      <c r="R795" s="245"/>
      <c r="S795" s="245"/>
      <c r="T795" s="245"/>
      <c r="U795" s="245"/>
      <c r="V795" s="245"/>
      <c r="W795" s="245"/>
      <c r="X795" s="245"/>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5" t="s">
        <v>27</v>
      </c>
      <c r="Q828" s="245"/>
      <c r="R828" s="245"/>
      <c r="S828" s="245"/>
      <c r="T828" s="245"/>
      <c r="U828" s="245"/>
      <c r="V828" s="245"/>
      <c r="W828" s="245"/>
      <c r="X828" s="245"/>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5" t="s">
        <v>27</v>
      </c>
      <c r="Q861" s="245"/>
      <c r="R861" s="245"/>
      <c r="S861" s="245"/>
      <c r="T861" s="245"/>
      <c r="U861" s="245"/>
      <c r="V861" s="245"/>
      <c r="W861" s="245"/>
      <c r="X861" s="245"/>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5" t="s">
        <v>27</v>
      </c>
      <c r="Q894" s="245"/>
      <c r="R894" s="245"/>
      <c r="S894" s="245"/>
      <c r="T894" s="245"/>
      <c r="U894" s="245"/>
      <c r="V894" s="245"/>
      <c r="W894" s="245"/>
      <c r="X894" s="245"/>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5" t="s">
        <v>27</v>
      </c>
      <c r="Q927" s="245"/>
      <c r="R927" s="245"/>
      <c r="S927" s="245"/>
      <c r="T927" s="245"/>
      <c r="U927" s="245"/>
      <c r="V927" s="245"/>
      <c r="W927" s="245"/>
      <c r="X927" s="245"/>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5" t="s">
        <v>27</v>
      </c>
      <c r="Q960" s="245"/>
      <c r="R960" s="245"/>
      <c r="S960" s="245"/>
      <c r="T960" s="245"/>
      <c r="U960" s="245"/>
      <c r="V960" s="245"/>
      <c r="W960" s="245"/>
      <c r="X960" s="245"/>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5" t="s">
        <v>27</v>
      </c>
      <c r="Q993" s="245"/>
      <c r="R993" s="245"/>
      <c r="S993" s="245"/>
      <c r="T993" s="245"/>
      <c r="U993" s="245"/>
      <c r="V993" s="245"/>
      <c r="W993" s="245"/>
      <c r="X993" s="245"/>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5" t="s">
        <v>27</v>
      </c>
      <c r="Q1026" s="245"/>
      <c r="R1026" s="245"/>
      <c r="S1026" s="245"/>
      <c r="T1026" s="245"/>
      <c r="U1026" s="245"/>
      <c r="V1026" s="245"/>
      <c r="W1026" s="245"/>
      <c r="X1026" s="245"/>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5" t="s">
        <v>27</v>
      </c>
      <c r="Q1059" s="245"/>
      <c r="R1059" s="245"/>
      <c r="S1059" s="245"/>
      <c r="T1059" s="245"/>
      <c r="U1059" s="245"/>
      <c r="V1059" s="245"/>
      <c r="W1059" s="245"/>
      <c r="X1059" s="245"/>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5" t="s">
        <v>27</v>
      </c>
      <c r="Q1092" s="245"/>
      <c r="R1092" s="245"/>
      <c r="S1092" s="245"/>
      <c r="T1092" s="245"/>
      <c r="U1092" s="245"/>
      <c r="V1092" s="245"/>
      <c r="W1092" s="245"/>
      <c r="X1092" s="245"/>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5" t="s">
        <v>27</v>
      </c>
      <c r="Q1125" s="245"/>
      <c r="R1125" s="245"/>
      <c r="S1125" s="245"/>
      <c r="T1125" s="245"/>
      <c r="U1125" s="245"/>
      <c r="V1125" s="245"/>
      <c r="W1125" s="245"/>
      <c r="X1125" s="245"/>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5" t="s">
        <v>27</v>
      </c>
      <c r="Q1158" s="245"/>
      <c r="R1158" s="245"/>
      <c r="S1158" s="245"/>
      <c r="T1158" s="245"/>
      <c r="U1158" s="245"/>
      <c r="V1158" s="245"/>
      <c r="W1158" s="245"/>
      <c r="X1158" s="245"/>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5" t="s">
        <v>27</v>
      </c>
      <c r="Q1191" s="245"/>
      <c r="R1191" s="245"/>
      <c r="S1191" s="245"/>
      <c r="T1191" s="245"/>
      <c r="U1191" s="245"/>
      <c r="V1191" s="245"/>
      <c r="W1191" s="245"/>
      <c r="X1191" s="245"/>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5" t="s">
        <v>27</v>
      </c>
      <c r="Q1224" s="245"/>
      <c r="R1224" s="245"/>
      <c r="S1224" s="245"/>
      <c r="T1224" s="245"/>
      <c r="U1224" s="245"/>
      <c r="V1224" s="245"/>
      <c r="W1224" s="245"/>
      <c r="X1224" s="245"/>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5" t="s">
        <v>27</v>
      </c>
      <c r="Q1257" s="245"/>
      <c r="R1257" s="245"/>
      <c r="S1257" s="245"/>
      <c r="T1257" s="245"/>
      <c r="U1257" s="245"/>
      <c r="V1257" s="245"/>
      <c r="W1257" s="245"/>
      <c r="X1257" s="245"/>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5" t="s">
        <v>27</v>
      </c>
      <c r="Q1290" s="245"/>
      <c r="R1290" s="245"/>
      <c r="S1290" s="245"/>
      <c r="T1290" s="245"/>
      <c r="U1290" s="245"/>
      <c r="V1290" s="245"/>
      <c r="W1290" s="245"/>
      <c r="X1290" s="245"/>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2021-06-29T06:02:34Z</cp:lastPrinted>
  <dcterms:created xsi:type="dcterms:W3CDTF">2012-03-13T00:50:25Z</dcterms:created>
  <dcterms:modified xsi:type="dcterms:W3CDTF">2021-07-08T14:09:07Z</dcterms:modified>
</cp:coreProperties>
</file>