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3.04新規\"/>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645" i="3" l="1"/>
  <c r="AY369" i="3"/>
  <c r="AY271" i="3"/>
  <c r="AY255" i="3"/>
  <c r="AY459"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<sst xmlns="http://schemas.openxmlformats.org/spreadsheetml/2006/main" count="3106" uniqueCount="756">
  <si>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</si>
  <si>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</si>
  <si>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</si>
  <si>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</si>
  <si>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</si>
  <si>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</si>
  <si>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</si>
  <si>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</si>
  <si>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</si>
  <si>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</si>
  <si>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</si>
  <si>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</si>
  <si>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</si>
  <si>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</si>
  <si>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</si>
  <si>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</si>
  <si>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</si>
  <si>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</si>
  <si>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</si>
  <si>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</si>
  <si>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</si>
  <si>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</si>
  <si>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</si>
  <si>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</si>
  <si>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</si>
  <si>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</si>
  <si>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</si>
  <si>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</si>
  <si>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</si>
  <si>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</si>
  <si>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</si>
  <si>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</si>
  <si>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</si>
  <si>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</si>
  <si>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</si>
  <si>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</si>
  <si>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</si>
  <si>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</si>
  <si>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</si>
  <si>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</si>
  <si>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</si>
  <si>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</si>
  <si>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</si>
  <si>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</si>
  <si>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</si>
  <si>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</si>
  <si>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</si>
  <si>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</si>
  <si>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</si>
  <si>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</si>
  <si>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</si>
  <si>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</si>
  <si>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</si>
  <si>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</si>
  <si>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</si>
  <si>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</si>
  <si>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</si>
  <si>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</si>
  <si>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</si>
  <si>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</si>
  <si>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</si>
  <si>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</si>
  <si>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</si>
  <si>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</si>
  <si>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</si>
  <si>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</si>
  <si>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</si>
  <si>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</si>
  <si>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</si>
  <si>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</si>
  <si>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</si>
  <si>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</si>
  <si>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</si>
  <si>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</si>
  <si>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</si>
  <si>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</si>
  <si>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</si>
  <si>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</si>
  <si>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</si>
  <si>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</si>
  <si>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</si>
  <si>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</si>
  <si>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</si>
  <si>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</si>
  <si>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</si>
  <si>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</si>
  <si>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</si>
  <si>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</si>
  <si>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</si>
  <si>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</si>
  <si>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</si>
  <si>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</si>
  <si>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</si>
  <si>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</si>
  <si>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</si>
  <si>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</si>
  <si>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</si>
  <si>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</si>
  <si>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</si>
  <si>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</si>
  <si>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</si>
  <si>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</si>
  <si>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</si>
  <si>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</si>
  <si>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</si>
  <si>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</si>
  <si>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</si>
  <si>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</si>
  <si>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</si>
  <si>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</si>
  <si>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</si>
  <si>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</si>
  <si>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</si>
  <si>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</si>
  <si>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</si>
  <si>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</si>
  <si>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</si>
  <si>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</si>
  <si>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</si>
  <si>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</si>
  <si>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</si>
  <si>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</si>
  <si>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</si>
  <si>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</si>
  <si>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</si>
  <si>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</si>
  <si>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</si>
  <si>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</si>
  <si>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</si>
  <si>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</si>
  <si>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</si>
  <si>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</si>
  <si>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</si>
  <si>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</si>
  <si>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</si>
  <si>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</si>
  <si>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</si>
  <si>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</si>
  <si>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</si>
  <si>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</si>
  <si>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</si>
  <si>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</si>
  <si>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</si>
  <si>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</si>
  <si>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</si>
  <si>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</si>
  <si>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</si>
  <si>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</si>
  <si>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</si>
  <si>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</si>
  <si>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</si>
  <si>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</si>
  <si>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</si>
  <si>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</si>
  <si>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</si>
  <si>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</si>
  <si>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</si>
  <si>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</si>
  <si>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</si>
  <si>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</si>
  <si>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</si>
  <si>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</si>
  <si>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</si>
  <si>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</si>
  <si>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</si>
  <si>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</si>
  <si>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</si>
  <si>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</si>
  <si>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</si>
  <si>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</si>
  <si>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</si>
  <si>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</si>
  <si>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</si>
  <si>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</si>
  <si>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</si>
  <si>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</si>
  <si>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</si>
  <si>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</si>
  <si>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</si>
  <si>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</si>
  <si>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</si>
  <si>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</si>
  <si>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</si>
  <si>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</si>
  <si>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</si>
  <si>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</si>
  <si>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</si>
  <si>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</si>
  <si>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</si>
  <si>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</si>
  <si>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</si>
  <si>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</si>
  <si>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</si>
  <si>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</si>
  <si>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</si>
  <si>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</si>
  <si>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</si>
  <si>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</si>
  <si>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</si>
  <si>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</si>
  <si>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</si>
  <si>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</si>
  <si>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</si>
  <si>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</si>
  <si>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</si>
  <si>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</si>
  <si>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</si>
  <si>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</si>
  <si>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</si>
  <si>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</si>
  <si>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</si>
  <si>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</si>
  <si>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</si>
  <si>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</si>
  <si>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</si>
  <si>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</si>
  <si>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</si>
  <si>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</si>
  <si>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</si>
  <si>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</si>
  <si>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</si>
  <si>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</si>
  <si>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</si>
  <si>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</si>
  <si>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</si>
  <si>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</si>
  <si>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</si>
  <si>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</si>
  <si>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</si>
  <si>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</si>
  <si>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</si>
  <si>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</si>
  <si>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</si>
  <si>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</si>
  <si>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</si>
  <si>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</si>
  <si>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</si>
  <si>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</si>
  <si>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</si>
  <si>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</si>
  <si>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</si>
  <si>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</si>
  <si>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</si>
  <si>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</si>
  <si>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</si>
  <si>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</si>
  <si>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</si>
  <si>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</si>
  <si>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</si>
  <si>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</si>
  <si>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</si>
  <si>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</si>
  <si>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</si>
  <si>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</si>
  <si>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</si>
  <si>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</si>
  <si>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</si>
  <si>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</si>
  <si>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</si>
  <si>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</si>
  <si>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</si>
  <si>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</si>
  <si>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</si>
  <si>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</si>
  <si>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</si>
  <si>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</si>
  <si>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</si>
  <si>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</si>
  <si>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</si>
  <si>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</si>
  <si>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</si>
  <si>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</si>
  <si>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</si>
  <si>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</si>
  <si>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</si>
  <si>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</si>
  <si>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</si>
  <si>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</si>
  <si>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</si>
  <si>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</si>
  <si>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</si>
  <si>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</si>
  <si>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</si>
  <si>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</si>
  <si>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</si>
  <si>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</si>
  <si>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</si>
  <si>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</si>
  <si>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</si>
  <si>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</si>
  <si>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</si>
  <si>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</si>
  <si>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</si>
  <si>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</si>
  <si>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</si>
  <si>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</si>
  <si>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</si>
  <si>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</si>
  <si>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</si>
  <si>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</si>
  <si>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</si>
  <si>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</si>
  <si>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</si>
  <si>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</si>
  <si>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</si>
  <si>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</si>
  <si>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</si>
  <si>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</si>
  <si>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</si>
  <si>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</si>
  <si>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</si>
  <si>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</si>
  <si>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</si>
  <si>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</si>
  <si>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</si>
  <si>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</si>
  <si>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</si>
  <si>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</si>
  <si>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</si>
  <si>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</si>
  <si>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</si>
  <si>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</si>
  <si>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</si>
  <si>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</si>
  <si>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</si>
  <si>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</si>
  <si>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</si>
  <si>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</si>
  <si>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</si>
  <si>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</si>
  <si>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</si>
  <si>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</si>
  <si>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</si>
  <si>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</si>
  <si>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</si>
  <si>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</si>
  <si>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</si>
  <si>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</si>
  <si>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</si>
  <si>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</si>
  <si>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</si>
  <si>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</si>
  <si>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</si>
  <si>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</si>
  <si>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</si>
  <si>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</si>
  <si>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</si>
  <si>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</si>
  <si>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</si>
  <si>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</si>
  <si>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</si>
  <si>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</si>
  <si>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</si>
  <si>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</si>
  <si>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</si>
  <si>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</si>
  <si>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</si>
  <si>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</si>
  <si>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</si>
  <si>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</si>
  <si>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</si>
  <si>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</si>
  <si>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</si>
  <si>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</si>
  <si>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</si>
  <si>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</si>
  <si>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</si>
  <si>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</si>
  <si>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</si>
  <si>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</si>
  <si>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</si>
  <si>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</si>
  <si>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</si>
  <si>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</si>
  <si>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</si>
  <si>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</si>
  <si>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</si>
  <si>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</si>
  <si>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</si>
  <si>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</si>
  <si>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</si>
  <si>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</si>
  <si>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</si>
  <si>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</si>
  <si>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</si>
  <si>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</si>
  <si>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</si>
  <si>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</si>
  <si>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</si>
  <si>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</si>
  <si>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</si>
  <si>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</si>
  <si>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</si>
  <si>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</si>
  <si>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</si>
  <si>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</si>
  <si>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</si>
  <si>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</si>
  <si>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</si>
  <si>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</si>
  <si>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</si>
  <si>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</si>
  <si>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</si>
  <si>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</si>
  <si>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</si>
  <si>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</si>
  <si>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</si>
  <si>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</si>
  <si>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</si>
  <si>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</si>
  <si>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</si>
  <si>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</si>
  <si>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</si>
  <si>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</si>
  <si>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</si>
  <si>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</si>
  <si>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</si>
  <si>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</si>
  <si>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</si>
  <si>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</si>
  <si>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</si>
  <si>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</si>
  <si>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</si>
  <si>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</si>
  <si>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</si>
  <si>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</si>
  <si>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</si>
  <si>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</si>
  <si>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</si>
  <si>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</si>
  <si>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</si>
  <si>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</si>
  <si>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</si>
  <si>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</si>
  <si>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</si>
  <si>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</si>
  <si>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</si>
  <si>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</si>
  <si>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</si>
  <si>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</si>
  <si>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</si>
  <si>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</si>
  <si>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</si>
  <si>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</si>
  <si>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</si>
  <si>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</si>
  <si>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</si>
  <si>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</si>
  <si>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</si>
  <si>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</si>
  <si>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</si>
  <si>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</si>
  <si>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</si>
  <si>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</si>
  <si>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</si>
  <si>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</si>
  <si>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</si>
  <si>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</si>
  <si>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</si>
  <si>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</si>
  <si>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</si>
  <si>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</si>
  <si>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</si>
  <si>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</si>
  <si>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</si>
  <si>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</si>
  <si>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</si>
  <si>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</si>
  <si>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</si>
  <si>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</si>
  <si>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</si>
  <si>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</si>
  <si>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</si>
  <si>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</si>
  <si>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</si>
  <si>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</si>
  <si>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</si>
  <si>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</si>
  <si>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</si>
  <si>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</si>
  <si>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</si>
  <si>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</si>
  <si>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</si>
  <si>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</si>
  <si>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</si>
  <si>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</si>
  <si>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</si>
  <si>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</si>
  <si>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</si>
  <si>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</si>
  <si>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</si>
  <si>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</si>
  <si>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</si>
  <si>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</si>
  <si>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</si>
  <si>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</si>
  <si>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</si>
  <si>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</si>
  <si>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</si>
  <si>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</si>
  <si>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</si>
  <si>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</si>
  <si>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</si>
  <si>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</si>
  <si>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</si>
  <si>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</si>
  <si>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</si>
  <si>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</si>
  <si>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</si>
  <si>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</si>
  <si>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</si>
  <si>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</si>
  <si>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</si>
  <si>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</si>
  <si>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</si>
  <si>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</si>
  <si>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</si>
  <si>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</si>
  <si>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</si>
  <si>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</si>
  <si>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</si>
  <si>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</si>
  <si>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</si>
  <si>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</si>
  <si>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</si>
  <si>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</si>
  <si>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</si>
  <si>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</si>
  <si>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</si>
  <si>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</si>
  <si>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</si>
  <si>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</si>
  <si>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</si>
  <si>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</si>
  <si>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</si>
  <si>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</si>
  <si>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</si>
  <si>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</si>
  <si>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</si>
  <si>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</si>
  <si>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</si>
  <si>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</si>
  <si>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</si>
  <si>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</si>
  <si>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</si>
  <si>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</si>
  <si>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</si>
  <si>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</si>
  <si>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</si>
  <si>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</si>
  <si>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</si>
  <si>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</si>
  <si>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</si>
  <si>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</si>
  <si>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</si>
  <si>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</si>
  <si>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</si>
  <si>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</si>
  <si>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</si>
  <si>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</si>
  <si>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</si>
  <si>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</si>
  <si>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</si>
  <si>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</si>
  <si>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</si>
  <si>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</si>
  <si>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</si>
  <si>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</si>
  <si>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</si>
  <si>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</si>
  <si>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</si>
  <si>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</si>
  <si>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</si>
  <si>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</si>
  <si>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</si>
  <si>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</si>
  <si>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</si>
  <si>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</si>
  <si>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</si>
  <si>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</si>
  <si>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</si>
  <si>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</si>
  <si>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</si>
  <si>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</si>
  <si>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</si>
  <si>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</si>
  <si>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</si>
  <si>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</si>
  <si>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</si>
  <si>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</si>
  <si>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</si>
  <si>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</si>
  <si>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</si>
  <si>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</si>
  <si>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</si>
  <si>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</si>
  <si>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</si>
  <si>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</si>
  <si>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</si>
  <si>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</si>
  <si>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</si>
  <si>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</si>
  <si>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</si>
  <si>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</si>
  <si>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</si>
  <si>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</si>
  <si>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</si>
  <si>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</si>
  <si>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</si>
  <si>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</si>
  <si>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</si>
  <si>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</si>
  <si>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</si>
  <si>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</si>
  <si>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</si>
  <si>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</si>
  <si>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</si>
  <si>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</si>
  <si>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</si>
  <si>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</si>
  <si>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</si>
  <si>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</si>
  <si>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</si>
  <si>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</si>
  <si>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</si>
  <si>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</si>
  <si>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</si>
  <si>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</si>
  <si>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</si>
  <si>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</si>
  <si>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</si>
  <si>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</si>
  <si>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</si>
  <si>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</si>
  <si>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</si>
  <si>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</si>
  <si>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</si>
  <si>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</si>
  <si>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</si>
  <si>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</si>
  <si>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</si>
  <si>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</si>
  <si>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</si>
  <si>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</si>
  <si>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</si>
  <si>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</si>
  <si>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</si>
  <si>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</si>
  <si>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</si>
  <si>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</si>
  <si>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</si>
  <si>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</si>
  <si>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</si>
  <si>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</si>
  <si>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</si>
  <si>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</si>
  <si>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</si>
  <si>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</si>
  <si>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</si>
  <si>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</si>
  <si>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</si>
  <si>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</si>
  <si>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</si>
  <si>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</si>
  <si>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</si>
  <si>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</si>
  <si>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</si>
  <si>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</si>
  <si>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</si>
  <si>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</si>
  <si>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</si>
  <si>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</si>
  <si>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</si>
  <si>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</si>
  <si>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</si>
  <si>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</si>
  <si>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</si>
  <si>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</si>
  <si>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</si>
  <si>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</si>
  <si>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</si>
  <si>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</si>
  <si>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</si>
  <si>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</si>
  <si>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</si>
  <si>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</si>
  <si>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</si>
  <si>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</si>
  <si>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</si>
  <si>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</si>
  <si>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</si>
  <si>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</si>
  <si>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</si>
  <si>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</si>
  <si>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</si>
  <si>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</si>
  <si>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</si>
  <si>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</si>
  <si>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</si>
  <si>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</si>
  <si>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</si>
  <si>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</si>
  <si>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</si>
  <si>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</si>
  <si>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</si>
  <si>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</si>
  <si>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</si>
  <si>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</si>
  <si>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</si>
  <si>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</si>
  <si>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</si>
  <si>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</si>
  <si>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</si>
  <si>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</si>
  <si>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</si>
  <si>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</si>
  <si>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月利用拡大を踏まえた宇宙状況監視に関する調査研究</t>
    <rPh sb="0" eb="1">
      <t>ツキ</t>
    </rPh>
    <rPh sb="1" eb="3">
      <t>リヨウ</t>
    </rPh>
    <rPh sb="3" eb="5">
      <t>カクダイ</t>
    </rPh>
    <rPh sb="6" eb="7">
      <t>フ</t>
    </rPh>
    <rPh sb="10" eb="12">
      <t>ウチュウ</t>
    </rPh>
    <rPh sb="12" eb="14">
      <t>ジョウキョウ</t>
    </rPh>
    <rPh sb="14" eb="16">
      <t>カンシ</t>
    </rPh>
    <rPh sb="17" eb="18">
      <t>カン</t>
    </rPh>
    <rPh sb="20" eb="22">
      <t>チョウサ</t>
    </rPh>
    <rPh sb="22" eb="24">
      <t>ケンキュウ</t>
    </rPh>
    <phoneticPr fontId="5"/>
  </si>
  <si>
    <t>防衛政策局</t>
    <rPh sb="0" eb="2">
      <t>ボウエイ</t>
    </rPh>
    <rPh sb="2" eb="4">
      <t>セイサク</t>
    </rPh>
    <rPh sb="4" eb="5">
      <t>キョク</t>
    </rPh>
    <phoneticPr fontId="5"/>
  </si>
  <si>
    <t>戦略企画課宇宙・海洋政策室</t>
    <rPh sb="0" eb="2">
      <t>センリャク</t>
    </rPh>
    <rPh sb="2" eb="4">
      <t>キカク</t>
    </rPh>
    <rPh sb="4" eb="5">
      <t>カ</t>
    </rPh>
    <rPh sb="5" eb="7">
      <t>ウチュウ</t>
    </rPh>
    <rPh sb="8" eb="10">
      <t>カイヨウ</t>
    </rPh>
    <rPh sb="10" eb="12">
      <t>セイサク</t>
    </rPh>
    <rPh sb="12" eb="13">
      <t>シツ</t>
    </rPh>
    <phoneticPr fontId="5"/>
  </si>
  <si>
    <t>戦略企画課長
田邊　英介</t>
    <rPh sb="0" eb="2">
      <t>センリャク</t>
    </rPh>
    <rPh sb="2" eb="4">
      <t>キカク</t>
    </rPh>
    <rPh sb="4" eb="6">
      <t>カチョウ</t>
    </rPh>
    <rPh sb="7" eb="9">
      <t>タナベ</t>
    </rPh>
    <rPh sb="10" eb="12">
      <t>エイスケ</t>
    </rPh>
    <phoneticPr fontId="5"/>
  </si>
  <si>
    <t>防衛省設置法第４条第１項第13号</t>
    <rPh sb="0" eb="2">
      <t>ボウエイ</t>
    </rPh>
    <rPh sb="2" eb="3">
      <t>ショウ</t>
    </rPh>
    <rPh sb="3" eb="6">
      <t>セッチホウ</t>
    </rPh>
    <rPh sb="6" eb="7">
      <t>ダイ</t>
    </rPh>
    <rPh sb="8" eb="9">
      <t>ジョウ</t>
    </rPh>
    <rPh sb="9" eb="10">
      <t>ダイ</t>
    </rPh>
    <rPh sb="11" eb="12">
      <t>コウ</t>
    </rPh>
    <rPh sb="12" eb="13">
      <t>ダイ</t>
    </rPh>
    <rPh sb="15" eb="16">
      <t>ゴウ</t>
    </rPh>
    <phoneticPr fontId="5"/>
  </si>
  <si>
    <t>○</t>
  </si>
  <si>
    <t>-</t>
    <phoneticPr fontId="5"/>
  </si>
  <si>
    <t>月周辺の宇宙状況監視について必要性・有効性を評価して、宇宙状況監視の在り方の検討に必要となる情報を得る。</t>
    <rPh sb="0" eb="1">
      <t>ツキ</t>
    </rPh>
    <rPh sb="1" eb="3">
      <t>シュウヘン</t>
    </rPh>
    <rPh sb="4" eb="6">
      <t>ウチュウ</t>
    </rPh>
    <rPh sb="6" eb="8">
      <t>ジョウキョウ</t>
    </rPh>
    <rPh sb="8" eb="10">
      <t>カンシ</t>
    </rPh>
    <rPh sb="14" eb="17">
      <t>ヒツヨウセイ</t>
    </rPh>
    <rPh sb="18" eb="21">
      <t>ユウコウセイ</t>
    </rPh>
    <rPh sb="22" eb="24">
      <t>ヒョウカ</t>
    </rPh>
    <rPh sb="27" eb="29">
      <t>ウチュウ</t>
    </rPh>
    <rPh sb="29" eb="31">
      <t>ジョウキョウ</t>
    </rPh>
    <rPh sb="31" eb="33">
      <t>カンシ</t>
    </rPh>
    <rPh sb="34" eb="35">
      <t>ア</t>
    </rPh>
    <rPh sb="36" eb="37">
      <t>カタ</t>
    </rPh>
    <rPh sb="38" eb="40">
      <t>ケントウ</t>
    </rPh>
    <rPh sb="41" eb="43">
      <t>ヒツヨウ</t>
    </rPh>
    <rPh sb="46" eb="48">
      <t>ジョウホウ</t>
    </rPh>
    <rPh sb="49" eb="50">
      <t>エ</t>
    </rPh>
    <phoneticPr fontId="5"/>
  </si>
  <si>
    <t>本調査による情報の件数</t>
    <rPh sb="0" eb="3">
      <t>ホンチョウサ</t>
    </rPh>
    <rPh sb="6" eb="8">
      <t>ジョウホウ</t>
    </rPh>
    <rPh sb="9" eb="11">
      <t>ケンスウ</t>
    </rPh>
    <phoneticPr fontId="5"/>
  </si>
  <si>
    <t>調査結果等報告書</t>
    <rPh sb="0" eb="2">
      <t>チョウサ</t>
    </rPh>
    <rPh sb="2" eb="4">
      <t>ケッカ</t>
    </rPh>
    <rPh sb="4" eb="5">
      <t>トウ</t>
    </rPh>
    <rPh sb="5" eb="8">
      <t>ホウコクショ</t>
    </rPh>
    <phoneticPr fontId="5"/>
  </si>
  <si>
    <t>執行額（X）／調査件数（Y）　　　　　　　　　　　　　　</t>
    <rPh sb="0" eb="2">
      <t>シッコウ</t>
    </rPh>
    <rPh sb="2" eb="3">
      <t>ガク</t>
    </rPh>
    <rPh sb="7" eb="9">
      <t>チョウサ</t>
    </rPh>
    <rPh sb="9" eb="11">
      <t>ケンスウ</t>
    </rPh>
    <phoneticPr fontId="5"/>
  </si>
  <si>
    <t>　X　/　Y</t>
    <phoneticPr fontId="5"/>
  </si>
  <si>
    <t>Ⅰ－１　我が国自身の防衛体制の強化（領域横断作戦に必要な能力の強化における優先事項）</t>
    <rPh sb="4" eb="5">
      <t>ワ</t>
    </rPh>
    <rPh sb="6" eb="7">
      <t>クニ</t>
    </rPh>
    <rPh sb="7" eb="9">
      <t>ジシン</t>
    </rPh>
    <rPh sb="10" eb="12">
      <t>ボウエイ</t>
    </rPh>
    <rPh sb="12" eb="14">
      <t>タイセイ</t>
    </rPh>
    <rPh sb="15" eb="17">
      <t>キョウカ</t>
    </rPh>
    <rPh sb="18" eb="20">
      <t>リョウイキ</t>
    </rPh>
    <rPh sb="20" eb="22">
      <t>オウダン</t>
    </rPh>
    <rPh sb="22" eb="24">
      <t>サクセン</t>
    </rPh>
    <rPh sb="25" eb="27">
      <t>ヒツヨウ</t>
    </rPh>
    <rPh sb="28" eb="30">
      <t>ノウリョク</t>
    </rPh>
    <rPh sb="31" eb="33">
      <t>キョウカ</t>
    </rPh>
    <rPh sb="37" eb="39">
      <t>ユウセン</t>
    </rPh>
    <rPh sb="39" eb="41">
      <t>ジコウ</t>
    </rPh>
    <phoneticPr fontId="5"/>
  </si>
  <si>
    <t>Ⅰー１－（１）宇宙・サイバー・電磁波の領域における能力の獲得・強化</t>
    <rPh sb="7" eb="9">
      <t>ウチュウ</t>
    </rPh>
    <rPh sb="15" eb="18">
      <t>デンジハ</t>
    </rPh>
    <rPh sb="19" eb="21">
      <t>リョウイキ</t>
    </rPh>
    <rPh sb="25" eb="27">
      <t>ノウリョク</t>
    </rPh>
    <rPh sb="28" eb="30">
      <t>カクトク</t>
    </rPh>
    <rPh sb="31" eb="33">
      <t>キョウカ</t>
    </rPh>
    <phoneticPr fontId="5"/>
  </si>
  <si>
    <t>宇宙領域における能力の獲得・強化</t>
    <rPh sb="0" eb="2">
      <t>ウチュウ</t>
    </rPh>
    <rPh sb="2" eb="4">
      <t>リョウイキ</t>
    </rPh>
    <rPh sb="8" eb="10">
      <t>ノウリョク</t>
    </rPh>
    <rPh sb="11" eb="13">
      <t>カクトク</t>
    </rPh>
    <rPh sb="14" eb="16">
      <t>キョウカ</t>
    </rPh>
    <phoneticPr fontId="5"/>
  </si>
  <si>
    <t>宇宙領域を活用した情報収集、通信、測位等の各種能力の一層向上</t>
    <rPh sb="0" eb="2">
      <t>ウチュウ</t>
    </rPh>
    <rPh sb="2" eb="4">
      <t>リョウイキ</t>
    </rPh>
    <rPh sb="5" eb="7">
      <t>カツヨウ</t>
    </rPh>
    <rPh sb="9" eb="11">
      <t>ジョウホウ</t>
    </rPh>
    <rPh sb="11" eb="13">
      <t>シュウシュウ</t>
    </rPh>
    <rPh sb="14" eb="16">
      <t>ツウシン</t>
    </rPh>
    <rPh sb="17" eb="19">
      <t>ソクイ</t>
    </rPh>
    <rPh sb="19" eb="20">
      <t>トウ</t>
    </rPh>
    <rPh sb="21" eb="23">
      <t>カクシュ</t>
    </rPh>
    <rPh sb="23" eb="25">
      <t>ノウリョク</t>
    </rPh>
    <rPh sb="26" eb="28">
      <t>イッソウ</t>
    </rPh>
    <rPh sb="28" eb="30">
      <t>コウジョウ</t>
    </rPh>
    <phoneticPr fontId="5"/>
  </si>
  <si>
    <t>件</t>
    <rPh sb="0" eb="1">
      <t>ケン</t>
    </rPh>
    <phoneticPr fontId="5"/>
  </si>
  <si>
    <t>-</t>
  </si>
  <si>
    <t>-</t>
    <phoneticPr fontId="5"/>
  </si>
  <si>
    <t>平成31年度以降に係る防衛計画の大綱及び中期防衛力整備計画（平成31年度～平成35年度）（平成30年12月18日国家安全保障局決定・閣議決定）、宇宙基本計画（令和２年６月30日閣議決定）</t>
    <rPh sb="72" eb="74">
      <t>ウチュウ</t>
    </rPh>
    <rPh sb="74" eb="76">
      <t>キホン</t>
    </rPh>
    <rPh sb="76" eb="78">
      <t>ケイカク</t>
    </rPh>
    <rPh sb="79" eb="81">
      <t>レイワ</t>
    </rPh>
    <rPh sb="82" eb="83">
      <t>ネン</t>
    </rPh>
    <rPh sb="84" eb="85">
      <t>ガツ</t>
    </rPh>
    <rPh sb="87" eb="88">
      <t>ニチ</t>
    </rPh>
    <rPh sb="88" eb="90">
      <t>カクギ</t>
    </rPh>
    <rPh sb="90" eb="92">
      <t>ケッテイ</t>
    </rPh>
    <phoneticPr fontId="5"/>
  </si>
  <si>
    <t>-</t>
    <phoneticPr fontId="5"/>
  </si>
  <si>
    <t>各国における宇宙利用が地球近傍から月、火星へと拡大する中、月周辺のデブリ環境や悪意を持った宇宙機等を監視する必要性が増している。このような状況を踏まえ、月近傍で生じる課題（デブリ環境悪化、悪意を有する宇宙機の出現等）を分析・評価した上で、月近傍に対する宇宙状況監視の様々な施策を検討する必要性と有効性を評価し、月利用拡大を踏まえた宇宙状況監視の在り方を調査研究することを目的とする。</t>
    <rPh sb="0" eb="2">
      <t>カッコク</t>
    </rPh>
    <rPh sb="6" eb="8">
      <t>ウチュウ</t>
    </rPh>
    <rPh sb="8" eb="10">
      <t>リヨウ</t>
    </rPh>
    <rPh sb="11" eb="13">
      <t>チキュウ</t>
    </rPh>
    <rPh sb="13" eb="15">
      <t>キンボウ</t>
    </rPh>
    <rPh sb="17" eb="18">
      <t>ツキ</t>
    </rPh>
    <rPh sb="19" eb="21">
      <t>カセイ</t>
    </rPh>
    <rPh sb="23" eb="25">
      <t>カクダイ</t>
    </rPh>
    <rPh sb="27" eb="28">
      <t>ナカ</t>
    </rPh>
    <rPh sb="29" eb="30">
      <t>ツキ</t>
    </rPh>
    <rPh sb="30" eb="32">
      <t>シュウヘン</t>
    </rPh>
    <rPh sb="36" eb="38">
      <t>カンキョウ</t>
    </rPh>
    <rPh sb="39" eb="41">
      <t>アクイ</t>
    </rPh>
    <rPh sb="42" eb="43">
      <t>モ</t>
    </rPh>
    <rPh sb="45" eb="47">
      <t>ウチュウ</t>
    </rPh>
    <rPh sb="47" eb="48">
      <t>キ</t>
    </rPh>
    <rPh sb="48" eb="49">
      <t>トウ</t>
    </rPh>
    <rPh sb="50" eb="52">
      <t>カンシ</t>
    </rPh>
    <rPh sb="54" eb="56">
      <t>ヒツヨウ</t>
    </rPh>
    <rPh sb="56" eb="57">
      <t>セイ</t>
    </rPh>
    <rPh sb="58" eb="59">
      <t>マ</t>
    </rPh>
    <rPh sb="69" eb="71">
      <t>ジョウキョウ</t>
    </rPh>
    <rPh sb="72" eb="73">
      <t>フ</t>
    </rPh>
    <rPh sb="116" eb="117">
      <t>ウエ</t>
    </rPh>
    <rPh sb="185" eb="187">
      <t>モクテキ</t>
    </rPh>
    <phoneticPr fontId="5"/>
  </si>
  <si>
    <t>本事業は、月近傍で生じる課題を分析・評価した上で、月近傍に対する宇宙状況監視の様々な施策を検討する必要性と有効性を評価し、月利用拡大を踏まえた宇宙状況監視の在り方を調査研究するものであり、成果目標を定量的に示すことは困難である。</t>
    <rPh sb="0" eb="1">
      <t>ホン</t>
    </rPh>
    <rPh sb="1" eb="3">
      <t>ジギョウ</t>
    </rPh>
    <rPh sb="94" eb="96">
      <t>セイカ</t>
    </rPh>
    <rPh sb="96" eb="98">
      <t>モクヒョウ</t>
    </rPh>
    <rPh sb="99" eb="102">
      <t>テイリョウテキ</t>
    </rPh>
    <rPh sb="103" eb="104">
      <t>シメ</t>
    </rPh>
    <rPh sb="108" eb="110">
      <t>コンナン</t>
    </rPh>
    <phoneticPr fontId="5"/>
  </si>
  <si>
    <t>月近傍で生じる課題（デブリ環境悪化、悪意を有する宇宙機の出現等）を分析・評価した上で、将来的に安全保障上の観点から防衛省・自衛隊が月周辺や月面において活動する場合の宇宙状況監視のあり方、宇宙状況監視システムの検討、米国等との連携の可能性等を調査研究する。</t>
    <rPh sb="40" eb="41">
      <t>ウエ</t>
    </rPh>
    <rPh sb="43" eb="46">
      <t>ショウライテキ</t>
    </rPh>
    <rPh sb="47" eb="49">
      <t>アンゼン</t>
    </rPh>
    <rPh sb="49" eb="52">
      <t>ホショウジョウ</t>
    </rPh>
    <rPh sb="53" eb="55">
      <t>カンテン</t>
    </rPh>
    <rPh sb="57" eb="60">
      <t>ボウエイショウ</t>
    </rPh>
    <rPh sb="61" eb="64">
      <t>ジエイタイ</t>
    </rPh>
    <rPh sb="65" eb="66">
      <t>ツキ</t>
    </rPh>
    <rPh sb="66" eb="68">
      <t>シュウヘン</t>
    </rPh>
    <rPh sb="69" eb="70">
      <t>ツキ</t>
    </rPh>
    <rPh sb="70" eb="71">
      <t>メン</t>
    </rPh>
    <rPh sb="75" eb="77">
      <t>カツドウ</t>
    </rPh>
    <rPh sb="79" eb="81">
      <t>バアイ</t>
    </rPh>
    <rPh sb="82" eb="84">
      <t>ウチュウ</t>
    </rPh>
    <rPh sb="84" eb="86">
      <t>ジョウキョウ</t>
    </rPh>
    <rPh sb="86" eb="88">
      <t>カンシ</t>
    </rPh>
    <rPh sb="91" eb="92">
      <t>カタ</t>
    </rPh>
    <rPh sb="93" eb="95">
      <t>ウチュウ</t>
    </rPh>
    <rPh sb="95" eb="97">
      <t>ジョウキョウ</t>
    </rPh>
    <rPh sb="97" eb="99">
      <t>カンシ</t>
    </rPh>
    <rPh sb="104" eb="106">
      <t>ケントウ</t>
    </rPh>
    <rPh sb="107" eb="109">
      <t>ベイコク</t>
    </rPh>
    <rPh sb="109" eb="110">
      <t>トウ</t>
    </rPh>
    <rPh sb="112" eb="114">
      <t>レンケイ</t>
    </rPh>
    <rPh sb="115" eb="118">
      <t>カノウセイ</t>
    </rPh>
    <rPh sb="118" eb="119">
      <t>トウ</t>
    </rPh>
    <rPh sb="120" eb="122">
      <t>チョウサ</t>
    </rPh>
    <rPh sb="122" eb="124">
      <t>ケンキュウ</t>
    </rPh>
    <phoneticPr fontId="5"/>
  </si>
  <si>
    <t>防衛省・自衛隊が月周辺や月面において活動する場合の宇宙状況監視のあり方、宇宙状況監視システム検討、米国等との連携の可能性等を調査研究し、調査研究の結果に応じて、調査研究内容を深化させることを検討。</t>
    <rPh sb="68" eb="70">
      <t>チョウサ</t>
    </rPh>
    <rPh sb="70" eb="72">
      <t>ケンキュウ</t>
    </rPh>
    <rPh sb="73" eb="75">
      <t>ケッカ</t>
    </rPh>
    <rPh sb="76" eb="77">
      <t>オウ</t>
    </rPh>
    <rPh sb="80" eb="82">
      <t>チョウサ</t>
    </rPh>
    <rPh sb="82" eb="84">
      <t>ケンキュウ</t>
    </rPh>
    <rPh sb="84" eb="86">
      <t>ナイヨウ</t>
    </rPh>
    <rPh sb="87" eb="89">
      <t>シンカ</t>
    </rPh>
    <rPh sb="95" eb="97">
      <t>ケントウ</t>
    </rPh>
    <phoneticPr fontId="5"/>
  </si>
  <si>
    <t>-</t>
    <phoneticPr fontId="5"/>
  </si>
  <si>
    <t>‐</t>
  </si>
  <si>
    <t>無</t>
  </si>
  <si>
    <t>‐</t>
    <phoneticPr fontId="5"/>
  </si>
  <si>
    <t>装備品取得等業務効率化推進庁費</t>
    <phoneticPr fontId="5"/>
  </si>
  <si>
    <t>令和５年度</t>
    <rPh sb="0" eb="2">
      <t>レイワ</t>
    </rPh>
    <rPh sb="3" eb="5">
      <t>ネンド</t>
    </rPh>
    <phoneticPr fontId="5"/>
  </si>
  <si>
    <t>２波長赤外線センサの開発、宇宙領域における電磁波監視体制のあり方に関する調査研究などに必要な経費（約２０億円）を計上した。</t>
    <phoneticPr fontId="5"/>
  </si>
  <si>
    <t>各国における宇宙利用が地球近傍から月、火星へと拡大する中、月周辺のデブリ環境や悪意を持った宇宙機等を監視する必要性が増している。このような状況を踏まえ、月近傍で生じる課題（デブリ環境悪化、悪意を有する宇宙機の出現等）を分析・評価した上で、月近傍に対する宇宙状況監視の様々な施策を検討する必要性と有効性を評価し、月利用拡大を踏まえた宇宙状況監視の在り方を調査研究することを目的とする。</t>
    <phoneticPr fontId="5"/>
  </si>
  <si>
    <t>-</t>
    <phoneticPr fontId="5"/>
  </si>
  <si>
    <t>百万円／件</t>
    <rPh sb="0" eb="3">
      <t>ヒャクマンエン</t>
    </rPh>
    <rPh sb="4" eb="5">
      <t>ケン</t>
    </rPh>
    <phoneticPr fontId="5"/>
  </si>
  <si>
    <t xml:space="preserve">１　必要性
各国における宇宙利用が地球近傍から月、火星へと拡大する中、月周辺のデブリ環境や悪意を持った宇宙機等を監視する必要性が増している。このような状況を踏まえ、月近傍で生じる課題（デブリ環境悪化、悪意を有する宇宙機の出現等）を分析・評価した上で、月近傍に対する宇宙状況監視の様々な施策を検討する必要性と有効性を評価する必要がある。
</t>
    <rPh sb="161" eb="163">
      <t>ヒツヨウ</t>
    </rPh>
    <phoneticPr fontId="5"/>
  </si>
  <si>
    <t>【一般競争契約（総合評価）】</t>
  </si>
  <si>
    <t>月利用拡大を踏まえた宇宙状況監視を行う上で必要不可欠である。</t>
    <rPh sb="17" eb="18">
      <t>オコナ</t>
    </rPh>
    <rPh sb="19" eb="20">
      <t>ウエ</t>
    </rPh>
    <rPh sb="21" eb="23">
      <t>ヒツヨウ</t>
    </rPh>
    <rPh sb="23" eb="26">
      <t>フカケツ</t>
    </rPh>
    <phoneticPr fontId="5"/>
  </si>
  <si>
    <t>月利用拡大を踏まえた宇宙状況監視を行う上で必要不可欠である。</t>
    <phoneticPr fontId="5"/>
  </si>
  <si>
    <t>防衛力整備に直結するものであり、国が直接実施する必要がある。</t>
    <rPh sb="0" eb="2">
      <t>ボウエイ</t>
    </rPh>
    <rPh sb="2" eb="3">
      <t>リョク</t>
    </rPh>
    <rPh sb="3" eb="5">
      <t>セイビ</t>
    </rPh>
    <rPh sb="6" eb="8">
      <t>チョッケツ</t>
    </rPh>
    <rPh sb="16" eb="17">
      <t>クニ</t>
    </rPh>
    <rPh sb="18" eb="20">
      <t>チョクセツ</t>
    </rPh>
    <rPh sb="20" eb="22">
      <t>ジッシ</t>
    </rPh>
    <rPh sb="24" eb="26">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</si>
</sst>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749</xdr:row>
      <xdr:rowOff>0</xdr:rowOff>
    </xdr:from>
    <xdr:to>
      <xdr:col>27</xdr:col>
      <xdr:colOff>197503</xdr:colOff>
      <xdr:row>750</xdr:row>
      <xdr:rowOff>206609</xdr:rowOff>
    </xdr:to>
    <xdr:sp macro="" textlink="">
      <xdr:nvSpPr>
        <xdr:cNvPr id="4" name="正方形/長方形 3"/>
        <xdr:cNvSpPr/>
      </xdr:nvSpPr>
      <xdr:spPr>
        <a:xfrm>
          <a:off x="4250531" y="49232344"/>
          <a:ext cx="1411941" cy="563796"/>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５０百万円</a:t>
          </a:r>
          <a:endParaRPr kumimoji="1" lang="en-US" altLang="ja-JP" sz="1100">
            <a:solidFill>
              <a:sysClr val="windowText" lastClr="000000"/>
            </a:solidFill>
          </a:endParaRPr>
        </a:p>
      </xdr:txBody>
    </xdr:sp>
    <xdr:clientData/>
  </xdr:twoCellAnchor>
  <xdr:twoCellAnchor>
    <xdr:from>
      <xdr:col>24</xdr:col>
      <xdr:colOff>35718</xdr:colOff>
      <xdr:row>750</xdr:row>
      <xdr:rowOff>202407</xdr:rowOff>
    </xdr:from>
    <xdr:to>
      <xdr:col>24</xdr:col>
      <xdr:colOff>45561</xdr:colOff>
      <xdr:row>752</xdr:row>
      <xdr:rowOff>251336</xdr:rowOff>
    </xdr:to>
    <xdr:cxnSp macro="">
      <xdr:nvCxnSpPr>
        <xdr:cNvPr id="5" name="直線矢印コネクタ 4"/>
        <xdr:cNvCxnSpPr/>
      </xdr:nvCxnSpPr>
      <xdr:spPr>
        <a:xfrm flipH="1">
          <a:off x="4893468" y="49791938"/>
          <a:ext cx="9843" cy="763304"/>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166687</xdr:colOff>
      <xdr:row>752</xdr:row>
      <xdr:rowOff>238125</xdr:rowOff>
    </xdr:from>
    <xdr:to>
      <xdr:col>32</xdr:col>
      <xdr:colOff>131670</xdr:colOff>
      <xdr:row>755</xdr:row>
      <xdr:rowOff>92864</xdr:rowOff>
    </xdr:to>
    <xdr:sp macro="" textlink="">
      <xdr:nvSpPr>
        <xdr:cNvPr id="6" name="正方形/長方形 5"/>
        <xdr:cNvSpPr/>
      </xdr:nvSpPr>
      <xdr:spPr>
        <a:xfrm>
          <a:off x="3405187" y="50542031"/>
          <a:ext cx="3203483" cy="926302"/>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Ａ．宇宙探査関連会社等</a:t>
          </a:r>
          <a:endParaRPr kumimoji="1" lang="en-US" altLang="ja-JP" sz="1100">
            <a:solidFill>
              <a:sysClr val="windowText" lastClr="000000"/>
            </a:solidFill>
          </a:endParaRPr>
        </a:p>
        <a:p>
          <a:pPr algn="ctr"/>
          <a:r>
            <a:rPr kumimoji="1" lang="ja-JP" altLang="en-US" sz="1100">
              <a:solidFill>
                <a:sysClr val="windowText" lastClr="000000"/>
              </a:solidFill>
            </a:rPr>
            <a:t>５０百万円</a:t>
          </a:r>
          <a:endParaRPr kumimoji="1" lang="en-US" altLang="ja-JP"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G758" sqref="A758:XFD76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678</v>
      </c>
      <c r="AP2" s="206"/>
      <c r="AQ2" s="206"/>
      <c r="AR2" s="99" t="s">
        <v>713</v>
      </c>
      <c r="AS2" s="207">
        <v>5</v>
      </c>
      <c r="AT2" s="207"/>
      <c r="AU2" s="207"/>
      <c r="AV2" s="98" t="str">
        <f>IF(AW2="","","-")</f>
        <v/>
      </c>
      <c r="AW2" s="394"/>
      <c r="AX2" s="394"/>
    </row>
    <row r="3" spans="1:50" ht="21" customHeight="1" thickBot="1" x14ac:dyDescent="0.2">
      <c r="A3" s="519" t="s">
        <v>706</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715</v>
      </c>
      <c r="AK3" s="521"/>
      <c r="AL3" s="521"/>
      <c r="AM3" s="521"/>
      <c r="AN3" s="521"/>
      <c r="AO3" s="521"/>
      <c r="AP3" s="521"/>
      <c r="AQ3" s="521"/>
      <c r="AR3" s="521"/>
      <c r="AS3" s="521"/>
      <c r="AT3" s="521"/>
      <c r="AU3" s="521"/>
      <c r="AV3" s="521"/>
      <c r="AW3" s="521"/>
      <c r="AX3" s="24" t="s">
        <v>65</v>
      </c>
    </row>
    <row r="4" spans="1:50" ht="24.75" customHeight="1" x14ac:dyDescent="0.15">
      <c r="A4" s="721" t="s">
        <v>25</v>
      </c>
      <c r="B4" s="722"/>
      <c r="C4" s="722"/>
      <c r="D4" s="722"/>
      <c r="E4" s="722"/>
      <c r="F4" s="722"/>
      <c r="G4" s="697" t="s">
        <v>716</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717</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544</v>
      </c>
      <c r="H5" s="555"/>
      <c r="I5" s="555"/>
      <c r="J5" s="555"/>
      <c r="K5" s="555"/>
      <c r="L5" s="555"/>
      <c r="M5" s="556" t="s">
        <v>66</v>
      </c>
      <c r="N5" s="557"/>
      <c r="O5" s="557"/>
      <c r="P5" s="557"/>
      <c r="Q5" s="557"/>
      <c r="R5" s="558"/>
      <c r="S5" s="559" t="s">
        <v>515</v>
      </c>
      <c r="T5" s="555"/>
      <c r="U5" s="555"/>
      <c r="V5" s="555"/>
      <c r="W5" s="555"/>
      <c r="X5" s="560"/>
      <c r="Y5" s="713" t="s">
        <v>3</v>
      </c>
      <c r="Z5" s="714"/>
      <c r="AA5" s="714"/>
      <c r="AB5" s="714"/>
      <c r="AC5" s="714"/>
      <c r="AD5" s="715"/>
      <c r="AE5" s="716" t="s">
        <v>718</v>
      </c>
      <c r="AF5" s="716"/>
      <c r="AG5" s="716"/>
      <c r="AH5" s="716"/>
      <c r="AI5" s="716"/>
      <c r="AJ5" s="716"/>
      <c r="AK5" s="716"/>
      <c r="AL5" s="716"/>
      <c r="AM5" s="716"/>
      <c r="AN5" s="716"/>
      <c r="AO5" s="716"/>
      <c r="AP5" s="717"/>
      <c r="AQ5" s="718" t="s">
        <v>719</v>
      </c>
      <c r="AR5" s="719"/>
      <c r="AS5" s="719"/>
      <c r="AT5" s="719"/>
      <c r="AU5" s="719"/>
      <c r="AV5" s="719"/>
      <c r="AW5" s="719"/>
      <c r="AX5" s="720"/>
    </row>
    <row r="6" spans="1:50" ht="39"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81.75" customHeight="1" x14ac:dyDescent="0.15">
      <c r="A7" s="820" t="s">
        <v>22</v>
      </c>
      <c r="B7" s="821"/>
      <c r="C7" s="821"/>
      <c r="D7" s="821"/>
      <c r="E7" s="821"/>
      <c r="F7" s="822"/>
      <c r="G7" s="823" t="s">
        <v>720</v>
      </c>
      <c r="H7" s="824"/>
      <c r="I7" s="824"/>
      <c r="J7" s="824"/>
      <c r="K7" s="824"/>
      <c r="L7" s="824"/>
      <c r="M7" s="824"/>
      <c r="N7" s="824"/>
      <c r="O7" s="824"/>
      <c r="P7" s="824"/>
      <c r="Q7" s="824"/>
      <c r="R7" s="824"/>
      <c r="S7" s="824"/>
      <c r="T7" s="824"/>
      <c r="U7" s="824"/>
      <c r="V7" s="824"/>
      <c r="W7" s="824"/>
      <c r="X7" s="825"/>
      <c r="Y7" s="392" t="s">
        <v>391</v>
      </c>
      <c r="Z7" s="296"/>
      <c r="AA7" s="296"/>
      <c r="AB7" s="296"/>
      <c r="AC7" s="296"/>
      <c r="AD7" s="393"/>
      <c r="AE7" s="379" t="s">
        <v>735</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宇宙開発利用</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防衛関係</v>
      </c>
      <c r="AF8" s="219"/>
      <c r="AG8" s="219"/>
      <c r="AH8" s="219"/>
      <c r="AI8" s="219"/>
      <c r="AJ8" s="219"/>
      <c r="AK8" s="219"/>
      <c r="AL8" s="219"/>
      <c r="AM8" s="219"/>
      <c r="AN8" s="219"/>
      <c r="AO8" s="219"/>
      <c r="AP8" s="219"/>
      <c r="AQ8" s="219"/>
      <c r="AR8" s="219"/>
      <c r="AS8" s="219"/>
      <c r="AT8" s="219"/>
      <c r="AU8" s="219"/>
      <c r="AV8" s="219"/>
      <c r="AW8" s="219"/>
      <c r="AX8" s="737"/>
    </row>
    <row r="9" spans="1:50" ht="58.5" customHeight="1" x14ac:dyDescent="0.15">
      <c r="A9" s="123" t="s">
        <v>23</v>
      </c>
      <c r="B9" s="124"/>
      <c r="C9" s="124"/>
      <c r="D9" s="124"/>
      <c r="E9" s="124"/>
      <c r="F9" s="124"/>
      <c r="G9" s="568" t="s">
        <v>737</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80.25" customHeight="1" x14ac:dyDescent="0.15">
      <c r="A10" s="738" t="s">
        <v>30</v>
      </c>
      <c r="B10" s="739"/>
      <c r="C10" s="739"/>
      <c r="D10" s="739"/>
      <c r="E10" s="739"/>
      <c r="F10" s="739"/>
      <c r="G10" s="671" t="s">
        <v>739</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392</v>
      </c>
      <c r="Q12" s="298"/>
      <c r="R12" s="298"/>
      <c r="S12" s="298"/>
      <c r="T12" s="298"/>
      <c r="U12" s="298"/>
      <c r="V12" s="299"/>
      <c r="W12" s="303" t="s">
        <v>414</v>
      </c>
      <c r="X12" s="298"/>
      <c r="Y12" s="298"/>
      <c r="Z12" s="298"/>
      <c r="AA12" s="298"/>
      <c r="AB12" s="298"/>
      <c r="AC12" s="299"/>
      <c r="AD12" s="303" t="s">
        <v>703</v>
      </c>
      <c r="AE12" s="298"/>
      <c r="AF12" s="298"/>
      <c r="AG12" s="298"/>
      <c r="AH12" s="298"/>
      <c r="AI12" s="298"/>
      <c r="AJ12" s="299"/>
      <c r="AK12" s="303" t="s">
        <v>707</v>
      </c>
      <c r="AL12" s="298"/>
      <c r="AM12" s="298"/>
      <c r="AN12" s="298"/>
      <c r="AO12" s="298"/>
      <c r="AP12" s="298"/>
      <c r="AQ12" s="299"/>
      <c r="AR12" s="303" t="s">
        <v>708</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722</v>
      </c>
      <c r="Q13" s="164"/>
      <c r="R13" s="164"/>
      <c r="S13" s="164"/>
      <c r="T13" s="164"/>
      <c r="U13" s="164"/>
      <c r="V13" s="165"/>
      <c r="W13" s="163" t="s">
        <v>722</v>
      </c>
      <c r="X13" s="164"/>
      <c r="Y13" s="164"/>
      <c r="Z13" s="164"/>
      <c r="AA13" s="164"/>
      <c r="AB13" s="164"/>
      <c r="AC13" s="165"/>
      <c r="AD13" s="163" t="s">
        <v>722</v>
      </c>
      <c r="AE13" s="164"/>
      <c r="AF13" s="164"/>
      <c r="AG13" s="164"/>
      <c r="AH13" s="164"/>
      <c r="AI13" s="164"/>
      <c r="AJ13" s="165"/>
      <c r="AK13" s="163" t="s">
        <v>722</v>
      </c>
      <c r="AL13" s="164"/>
      <c r="AM13" s="164"/>
      <c r="AN13" s="164"/>
      <c r="AO13" s="164"/>
      <c r="AP13" s="164"/>
      <c r="AQ13" s="165"/>
      <c r="AR13" s="160">
        <v>50</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722</v>
      </c>
      <c r="Q14" s="164"/>
      <c r="R14" s="164"/>
      <c r="S14" s="164"/>
      <c r="T14" s="164"/>
      <c r="U14" s="164"/>
      <c r="V14" s="165"/>
      <c r="W14" s="163" t="s">
        <v>722</v>
      </c>
      <c r="X14" s="164"/>
      <c r="Y14" s="164"/>
      <c r="Z14" s="164"/>
      <c r="AA14" s="164"/>
      <c r="AB14" s="164"/>
      <c r="AC14" s="165"/>
      <c r="AD14" s="163" t="s">
        <v>722</v>
      </c>
      <c r="AE14" s="164"/>
      <c r="AF14" s="164"/>
      <c r="AG14" s="164"/>
      <c r="AH14" s="164"/>
      <c r="AI14" s="164"/>
      <c r="AJ14" s="165"/>
      <c r="AK14" s="163" t="s">
        <v>722</v>
      </c>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722</v>
      </c>
      <c r="Q15" s="164"/>
      <c r="R15" s="164"/>
      <c r="S15" s="164"/>
      <c r="T15" s="164"/>
      <c r="U15" s="164"/>
      <c r="V15" s="165"/>
      <c r="W15" s="163" t="s">
        <v>722</v>
      </c>
      <c r="X15" s="164"/>
      <c r="Y15" s="164"/>
      <c r="Z15" s="164"/>
      <c r="AA15" s="164"/>
      <c r="AB15" s="164"/>
      <c r="AC15" s="165"/>
      <c r="AD15" s="163" t="s">
        <v>722</v>
      </c>
      <c r="AE15" s="164"/>
      <c r="AF15" s="164"/>
      <c r="AG15" s="164"/>
      <c r="AH15" s="164"/>
      <c r="AI15" s="164"/>
      <c r="AJ15" s="165"/>
      <c r="AK15" s="163" t="s">
        <v>722</v>
      </c>
      <c r="AL15" s="164"/>
      <c r="AM15" s="164"/>
      <c r="AN15" s="164"/>
      <c r="AO15" s="164"/>
      <c r="AP15" s="164"/>
      <c r="AQ15" s="165"/>
      <c r="AR15" s="163" t="s">
        <v>722</v>
      </c>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722</v>
      </c>
      <c r="Q16" s="164"/>
      <c r="R16" s="164"/>
      <c r="S16" s="164"/>
      <c r="T16" s="164"/>
      <c r="U16" s="164"/>
      <c r="V16" s="165"/>
      <c r="W16" s="163" t="s">
        <v>722</v>
      </c>
      <c r="X16" s="164"/>
      <c r="Y16" s="164"/>
      <c r="Z16" s="164"/>
      <c r="AA16" s="164"/>
      <c r="AB16" s="164"/>
      <c r="AC16" s="165"/>
      <c r="AD16" s="163" t="s">
        <v>722</v>
      </c>
      <c r="AE16" s="164"/>
      <c r="AF16" s="164"/>
      <c r="AG16" s="164"/>
      <c r="AH16" s="164"/>
      <c r="AI16" s="164"/>
      <c r="AJ16" s="165"/>
      <c r="AK16" s="163" t="s">
        <v>722</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722</v>
      </c>
      <c r="Q17" s="164"/>
      <c r="R17" s="164"/>
      <c r="S17" s="164"/>
      <c r="T17" s="164"/>
      <c r="U17" s="164"/>
      <c r="V17" s="165"/>
      <c r="W17" s="163" t="s">
        <v>722</v>
      </c>
      <c r="X17" s="164"/>
      <c r="Y17" s="164"/>
      <c r="Z17" s="164"/>
      <c r="AA17" s="164"/>
      <c r="AB17" s="164"/>
      <c r="AC17" s="165"/>
      <c r="AD17" s="163" t="s">
        <v>722</v>
      </c>
      <c r="AE17" s="164"/>
      <c r="AF17" s="164"/>
      <c r="AG17" s="164"/>
      <c r="AH17" s="164"/>
      <c r="AI17" s="164"/>
      <c r="AJ17" s="165"/>
      <c r="AK17" s="163" t="s">
        <v>722</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50</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745</v>
      </c>
      <c r="H23" s="133"/>
      <c r="I23" s="133"/>
      <c r="J23" s="133"/>
      <c r="K23" s="133"/>
      <c r="L23" s="133"/>
      <c r="M23" s="133"/>
      <c r="N23" s="133"/>
      <c r="O23" s="134"/>
      <c r="P23" s="160" t="s">
        <v>741</v>
      </c>
      <c r="Q23" s="161"/>
      <c r="R23" s="161"/>
      <c r="S23" s="161"/>
      <c r="T23" s="161"/>
      <c r="U23" s="161"/>
      <c r="V23" s="162"/>
      <c r="W23" s="160">
        <v>50</v>
      </c>
      <c r="X23" s="161"/>
      <c r="Y23" s="161"/>
      <c r="Z23" s="161"/>
      <c r="AA23" s="161"/>
      <c r="AB23" s="161"/>
      <c r="AC23" s="162"/>
      <c r="AD23" s="149" t="s">
        <v>741</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t="e">
        <f>P29-SUM(P23:P27)</f>
        <v>#VALUE!</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t="str">
        <f>AK13</f>
        <v>-</v>
      </c>
      <c r="Q29" s="164"/>
      <c r="R29" s="164"/>
      <c r="S29" s="164"/>
      <c r="T29" s="164"/>
      <c r="U29" s="164"/>
      <c r="V29" s="165"/>
      <c r="W29" s="211">
        <f>AR13</f>
        <v>50</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392</v>
      </c>
      <c r="AF30" s="383"/>
      <c r="AG30" s="383"/>
      <c r="AH30" s="384"/>
      <c r="AI30" s="385" t="s">
        <v>414</v>
      </c>
      <c r="AJ30" s="385"/>
      <c r="AK30" s="385"/>
      <c r="AL30" s="382"/>
      <c r="AM30" s="385" t="s">
        <v>511</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c r="AR31" s="178"/>
      <c r="AS31" s="179" t="s">
        <v>233</v>
      </c>
      <c r="AT31" s="202"/>
      <c r="AU31" s="271"/>
      <c r="AV31" s="271"/>
      <c r="AW31" s="375" t="s">
        <v>179</v>
      </c>
      <c r="AX31" s="376"/>
    </row>
    <row r="32" spans="1:50" ht="23.25" customHeight="1" x14ac:dyDescent="0.15">
      <c r="A32" s="511"/>
      <c r="B32" s="509"/>
      <c r="C32" s="509"/>
      <c r="D32" s="509"/>
      <c r="E32" s="509"/>
      <c r="F32" s="510"/>
      <c r="G32" s="536" t="s">
        <v>722</v>
      </c>
      <c r="H32" s="537"/>
      <c r="I32" s="537"/>
      <c r="J32" s="537"/>
      <c r="K32" s="537"/>
      <c r="L32" s="537"/>
      <c r="M32" s="537"/>
      <c r="N32" s="537"/>
      <c r="O32" s="538"/>
      <c r="P32" s="191" t="s">
        <v>722</v>
      </c>
      <c r="Q32" s="191"/>
      <c r="R32" s="191"/>
      <c r="S32" s="191"/>
      <c r="T32" s="191"/>
      <c r="U32" s="191"/>
      <c r="V32" s="191"/>
      <c r="W32" s="191"/>
      <c r="X32" s="233"/>
      <c r="Y32" s="339" t="s">
        <v>12</v>
      </c>
      <c r="Z32" s="545"/>
      <c r="AA32" s="546"/>
      <c r="AB32" s="547" t="s">
        <v>722</v>
      </c>
      <c r="AC32" s="547"/>
      <c r="AD32" s="547"/>
      <c r="AE32" s="363" t="s">
        <v>722</v>
      </c>
      <c r="AF32" s="364"/>
      <c r="AG32" s="364"/>
      <c r="AH32" s="364"/>
      <c r="AI32" s="363" t="s">
        <v>722</v>
      </c>
      <c r="AJ32" s="364"/>
      <c r="AK32" s="364"/>
      <c r="AL32" s="364"/>
      <c r="AM32" s="363" t="s">
        <v>722</v>
      </c>
      <c r="AN32" s="364"/>
      <c r="AO32" s="364"/>
      <c r="AP32" s="364"/>
      <c r="AQ32" s="363" t="s">
        <v>722</v>
      </c>
      <c r="AR32" s="364"/>
      <c r="AS32" s="364"/>
      <c r="AT32" s="364"/>
      <c r="AU32" s="363" t="s">
        <v>722</v>
      </c>
      <c r="AV32" s="364"/>
      <c r="AW32" s="364"/>
      <c r="AX32" s="364"/>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t="s">
        <v>722</v>
      </c>
      <c r="AF33" s="364"/>
      <c r="AG33" s="364"/>
      <c r="AH33" s="364"/>
      <c r="AI33" s="363" t="s">
        <v>722</v>
      </c>
      <c r="AJ33" s="364"/>
      <c r="AK33" s="364"/>
      <c r="AL33" s="364"/>
      <c r="AM33" s="363" t="s">
        <v>722</v>
      </c>
      <c r="AN33" s="364"/>
      <c r="AO33" s="364"/>
      <c r="AP33" s="364"/>
      <c r="AQ33" s="363" t="s">
        <v>722</v>
      </c>
      <c r="AR33" s="364"/>
      <c r="AS33" s="364"/>
      <c r="AT33" s="364"/>
      <c r="AU33" s="363" t="s">
        <v>722</v>
      </c>
      <c r="AV33" s="364"/>
      <c r="AW33" s="364"/>
      <c r="AX33" s="364"/>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722</v>
      </c>
      <c r="AF34" s="364"/>
      <c r="AG34" s="364"/>
      <c r="AH34" s="364"/>
      <c r="AI34" s="363" t="s">
        <v>722</v>
      </c>
      <c r="AJ34" s="364"/>
      <c r="AK34" s="364"/>
      <c r="AL34" s="364"/>
      <c r="AM34" s="363" t="s">
        <v>722</v>
      </c>
      <c r="AN34" s="364"/>
      <c r="AO34" s="364"/>
      <c r="AP34" s="364"/>
      <c r="AQ34" s="363" t="s">
        <v>722</v>
      </c>
      <c r="AR34" s="364"/>
      <c r="AS34" s="364"/>
      <c r="AT34" s="364"/>
      <c r="AU34" s="363" t="s">
        <v>722</v>
      </c>
      <c r="AV34" s="364"/>
      <c r="AW34" s="364"/>
      <c r="AX34" s="364"/>
    </row>
    <row r="35" spans="1:51" ht="23.25" customHeight="1" x14ac:dyDescent="0.15">
      <c r="A35" s="891" t="s">
        <v>382</v>
      </c>
      <c r="B35" s="892"/>
      <c r="C35" s="892"/>
      <c r="D35" s="892"/>
      <c r="E35" s="892"/>
      <c r="F35" s="893"/>
      <c r="G35" s="897" t="s">
        <v>722</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392</v>
      </c>
      <c r="AF37" s="335"/>
      <c r="AG37" s="335"/>
      <c r="AH37" s="335"/>
      <c r="AI37" s="335" t="s">
        <v>414</v>
      </c>
      <c r="AJ37" s="335"/>
      <c r="AK37" s="335"/>
      <c r="AL37" s="335"/>
      <c r="AM37" s="335" t="s">
        <v>511</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392</v>
      </c>
      <c r="AF44" s="335"/>
      <c r="AG44" s="335"/>
      <c r="AH44" s="335"/>
      <c r="AI44" s="335" t="s">
        <v>414</v>
      </c>
      <c r="AJ44" s="335"/>
      <c r="AK44" s="335"/>
      <c r="AL44" s="335"/>
      <c r="AM44" s="335" t="s">
        <v>511</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392</v>
      </c>
      <c r="AF51" s="335"/>
      <c r="AG51" s="335"/>
      <c r="AH51" s="335"/>
      <c r="AI51" s="335" t="s">
        <v>414</v>
      </c>
      <c r="AJ51" s="335"/>
      <c r="AK51" s="335"/>
      <c r="AL51" s="335"/>
      <c r="AM51" s="335" t="s">
        <v>511</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392</v>
      </c>
      <c r="AF58" s="335"/>
      <c r="AG58" s="335"/>
      <c r="AH58" s="335"/>
      <c r="AI58" s="335" t="s">
        <v>414</v>
      </c>
      <c r="AJ58" s="335"/>
      <c r="AK58" s="335"/>
      <c r="AL58" s="335"/>
      <c r="AM58" s="335" t="s">
        <v>511</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392</v>
      </c>
      <c r="AF65" s="335"/>
      <c r="AG65" s="335"/>
      <c r="AH65" s="335"/>
      <c r="AI65" s="335" t="s">
        <v>414</v>
      </c>
      <c r="AJ65" s="335"/>
      <c r="AK65" s="335"/>
      <c r="AL65" s="335"/>
      <c r="AM65" s="335" t="s">
        <v>511</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372</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372</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373</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371</v>
      </c>
      <c r="X70" s="938"/>
      <c r="Y70" s="943" t="s">
        <v>12</v>
      </c>
      <c r="Z70" s="943"/>
      <c r="AA70" s="944"/>
      <c r="AB70" s="945" t="s">
        <v>372</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372</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373</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392</v>
      </c>
      <c r="AF73" s="335"/>
      <c r="AG73" s="335"/>
      <c r="AH73" s="335"/>
      <c r="AI73" s="335" t="s">
        <v>414</v>
      </c>
      <c r="AJ73" s="335"/>
      <c r="AK73" s="335"/>
      <c r="AL73" s="335"/>
      <c r="AM73" s="335" t="s">
        <v>511</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385</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704</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1</v>
      </c>
    </row>
    <row r="81" spans="1:60" ht="22.5"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1</v>
      </c>
    </row>
    <row r="82" spans="1:60" ht="22.5" customHeight="1" x14ac:dyDescent="0.15">
      <c r="A82" s="516"/>
      <c r="B82" s="843"/>
      <c r="C82" s="548"/>
      <c r="D82" s="548"/>
      <c r="E82" s="548"/>
      <c r="F82" s="549"/>
      <c r="G82" s="497" t="s">
        <v>738</v>
      </c>
      <c r="H82" s="497"/>
      <c r="I82" s="497"/>
      <c r="J82" s="497"/>
      <c r="K82" s="497"/>
      <c r="L82" s="497"/>
      <c r="M82" s="497"/>
      <c r="N82" s="497"/>
      <c r="O82" s="497"/>
      <c r="P82" s="497"/>
      <c r="Q82" s="497"/>
      <c r="R82" s="497"/>
      <c r="S82" s="497"/>
      <c r="T82" s="497"/>
      <c r="U82" s="497"/>
      <c r="V82" s="497"/>
      <c r="W82" s="497"/>
      <c r="X82" s="497"/>
      <c r="Y82" s="497"/>
      <c r="Z82" s="497"/>
      <c r="AA82" s="748"/>
      <c r="AB82" s="496" t="s">
        <v>740</v>
      </c>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1</v>
      </c>
    </row>
    <row r="83" spans="1:60" ht="22.5"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1</v>
      </c>
    </row>
    <row r="84" spans="1:60" ht="46.5"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1</v>
      </c>
    </row>
    <row r="85" spans="1:60" ht="18.75"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392</v>
      </c>
      <c r="AF85" s="335"/>
      <c r="AG85" s="335"/>
      <c r="AH85" s="335"/>
      <c r="AI85" s="335" t="s">
        <v>414</v>
      </c>
      <c r="AJ85" s="335"/>
      <c r="AK85" s="335"/>
      <c r="AL85" s="335"/>
      <c r="AM85" s="335" t="s">
        <v>511</v>
      </c>
      <c r="AN85" s="335"/>
      <c r="AO85" s="335"/>
      <c r="AP85" s="335"/>
      <c r="AQ85" s="215" t="s">
        <v>232</v>
      </c>
      <c r="AR85" s="199"/>
      <c r="AS85" s="199"/>
      <c r="AT85" s="200"/>
      <c r="AU85" s="369" t="s">
        <v>134</v>
      </c>
      <c r="AV85" s="369"/>
      <c r="AW85" s="369"/>
      <c r="AX85" s="370"/>
      <c r="AY85">
        <f t="shared" si="10"/>
        <v>1</v>
      </c>
      <c r="AZ85" s="10"/>
      <c r="BA85" s="10"/>
      <c r="BB85" s="10"/>
      <c r="BC85" s="10"/>
    </row>
    <row r="86" spans="1:60" ht="18.75"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t="s">
        <v>734</v>
      </c>
      <c r="AR86" s="271"/>
      <c r="AS86" s="179" t="s">
        <v>233</v>
      </c>
      <c r="AT86" s="202"/>
      <c r="AU86" s="271">
        <v>4</v>
      </c>
      <c r="AV86" s="271"/>
      <c r="AW86" s="375" t="s">
        <v>179</v>
      </c>
      <c r="AX86" s="376"/>
      <c r="AY86">
        <f t="shared" si="10"/>
        <v>1</v>
      </c>
      <c r="AZ86" s="10"/>
      <c r="BA86" s="10"/>
      <c r="BB86" s="10"/>
      <c r="BC86" s="10"/>
      <c r="BD86" s="10"/>
      <c r="BE86" s="10"/>
      <c r="BF86" s="10"/>
      <c r="BG86" s="10"/>
      <c r="BH86" s="10"/>
    </row>
    <row r="87" spans="1:60" ht="23.25" customHeight="1" x14ac:dyDescent="0.15">
      <c r="A87" s="516"/>
      <c r="B87" s="548"/>
      <c r="C87" s="548"/>
      <c r="D87" s="548"/>
      <c r="E87" s="548"/>
      <c r="F87" s="549"/>
      <c r="G87" s="232" t="s">
        <v>723</v>
      </c>
      <c r="H87" s="191"/>
      <c r="I87" s="191"/>
      <c r="J87" s="191"/>
      <c r="K87" s="191"/>
      <c r="L87" s="191"/>
      <c r="M87" s="191"/>
      <c r="N87" s="191"/>
      <c r="O87" s="233"/>
      <c r="P87" s="191" t="s">
        <v>724</v>
      </c>
      <c r="Q87" s="795"/>
      <c r="R87" s="795"/>
      <c r="S87" s="795"/>
      <c r="T87" s="795"/>
      <c r="U87" s="795"/>
      <c r="V87" s="795"/>
      <c r="W87" s="795"/>
      <c r="X87" s="796"/>
      <c r="Y87" s="751" t="s">
        <v>62</v>
      </c>
      <c r="Z87" s="752"/>
      <c r="AA87" s="753"/>
      <c r="AB87" s="547" t="s">
        <v>732</v>
      </c>
      <c r="AC87" s="547"/>
      <c r="AD87" s="547"/>
      <c r="AE87" s="363" t="s">
        <v>734</v>
      </c>
      <c r="AF87" s="364"/>
      <c r="AG87" s="364"/>
      <c r="AH87" s="364"/>
      <c r="AI87" s="363" t="s">
        <v>734</v>
      </c>
      <c r="AJ87" s="364"/>
      <c r="AK87" s="364"/>
      <c r="AL87" s="364"/>
      <c r="AM87" s="363" t="s">
        <v>734</v>
      </c>
      <c r="AN87" s="364"/>
      <c r="AO87" s="364"/>
      <c r="AP87" s="364"/>
      <c r="AQ87" s="166" t="s">
        <v>734</v>
      </c>
      <c r="AR87" s="167"/>
      <c r="AS87" s="167"/>
      <c r="AT87" s="168"/>
      <c r="AU87" s="364">
        <v>0</v>
      </c>
      <c r="AV87" s="364"/>
      <c r="AW87" s="364"/>
      <c r="AX87" s="365"/>
      <c r="AY87">
        <f t="shared" si="10"/>
        <v>1</v>
      </c>
    </row>
    <row r="88" spans="1:60" ht="23.25"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t="s">
        <v>732</v>
      </c>
      <c r="AC88" s="518"/>
      <c r="AD88" s="518"/>
      <c r="AE88" s="363" t="s">
        <v>734</v>
      </c>
      <c r="AF88" s="364"/>
      <c r="AG88" s="364"/>
      <c r="AH88" s="364"/>
      <c r="AI88" s="363" t="s">
        <v>734</v>
      </c>
      <c r="AJ88" s="364"/>
      <c r="AK88" s="364"/>
      <c r="AL88" s="364"/>
      <c r="AM88" s="363" t="s">
        <v>734</v>
      </c>
      <c r="AN88" s="364"/>
      <c r="AO88" s="364"/>
      <c r="AP88" s="364"/>
      <c r="AQ88" s="166" t="s">
        <v>734</v>
      </c>
      <c r="AR88" s="167"/>
      <c r="AS88" s="167"/>
      <c r="AT88" s="168"/>
      <c r="AU88" s="364">
        <v>1</v>
      </c>
      <c r="AV88" s="364"/>
      <c r="AW88" s="364"/>
      <c r="AX88" s="365"/>
      <c r="AY88">
        <f t="shared" si="10"/>
        <v>1</v>
      </c>
      <c r="AZ88" s="10"/>
      <c r="BA88" s="10"/>
      <c r="BB88" s="10"/>
      <c r="BC88" s="10"/>
    </row>
    <row r="89" spans="1:60" ht="23.25" customHeight="1" thickBot="1" x14ac:dyDescent="0.2">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63" t="s">
        <v>734</v>
      </c>
      <c r="AF89" s="364"/>
      <c r="AG89" s="364"/>
      <c r="AH89" s="364"/>
      <c r="AI89" s="363" t="s">
        <v>734</v>
      </c>
      <c r="AJ89" s="364"/>
      <c r="AK89" s="364"/>
      <c r="AL89" s="364"/>
      <c r="AM89" s="363" t="s">
        <v>734</v>
      </c>
      <c r="AN89" s="364"/>
      <c r="AO89" s="364"/>
      <c r="AP89" s="364"/>
      <c r="AQ89" s="166" t="s">
        <v>734</v>
      </c>
      <c r="AR89" s="167"/>
      <c r="AS89" s="167"/>
      <c r="AT89" s="168"/>
      <c r="AU89" s="364">
        <v>0</v>
      </c>
      <c r="AV89" s="364"/>
      <c r="AW89" s="364"/>
      <c r="AX89" s="365"/>
      <c r="AY89">
        <f t="shared" si="10"/>
        <v>1</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392</v>
      </c>
      <c r="AF90" s="335"/>
      <c r="AG90" s="335"/>
      <c r="AH90" s="335"/>
      <c r="AI90" s="335" t="s">
        <v>414</v>
      </c>
      <c r="AJ90" s="335"/>
      <c r="AK90" s="335"/>
      <c r="AL90" s="335"/>
      <c r="AM90" s="335" t="s">
        <v>511</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392</v>
      </c>
      <c r="AF95" s="335"/>
      <c r="AG95" s="335"/>
      <c r="AH95" s="335"/>
      <c r="AI95" s="335" t="s">
        <v>414</v>
      </c>
      <c r="AJ95" s="335"/>
      <c r="AK95" s="335"/>
      <c r="AL95" s="335"/>
      <c r="AM95" s="335" t="s">
        <v>511</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392</v>
      </c>
      <c r="AF100" s="818"/>
      <c r="AG100" s="818"/>
      <c r="AH100" s="819"/>
      <c r="AI100" s="817" t="s">
        <v>414</v>
      </c>
      <c r="AJ100" s="818"/>
      <c r="AK100" s="818"/>
      <c r="AL100" s="819"/>
      <c r="AM100" s="817" t="s">
        <v>511</v>
      </c>
      <c r="AN100" s="818"/>
      <c r="AO100" s="818"/>
      <c r="AP100" s="819"/>
      <c r="AQ100" s="920" t="s">
        <v>419</v>
      </c>
      <c r="AR100" s="921"/>
      <c r="AS100" s="921"/>
      <c r="AT100" s="922"/>
      <c r="AU100" s="920" t="s">
        <v>545</v>
      </c>
      <c r="AV100" s="921"/>
      <c r="AW100" s="921"/>
      <c r="AX100" s="923"/>
    </row>
    <row r="101" spans="1:60" ht="23.25" customHeight="1" x14ac:dyDescent="0.15">
      <c r="A101" s="487"/>
      <c r="B101" s="488"/>
      <c r="C101" s="488"/>
      <c r="D101" s="488"/>
      <c r="E101" s="488"/>
      <c r="F101" s="489"/>
      <c r="G101" s="191" t="s">
        <v>725</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741</v>
      </c>
      <c r="AC101" s="547"/>
      <c r="AD101" s="547"/>
      <c r="AE101" s="358" t="s">
        <v>741</v>
      </c>
      <c r="AF101" s="358"/>
      <c r="AG101" s="358"/>
      <c r="AH101" s="358"/>
      <c r="AI101" s="358" t="s">
        <v>741</v>
      </c>
      <c r="AJ101" s="358"/>
      <c r="AK101" s="358"/>
      <c r="AL101" s="358"/>
      <c r="AM101" s="358" t="s">
        <v>741</v>
      </c>
      <c r="AN101" s="358"/>
      <c r="AO101" s="358"/>
      <c r="AP101" s="358"/>
      <c r="AQ101" s="358" t="s">
        <v>741</v>
      </c>
      <c r="AR101" s="358"/>
      <c r="AS101" s="358"/>
      <c r="AT101" s="358"/>
      <c r="AU101" s="363" t="s">
        <v>749</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741</v>
      </c>
      <c r="AC102" s="547"/>
      <c r="AD102" s="547"/>
      <c r="AE102" s="358" t="s">
        <v>741</v>
      </c>
      <c r="AF102" s="358"/>
      <c r="AG102" s="358"/>
      <c r="AH102" s="358"/>
      <c r="AI102" s="358" t="s">
        <v>741</v>
      </c>
      <c r="AJ102" s="358"/>
      <c r="AK102" s="358"/>
      <c r="AL102" s="358"/>
      <c r="AM102" s="358" t="s">
        <v>741</v>
      </c>
      <c r="AN102" s="358"/>
      <c r="AO102" s="358"/>
      <c r="AP102" s="358"/>
      <c r="AQ102" s="358" t="s">
        <v>741</v>
      </c>
      <c r="AR102" s="358"/>
      <c r="AS102" s="358"/>
      <c r="AT102" s="358"/>
      <c r="AU102" s="371">
        <v>1</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392</v>
      </c>
      <c r="AF103" s="335"/>
      <c r="AG103" s="335"/>
      <c r="AH103" s="335"/>
      <c r="AI103" s="335" t="s">
        <v>414</v>
      </c>
      <c r="AJ103" s="335"/>
      <c r="AK103" s="335"/>
      <c r="AL103" s="335"/>
      <c r="AM103" s="335" t="s">
        <v>511</v>
      </c>
      <c r="AN103" s="335"/>
      <c r="AO103" s="335"/>
      <c r="AP103" s="335"/>
      <c r="AQ103" s="360" t="s">
        <v>419</v>
      </c>
      <c r="AR103" s="361"/>
      <c r="AS103" s="361"/>
      <c r="AT103" s="361"/>
      <c r="AU103" s="360" t="s">
        <v>545</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392</v>
      </c>
      <c r="AF106" s="335"/>
      <c r="AG106" s="335"/>
      <c r="AH106" s="335"/>
      <c r="AI106" s="335" t="s">
        <v>414</v>
      </c>
      <c r="AJ106" s="335"/>
      <c r="AK106" s="335"/>
      <c r="AL106" s="335"/>
      <c r="AM106" s="335" t="s">
        <v>511</v>
      </c>
      <c r="AN106" s="335"/>
      <c r="AO106" s="335"/>
      <c r="AP106" s="335"/>
      <c r="AQ106" s="360" t="s">
        <v>419</v>
      </c>
      <c r="AR106" s="361"/>
      <c r="AS106" s="361"/>
      <c r="AT106" s="361"/>
      <c r="AU106" s="360" t="s">
        <v>545</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392</v>
      </c>
      <c r="AF109" s="335"/>
      <c r="AG109" s="335"/>
      <c r="AH109" s="335"/>
      <c r="AI109" s="335" t="s">
        <v>414</v>
      </c>
      <c r="AJ109" s="335"/>
      <c r="AK109" s="335"/>
      <c r="AL109" s="335"/>
      <c r="AM109" s="335" t="s">
        <v>511</v>
      </c>
      <c r="AN109" s="335"/>
      <c r="AO109" s="335"/>
      <c r="AP109" s="335"/>
      <c r="AQ109" s="360" t="s">
        <v>419</v>
      </c>
      <c r="AR109" s="361"/>
      <c r="AS109" s="361"/>
      <c r="AT109" s="361"/>
      <c r="AU109" s="360" t="s">
        <v>545</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392</v>
      </c>
      <c r="AF112" s="335"/>
      <c r="AG112" s="335"/>
      <c r="AH112" s="335"/>
      <c r="AI112" s="335" t="s">
        <v>414</v>
      </c>
      <c r="AJ112" s="335"/>
      <c r="AK112" s="335"/>
      <c r="AL112" s="335"/>
      <c r="AM112" s="335" t="s">
        <v>511</v>
      </c>
      <c r="AN112" s="335"/>
      <c r="AO112" s="335"/>
      <c r="AP112" s="335"/>
      <c r="AQ112" s="360" t="s">
        <v>419</v>
      </c>
      <c r="AR112" s="361"/>
      <c r="AS112" s="361"/>
      <c r="AT112" s="361"/>
      <c r="AU112" s="360" t="s">
        <v>545</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392</v>
      </c>
      <c r="AF115" s="335"/>
      <c r="AG115" s="335"/>
      <c r="AH115" s="335"/>
      <c r="AI115" s="335" t="s">
        <v>414</v>
      </c>
      <c r="AJ115" s="335"/>
      <c r="AK115" s="335"/>
      <c r="AL115" s="335"/>
      <c r="AM115" s="335" t="s">
        <v>511</v>
      </c>
      <c r="AN115" s="335"/>
      <c r="AO115" s="335"/>
      <c r="AP115" s="335"/>
      <c r="AQ115" s="336" t="s">
        <v>546</v>
      </c>
      <c r="AR115" s="337"/>
      <c r="AS115" s="337"/>
      <c r="AT115" s="337"/>
      <c r="AU115" s="337"/>
      <c r="AV115" s="337"/>
      <c r="AW115" s="337"/>
      <c r="AX115" s="338"/>
    </row>
    <row r="116" spans="1:51" ht="23.25" customHeight="1" x14ac:dyDescent="0.15">
      <c r="A116" s="292"/>
      <c r="B116" s="293"/>
      <c r="C116" s="293"/>
      <c r="D116" s="293"/>
      <c r="E116" s="293"/>
      <c r="F116" s="294"/>
      <c r="G116" s="351" t="s">
        <v>726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750</v>
      </c>
      <c r="AC116" s="301"/>
      <c r="AD116" s="302"/>
      <c r="AE116" s="358" t="s">
        <v>736</v>
      </c>
      <c r="AF116" s="358"/>
      <c r="AG116" s="358"/>
      <c r="AH116" s="358"/>
      <c r="AI116" s="358" t="s">
        <v>736</v>
      </c>
      <c r="AJ116" s="358"/>
      <c r="AK116" s="358"/>
      <c r="AL116" s="358"/>
      <c r="AM116" s="358" t="s">
        <v>736</v>
      </c>
      <c r="AN116" s="358"/>
      <c r="AO116" s="358"/>
      <c r="AP116" s="358"/>
      <c r="AQ116" s="363" t="s">
        <v>736</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736</v>
      </c>
      <c r="AF117" s="306"/>
      <c r="AG117" s="306"/>
      <c r="AH117" s="306"/>
      <c r="AI117" s="306" t="s">
        <v>736</v>
      </c>
      <c r="AJ117" s="306"/>
      <c r="AK117" s="306"/>
      <c r="AL117" s="306"/>
      <c r="AM117" s="306" t="s">
        <v>736</v>
      </c>
      <c r="AN117" s="306"/>
      <c r="AO117" s="306"/>
      <c r="AP117" s="306"/>
      <c r="AQ117" s="306" t="s">
        <v>736</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392</v>
      </c>
      <c r="AF118" s="335"/>
      <c r="AG118" s="335"/>
      <c r="AH118" s="335"/>
      <c r="AI118" s="335" t="s">
        <v>414</v>
      </c>
      <c r="AJ118" s="335"/>
      <c r="AK118" s="335"/>
      <c r="AL118" s="335"/>
      <c r="AM118" s="335" t="s">
        <v>511</v>
      </c>
      <c r="AN118" s="335"/>
      <c r="AO118" s="335"/>
      <c r="AP118" s="335"/>
      <c r="AQ118" s="336" t="s">
        <v>546</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392</v>
      </c>
      <c r="AF121" s="335"/>
      <c r="AG121" s="335"/>
      <c r="AH121" s="335"/>
      <c r="AI121" s="335" t="s">
        <v>414</v>
      </c>
      <c r="AJ121" s="335"/>
      <c r="AK121" s="335"/>
      <c r="AL121" s="335"/>
      <c r="AM121" s="335" t="s">
        <v>511</v>
      </c>
      <c r="AN121" s="335"/>
      <c r="AO121" s="335"/>
      <c r="AP121" s="335"/>
      <c r="AQ121" s="336" t="s">
        <v>546</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361</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392</v>
      </c>
      <c r="AF124" s="335"/>
      <c r="AG124" s="335"/>
      <c r="AH124" s="335"/>
      <c r="AI124" s="335" t="s">
        <v>414</v>
      </c>
      <c r="AJ124" s="335"/>
      <c r="AK124" s="335"/>
      <c r="AL124" s="335"/>
      <c r="AM124" s="335" t="s">
        <v>511</v>
      </c>
      <c r="AN124" s="335"/>
      <c r="AO124" s="335"/>
      <c r="AP124" s="335"/>
      <c r="AQ124" s="336" t="s">
        <v>546</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542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392</v>
      </c>
      <c r="AF127" s="335"/>
      <c r="AG127" s="335"/>
      <c r="AH127" s="335"/>
      <c r="AI127" s="335" t="s">
        <v>414</v>
      </c>
      <c r="AJ127" s="335"/>
      <c r="AK127" s="335"/>
      <c r="AL127" s="335"/>
      <c r="AM127" s="335" t="s">
        <v>511</v>
      </c>
      <c r="AN127" s="335"/>
      <c r="AO127" s="335"/>
      <c r="AP127" s="335"/>
      <c r="AQ127" s="336" t="s">
        <v>546</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543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407</v>
      </c>
      <c r="B130" s="985"/>
      <c r="C130" s="984" t="s">
        <v>236</v>
      </c>
      <c r="D130" s="985"/>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722</v>
      </c>
      <c r="AR133" s="271"/>
      <c r="AS133" s="179" t="s">
        <v>233</v>
      </c>
      <c r="AT133" s="202"/>
      <c r="AU133" s="178" t="s">
        <v>722</v>
      </c>
      <c r="AV133" s="178"/>
      <c r="AW133" s="179" t="s">
        <v>179</v>
      </c>
      <c r="AX133" s="180"/>
      <c r="AY133">
        <f>$AY$132</f>
        <v>1</v>
      </c>
    </row>
    <row r="134" spans="1:51" ht="39.75" customHeight="1" x14ac:dyDescent="0.15">
      <c r="A134" s="988"/>
      <c r="B134" s="253"/>
      <c r="C134" s="252"/>
      <c r="D134" s="253"/>
      <c r="E134" s="252"/>
      <c r="F134" s="314"/>
      <c r="G134" s="232" t="s">
        <v>722</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722</v>
      </c>
      <c r="AC134" s="224"/>
      <c r="AD134" s="224"/>
      <c r="AE134" s="266" t="s">
        <v>722</v>
      </c>
      <c r="AF134" s="167"/>
      <c r="AG134" s="167"/>
      <c r="AH134" s="167"/>
      <c r="AI134" s="266" t="s">
        <v>722</v>
      </c>
      <c r="AJ134" s="167"/>
      <c r="AK134" s="167"/>
      <c r="AL134" s="167"/>
      <c r="AM134" s="266" t="s">
        <v>722</v>
      </c>
      <c r="AN134" s="167"/>
      <c r="AO134" s="167"/>
      <c r="AP134" s="167"/>
      <c r="AQ134" s="266" t="s">
        <v>722</v>
      </c>
      <c r="AR134" s="167"/>
      <c r="AS134" s="167"/>
      <c r="AT134" s="167"/>
      <c r="AU134" s="266" t="s">
        <v>722</v>
      </c>
      <c r="AV134" s="167"/>
      <c r="AW134" s="167"/>
      <c r="AX134" s="167"/>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1" t="s">
        <v>722</v>
      </c>
      <c r="AC135" s="224"/>
      <c r="AD135" s="224"/>
      <c r="AE135" s="266" t="s">
        <v>722</v>
      </c>
      <c r="AF135" s="167"/>
      <c r="AG135" s="167"/>
      <c r="AH135" s="167"/>
      <c r="AI135" s="266" t="s">
        <v>722</v>
      </c>
      <c r="AJ135" s="167"/>
      <c r="AK135" s="167"/>
      <c r="AL135" s="167"/>
      <c r="AM135" s="266" t="s">
        <v>722</v>
      </c>
      <c r="AN135" s="167"/>
      <c r="AO135" s="167"/>
      <c r="AP135" s="167"/>
      <c r="AQ135" s="266" t="s">
        <v>722</v>
      </c>
      <c r="AR135" s="167"/>
      <c r="AS135" s="167"/>
      <c r="AT135" s="167"/>
      <c r="AU135" s="266" t="s">
        <v>722</v>
      </c>
      <c r="AV135" s="167"/>
      <c r="AW135" s="167"/>
      <c r="AX135" s="167"/>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1</v>
      </c>
    </row>
    <row r="153" spans="1:51" ht="22.5"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8"/>
      <c r="B154" s="253"/>
      <c r="C154" s="252"/>
      <c r="D154" s="253"/>
      <c r="E154" s="252"/>
      <c r="F154" s="314"/>
      <c r="G154" s="232" t="s">
        <v>730</v>
      </c>
      <c r="H154" s="191"/>
      <c r="I154" s="191"/>
      <c r="J154" s="191"/>
      <c r="K154" s="191"/>
      <c r="L154" s="191"/>
      <c r="M154" s="191"/>
      <c r="N154" s="191"/>
      <c r="O154" s="191"/>
      <c r="P154" s="233"/>
      <c r="Q154" s="190" t="s">
        <v>731</v>
      </c>
      <c r="R154" s="191"/>
      <c r="S154" s="191"/>
      <c r="T154" s="191"/>
      <c r="U154" s="191"/>
      <c r="V154" s="191"/>
      <c r="W154" s="191"/>
      <c r="X154" s="191"/>
      <c r="Y154" s="191"/>
      <c r="Z154" s="191"/>
      <c r="AA154" s="915"/>
      <c r="AB154" s="256" t="s">
        <v>746</v>
      </c>
      <c r="AC154" s="257"/>
      <c r="AD154" s="257"/>
      <c r="AE154" s="262" t="s">
        <v>741</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t="s">
        <v>747</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8"/>
      <c r="B188" s="253"/>
      <c r="C188" s="252"/>
      <c r="D188" s="253"/>
      <c r="E188" s="190" t="s">
        <v>748</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1</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8"/>
      <c r="B430" s="253"/>
      <c r="C430" s="250" t="s">
        <v>675</v>
      </c>
      <c r="D430" s="251"/>
      <c r="E430" s="239" t="s">
        <v>401</v>
      </c>
      <c r="F430" s="444"/>
      <c r="G430" s="241" t="s">
        <v>252</v>
      </c>
      <c r="H430" s="188"/>
      <c r="I430" s="188"/>
      <c r="J430" s="242" t="s">
        <v>733</v>
      </c>
      <c r="K430" s="243"/>
      <c r="L430" s="243"/>
      <c r="M430" s="243"/>
      <c r="N430" s="243"/>
      <c r="O430" s="243"/>
      <c r="P430" s="243"/>
      <c r="Q430" s="243"/>
      <c r="R430" s="243"/>
      <c r="S430" s="243"/>
      <c r="T430" s="244"/>
      <c r="U430" s="245" t="s">
        <v>734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734</v>
      </c>
      <c r="AF432" s="178"/>
      <c r="AG432" s="179" t="s">
        <v>233</v>
      </c>
      <c r="AH432" s="202"/>
      <c r="AI432" s="216"/>
      <c r="AJ432" s="216"/>
      <c r="AK432" s="216"/>
      <c r="AL432" s="217"/>
      <c r="AM432" s="216"/>
      <c r="AN432" s="216"/>
      <c r="AO432" s="216"/>
      <c r="AP432" s="217"/>
      <c r="AQ432" s="231" t="s">
        <v>734</v>
      </c>
      <c r="AR432" s="178"/>
      <c r="AS432" s="179" t="s">
        <v>233</v>
      </c>
      <c r="AT432" s="202"/>
      <c r="AU432" s="178" t="s">
        <v>734</v>
      </c>
      <c r="AV432" s="178"/>
      <c r="AW432" s="179" t="s">
        <v>179</v>
      </c>
      <c r="AX432" s="180"/>
      <c r="AY432">
        <f>$AY$431</f>
        <v>1</v>
      </c>
    </row>
    <row r="433" spans="1:51" ht="23.25" customHeight="1" x14ac:dyDescent="0.15">
      <c r="A433" s="988"/>
      <c r="B433" s="253"/>
      <c r="C433" s="252"/>
      <c r="D433" s="253"/>
      <c r="E433" s="196"/>
      <c r="F433" s="197"/>
      <c r="G433" s="232" t="s">
        <v>734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734</v>
      </c>
      <c r="AC433" s="175"/>
      <c r="AD433" s="175"/>
      <c r="AE433" s="166" t="s">
        <v>734</v>
      </c>
      <c r="AF433" s="167"/>
      <c r="AG433" s="167"/>
      <c r="AH433" s="167"/>
      <c r="AI433" s="166" t="s">
        <v>734</v>
      </c>
      <c r="AJ433" s="167"/>
      <c r="AK433" s="167"/>
      <c r="AL433" s="167"/>
      <c r="AM433" s="166" t="s">
        <v>734</v>
      </c>
      <c r="AN433" s="167"/>
      <c r="AO433" s="167"/>
      <c r="AP433" s="168"/>
      <c r="AQ433" s="166" t="s">
        <v>734</v>
      </c>
      <c r="AR433" s="167"/>
      <c r="AS433" s="167"/>
      <c r="AT433" s="168"/>
      <c r="AU433" s="167" t="s">
        <v>734</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734</v>
      </c>
      <c r="AC434" s="224"/>
      <c r="AD434" s="224"/>
      <c r="AE434" s="166" t="s">
        <v>734</v>
      </c>
      <c r="AF434" s="167"/>
      <c r="AG434" s="167"/>
      <c r="AH434" s="168"/>
      <c r="AI434" s="166" t="s">
        <v>734</v>
      </c>
      <c r="AJ434" s="167"/>
      <c r="AK434" s="167"/>
      <c r="AL434" s="167"/>
      <c r="AM434" s="166" t="s">
        <v>734</v>
      </c>
      <c r="AN434" s="167"/>
      <c r="AO434" s="167"/>
      <c r="AP434" s="168"/>
      <c r="AQ434" s="166" t="s">
        <v>734</v>
      </c>
      <c r="AR434" s="167"/>
      <c r="AS434" s="167"/>
      <c r="AT434" s="168"/>
      <c r="AU434" s="167" t="s">
        <v>734</v>
      </c>
      <c r="AV434" s="167"/>
      <c r="AW434" s="167"/>
      <c r="AX434" s="208"/>
      <c r="AY434">
        <f t="shared" si="63"/>
        <v>1</v>
      </c>
    </row>
    <row r="435" spans="1:51" ht="23.25" customHeight="1" x14ac:dyDescent="0.15">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734</v>
      </c>
      <c r="AF435" s="167"/>
      <c r="AG435" s="167"/>
      <c r="AH435" s="168"/>
      <c r="AI435" s="166" t="s">
        <v>734</v>
      </c>
      <c r="AJ435" s="167"/>
      <c r="AK435" s="167"/>
      <c r="AL435" s="167"/>
      <c r="AM435" s="166" t="s">
        <v>734</v>
      </c>
      <c r="AN435" s="167"/>
      <c r="AO435" s="167"/>
      <c r="AP435" s="168"/>
      <c r="AQ435" s="166" t="s">
        <v>734</v>
      </c>
      <c r="AR435" s="167"/>
      <c r="AS435" s="167"/>
      <c r="AT435" s="168"/>
      <c r="AU435" s="167" t="s">
        <v>734</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734</v>
      </c>
      <c r="AF457" s="178"/>
      <c r="AG457" s="179" t="s">
        <v>233</v>
      </c>
      <c r="AH457" s="202"/>
      <c r="AI457" s="216"/>
      <c r="AJ457" s="216"/>
      <c r="AK457" s="216"/>
      <c r="AL457" s="217"/>
      <c r="AM457" s="216"/>
      <c r="AN457" s="216"/>
      <c r="AO457" s="216"/>
      <c r="AP457" s="217"/>
      <c r="AQ457" s="231" t="s">
        <v>734</v>
      </c>
      <c r="AR457" s="178"/>
      <c r="AS457" s="179" t="s">
        <v>233</v>
      </c>
      <c r="AT457" s="202"/>
      <c r="AU457" s="178" t="s">
        <v>734</v>
      </c>
      <c r="AV457" s="178"/>
      <c r="AW457" s="179" t="s">
        <v>179</v>
      </c>
      <c r="AX457" s="180"/>
      <c r="AY457">
        <f>$AY$456</f>
        <v>1</v>
      </c>
    </row>
    <row r="458" spans="1:51" ht="23.25" customHeight="1" x14ac:dyDescent="0.15">
      <c r="A458" s="988"/>
      <c r="B458" s="253"/>
      <c r="C458" s="252"/>
      <c r="D458" s="253"/>
      <c r="E458" s="196"/>
      <c r="F458" s="197"/>
      <c r="G458" s="232" t="s">
        <v>734</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734</v>
      </c>
      <c r="AC458" s="175"/>
      <c r="AD458" s="175"/>
      <c r="AE458" s="166" t="s">
        <v>734</v>
      </c>
      <c r="AF458" s="167"/>
      <c r="AG458" s="167"/>
      <c r="AH458" s="167"/>
      <c r="AI458" s="166" t="s">
        <v>734</v>
      </c>
      <c r="AJ458" s="167"/>
      <c r="AK458" s="167"/>
      <c r="AL458" s="167"/>
      <c r="AM458" s="166" t="s">
        <v>734</v>
      </c>
      <c r="AN458" s="167"/>
      <c r="AO458" s="167"/>
      <c r="AP458" s="168"/>
      <c r="AQ458" s="166" t="s">
        <v>734</v>
      </c>
      <c r="AR458" s="167"/>
      <c r="AS458" s="167"/>
      <c r="AT458" s="168"/>
      <c r="AU458" s="167" t="s">
        <v>734</v>
      </c>
      <c r="AV458" s="167"/>
      <c r="AW458" s="167"/>
      <c r="AX458" s="208"/>
      <c r="AY458">
        <f t="shared" ref="AY458:AY460" si="68">$AY$456</f>
        <v>1</v>
      </c>
    </row>
    <row r="459" spans="1:51" ht="23.25"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734</v>
      </c>
      <c r="AC459" s="224"/>
      <c r="AD459" s="224"/>
      <c r="AE459" s="166" t="s">
        <v>734</v>
      </c>
      <c r="AF459" s="167"/>
      <c r="AG459" s="167"/>
      <c r="AH459" s="168"/>
      <c r="AI459" s="166" t="s">
        <v>734</v>
      </c>
      <c r="AJ459" s="167"/>
      <c r="AK459" s="167"/>
      <c r="AL459" s="167"/>
      <c r="AM459" s="166" t="s">
        <v>734</v>
      </c>
      <c r="AN459" s="167"/>
      <c r="AO459" s="167"/>
      <c r="AP459" s="168"/>
      <c r="AQ459" s="166" t="s">
        <v>734</v>
      </c>
      <c r="AR459" s="167"/>
      <c r="AS459" s="167"/>
      <c r="AT459" s="168"/>
      <c r="AU459" s="167" t="s">
        <v>734</v>
      </c>
      <c r="AV459" s="167"/>
      <c r="AW459" s="167"/>
      <c r="AX459" s="208"/>
      <c r="AY459">
        <f t="shared" si="68"/>
        <v>1</v>
      </c>
    </row>
    <row r="460" spans="1:51" ht="23.25"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734</v>
      </c>
      <c r="AF460" s="167"/>
      <c r="AG460" s="167"/>
      <c r="AH460" s="168"/>
      <c r="AI460" s="166" t="s">
        <v>734</v>
      </c>
      <c r="AJ460" s="167"/>
      <c r="AK460" s="167"/>
      <c r="AL460" s="167"/>
      <c r="AM460" s="166" t="s">
        <v>734</v>
      </c>
      <c r="AN460" s="167"/>
      <c r="AO460" s="167"/>
      <c r="AP460" s="168"/>
      <c r="AQ460" s="166" t="s">
        <v>734</v>
      </c>
      <c r="AR460" s="167"/>
      <c r="AS460" s="167"/>
      <c r="AT460" s="168"/>
      <c r="AU460" s="167" t="s">
        <v>734</v>
      </c>
      <c r="AV460" s="167"/>
      <c r="AW460" s="167"/>
      <c r="AX460" s="208"/>
      <c r="AY460">
        <f t="shared" si="68"/>
        <v>1</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88"/>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88"/>
      <c r="B482" s="253"/>
      <c r="C482" s="252"/>
      <c r="D482" s="253"/>
      <c r="E482" s="190" t="s">
        <v>741</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88"/>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42"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721</v>
      </c>
      <c r="AE702" s="890"/>
      <c r="AF702" s="890"/>
      <c r="AG702" s="879" t="s">
        <v>753</v>
      </c>
      <c r="AH702" s="880"/>
      <c r="AI702" s="880"/>
      <c r="AJ702" s="880"/>
      <c r="AK702" s="880"/>
      <c r="AL702" s="880"/>
      <c r="AM702" s="880"/>
      <c r="AN702" s="880"/>
      <c r="AO702" s="880"/>
      <c r="AP702" s="880"/>
      <c r="AQ702" s="880"/>
      <c r="AR702" s="880"/>
      <c r="AS702" s="880"/>
      <c r="AT702" s="880"/>
      <c r="AU702" s="880"/>
      <c r="AV702" s="880"/>
      <c r="AW702" s="880"/>
      <c r="AX702" s="881"/>
    </row>
    <row r="703" spans="1:51" ht="42"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721</v>
      </c>
      <c r="AE703" s="185"/>
      <c r="AF703" s="185"/>
      <c r="AG703" s="663" t="s">
        <v>755</v>
      </c>
      <c r="AH703" s="664"/>
      <c r="AI703" s="664"/>
      <c r="AJ703" s="664"/>
      <c r="AK703" s="664"/>
      <c r="AL703" s="664"/>
      <c r="AM703" s="664"/>
      <c r="AN703" s="664"/>
      <c r="AO703" s="664"/>
      <c r="AP703" s="664"/>
      <c r="AQ703" s="664"/>
      <c r="AR703" s="664"/>
      <c r="AS703" s="664"/>
      <c r="AT703" s="664"/>
      <c r="AU703" s="664"/>
      <c r="AV703" s="664"/>
      <c r="AW703" s="664"/>
      <c r="AX703" s="665"/>
    </row>
    <row r="704" spans="1:51" ht="42"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721</v>
      </c>
      <c r="AE704" s="582"/>
      <c r="AF704" s="582"/>
      <c r="AG704" s="424" t="s">
        <v>754</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742</v>
      </c>
      <c r="AE705" s="732"/>
      <c r="AF705" s="732"/>
      <c r="AG705" s="190" t="s">
        <v>741</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383</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743</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743</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742</v>
      </c>
      <c r="AE708" s="667"/>
      <c r="AF708" s="667"/>
      <c r="AG708" s="522" t="s">
        <v>741</v>
      </c>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744</v>
      </c>
      <c r="AE709" s="185"/>
      <c r="AF709" s="185"/>
      <c r="AG709" s="663" t="s">
        <v>741</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744</v>
      </c>
      <c r="AE710" s="185"/>
      <c r="AF710" s="185"/>
      <c r="AG710" s="663" t="s">
        <v>741</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744</v>
      </c>
      <c r="AE711" s="185"/>
      <c r="AF711" s="185"/>
      <c r="AG711" s="663" t="s">
        <v>741</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744</v>
      </c>
      <c r="AE712" s="582"/>
      <c r="AF712" s="582"/>
      <c r="AG712" s="590" t="s">
        <v>741</v>
      </c>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744</v>
      </c>
      <c r="AE713" s="185"/>
      <c r="AF713" s="186"/>
      <c r="AG713" s="663" t="s">
        <v>741</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744</v>
      </c>
      <c r="AE714" s="588"/>
      <c r="AF714" s="589"/>
      <c r="AG714" s="688" t="s">
        <v>741</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744</v>
      </c>
      <c r="AE715" s="667"/>
      <c r="AF715" s="773"/>
      <c r="AG715" s="522" t="s">
        <v>741</v>
      </c>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744</v>
      </c>
      <c r="AE716" s="755"/>
      <c r="AF716" s="755"/>
      <c r="AG716" s="663" t="s">
        <v>741</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744</v>
      </c>
      <c r="AE717" s="185"/>
      <c r="AF717" s="185"/>
      <c r="AG717" s="663" t="s">
        <v>741</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744</v>
      </c>
      <c r="AE718" s="185"/>
      <c r="AF718" s="185"/>
      <c r="AG718" s="193" t="s">
        <v>741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742</v>
      </c>
      <c r="AE719" s="667"/>
      <c r="AF719" s="667"/>
      <c r="AG719" s="190" t="s">
        <v>741</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120.75" customHeight="1" x14ac:dyDescent="0.15">
      <c r="A726" s="617" t="s">
        <v>48</v>
      </c>
      <c r="B726" s="618"/>
      <c r="C726" s="439" t="s">
        <v>53</v>
      </c>
      <c r="D726" s="577"/>
      <c r="E726" s="577"/>
      <c r="F726" s="578"/>
      <c r="G726" s="793" t="s">
        <v>751</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408</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67.5" customHeight="1" thickBot="1" x14ac:dyDescent="0.2">
      <c r="A729" s="761" t="s">
        <v>741</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741</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c r="B733" s="615"/>
      <c r="C733" s="615"/>
      <c r="D733" s="615"/>
      <c r="E733" s="616"/>
      <c r="F733" s="762" t="s">
        <v>741</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t="s">
        <v>741</v>
      </c>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676</v>
      </c>
      <c r="B737" s="158"/>
      <c r="C737" s="158"/>
      <c r="D737" s="159"/>
      <c r="E737" s="105" t="s">
        <v>741</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t="s">
        <v>741</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t="s">
        <v>741</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t="s">
        <v>741</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t="s">
        <v>741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t="s">
        <v>741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t="s">
        <v>741</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t="s">
        <v>741</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t="s">
        <v>741</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t="s">
        <v>752</v>
      </c>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thickBot="1" x14ac:dyDescent="0.2">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hidden="1"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hidden="1"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hidden="1"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388</v>
      </c>
      <c r="B787" s="757"/>
      <c r="C787" s="757"/>
      <c r="D787" s="757"/>
      <c r="E787" s="757"/>
      <c r="F787" s="758"/>
      <c r="G787" s="435" t="s">
        <v>362</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363</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t="s">
        <v>741</v>
      </c>
      <c r="H789" s="446"/>
      <c r="I789" s="446"/>
      <c r="J789" s="446"/>
      <c r="K789" s="447"/>
      <c r="L789" s="448" t="s">
        <v>741</v>
      </c>
      <c r="M789" s="449"/>
      <c r="N789" s="449"/>
      <c r="O789" s="449"/>
      <c r="P789" s="449"/>
      <c r="Q789" s="449"/>
      <c r="R789" s="449"/>
      <c r="S789" s="449"/>
      <c r="T789" s="449"/>
      <c r="U789" s="449"/>
      <c r="V789" s="449"/>
      <c r="W789" s="449"/>
      <c r="X789" s="450"/>
      <c r="Y789" s="451" t="s">
        <v>741</v>
      </c>
      <c r="Z789" s="452"/>
      <c r="AA789" s="452"/>
      <c r="AB789" s="553"/>
      <c r="AC789" s="445" t="s">
        <v>741</v>
      </c>
      <c r="AD789" s="446"/>
      <c r="AE789" s="446"/>
      <c r="AF789" s="446"/>
      <c r="AG789" s="447"/>
      <c r="AH789" s="448" t="s">
        <v>741</v>
      </c>
      <c r="AI789" s="449"/>
      <c r="AJ789" s="449"/>
      <c r="AK789" s="449"/>
      <c r="AL789" s="449"/>
      <c r="AM789" s="449"/>
      <c r="AN789" s="449"/>
      <c r="AO789" s="449"/>
      <c r="AP789" s="449"/>
      <c r="AQ789" s="449"/>
      <c r="AR789" s="449"/>
      <c r="AS789" s="449"/>
      <c r="AT789" s="450"/>
      <c r="AU789" s="451" t="s">
        <v>741</v>
      </c>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369</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741</v>
      </c>
      <c r="D845" s="415"/>
      <c r="E845" s="415"/>
      <c r="F845" s="415"/>
      <c r="G845" s="415"/>
      <c r="H845" s="415"/>
      <c r="I845" s="415"/>
      <c r="J845" s="416" t="s">
        <v>741</v>
      </c>
      <c r="K845" s="417"/>
      <c r="L845" s="417"/>
      <c r="M845" s="417"/>
      <c r="N845" s="417"/>
      <c r="O845" s="417"/>
      <c r="P845" s="421" t="s">
        <v>741</v>
      </c>
      <c r="Q845" s="317"/>
      <c r="R845" s="317"/>
      <c r="S845" s="317"/>
      <c r="T845" s="317"/>
      <c r="U845" s="317"/>
      <c r="V845" s="317"/>
      <c r="W845" s="317"/>
      <c r="X845" s="317"/>
      <c r="Y845" s="318" t="s">
        <v>741</v>
      </c>
      <c r="Z845" s="319"/>
      <c r="AA845" s="319"/>
      <c r="AB845" s="320"/>
      <c r="AC845" s="322"/>
      <c r="AD845" s="323"/>
      <c r="AE845" s="323"/>
      <c r="AF845" s="323"/>
      <c r="AG845" s="323"/>
      <c r="AH845" s="418" t="s">
        <v>741</v>
      </c>
      <c r="AI845" s="419"/>
      <c r="AJ845" s="419"/>
      <c r="AK845" s="419"/>
      <c r="AL845" s="326" t="s">
        <v>741</v>
      </c>
      <c r="AM845" s="327"/>
      <c r="AN845" s="327"/>
      <c r="AO845" s="328"/>
      <c r="AP845" s="321" t="s">
        <v>741</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369</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369</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369</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369</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369</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369</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369</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741</v>
      </c>
      <c r="F1110" s="886"/>
      <c r="G1110" s="886"/>
      <c r="H1110" s="886"/>
      <c r="I1110" s="886"/>
      <c r="J1110" s="416" t="s">
        <v>741</v>
      </c>
      <c r="K1110" s="417"/>
      <c r="L1110" s="417"/>
      <c r="M1110" s="417"/>
      <c r="N1110" s="417"/>
      <c r="O1110" s="417"/>
      <c r="P1110" s="421" t="s">
        <v>741</v>
      </c>
      <c r="Q1110" s="317"/>
      <c r="R1110" s="317"/>
      <c r="S1110" s="317"/>
      <c r="T1110" s="317"/>
      <c r="U1110" s="317"/>
      <c r="V1110" s="317"/>
      <c r="W1110" s="317"/>
      <c r="X1110" s="317"/>
      <c r="Y1110" s="318" t="s">
        <v>741</v>
      </c>
      <c r="Z1110" s="319"/>
      <c r="AA1110" s="319"/>
      <c r="AB1110" s="320"/>
      <c r="AC1110" s="322"/>
      <c r="AD1110" s="323"/>
      <c r="AE1110" s="323"/>
      <c r="AF1110" s="323"/>
      <c r="AG1110" s="323"/>
      <c r="AH1110" s="324" t="s">
        <v>741</v>
      </c>
      <c r="AI1110" s="325"/>
      <c r="AJ1110" s="325"/>
      <c r="AK1110" s="325"/>
      <c r="AL1110" s="326" t="s">
        <v>741</v>
      </c>
      <c r="AM1110" s="327"/>
      <c r="AN1110" s="327"/>
      <c r="AO1110" s="328"/>
      <c r="AP1110" s="321" t="s">
        <v>741</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cfRule type="expression" dxfId="2761" priority="14003">
      <formula>IF(RIGHT(TEXT(P14,"0.#"),1)=".",FALSE,TRUE)</formula>
    </cfRule>
    <cfRule type="expression" dxfId="2760" priority="14004">
      <formula>IF(RIGHT(TEXT(P14,"0.#"),1)=".",TRUE,FALSE)</formula>
    </cfRule>
  </conditionalFormatting>
  <conditionalFormatting sqref="AE32:AE34 AI32:AI34 AM32:AM34 AQ32:AQ34 AU32:AU34">
    <cfRule type="expression" dxfId="2759" priority="13993">
      <formula>IF(RIGHT(TEXT(AE32,"0.#"),1)=".",FALSE,TRUE)</formula>
    </cfRule>
    <cfRule type="expression" dxfId="2758" priority="13994">
      <formula>IF(RIGHT(TEXT(AE32,"0.#"),1)=".",TRUE,FALSE)</formula>
    </cfRule>
  </conditionalFormatting>
  <conditionalFormatting sqref="P18:AX18">
    <cfRule type="expression" dxfId="2757" priority="13879">
      <formula>IF(RIGHT(TEXT(P18,"0.#"),1)=".",FALSE,TRUE)</formula>
    </cfRule>
    <cfRule type="expression" dxfId="2756" priority="13880">
      <formula>IF(RIGHT(TEXT(P18,"0.#"),1)=".",TRUE,FALSE)</formula>
    </cfRule>
  </conditionalFormatting>
  <conditionalFormatting sqref="Y790">
    <cfRule type="expression" dxfId="2755" priority="13875">
      <formula>IF(RIGHT(TEXT(Y790,"0.#"),1)=".",FALSE,TRUE)</formula>
    </cfRule>
    <cfRule type="expression" dxfId="2754" priority="13876">
      <formula>IF(RIGHT(TEXT(Y790,"0.#"),1)=".",TRUE,FALSE)</formula>
    </cfRule>
  </conditionalFormatting>
  <conditionalFormatting sqref="Y799">
    <cfRule type="expression" dxfId="2753" priority="13871">
      <formula>IF(RIGHT(TEXT(Y799,"0.#"),1)=".",FALSE,TRUE)</formula>
    </cfRule>
    <cfRule type="expression" dxfId="2752" priority="13872">
      <formula>IF(RIGHT(TEXT(Y799,"0.#"),1)=".",TRUE,FALSE)</formula>
    </cfRule>
  </conditionalFormatting>
  <conditionalFormatting sqref="Y830:Y837 Y828 Y817:Y824 Y815 Y804:Y811 Y802">
    <cfRule type="expression" dxfId="2751" priority="13653">
      <formula>IF(RIGHT(TEXT(Y802,"0.#"),1)=".",FALSE,TRUE)</formula>
    </cfRule>
    <cfRule type="expression" dxfId="2750" priority="13654">
      <formula>IF(RIGHT(TEXT(Y802,"0.#"),1)=".",TRUE,FALSE)</formula>
    </cfRule>
  </conditionalFormatting>
  <conditionalFormatting sqref="P15:AC17 AR15:AX15 P13:AX13 AD14:AQ17">
    <cfRule type="expression" dxfId="2749" priority="13701">
      <formula>IF(RIGHT(TEXT(P13,"0.#"),1)=".",FALSE,TRUE)</formula>
    </cfRule>
    <cfRule type="expression" dxfId="2748" priority="13702">
      <formula>IF(RIGHT(TEXT(P13,"0.#"),1)=".",TRUE,FALSE)</formula>
    </cfRule>
  </conditionalFormatting>
  <conditionalFormatting sqref="P19:AJ19">
    <cfRule type="expression" dxfId="2747" priority="13699">
      <formula>IF(RIGHT(TEXT(P19,"0.#"),1)=".",FALSE,TRUE)</formula>
    </cfRule>
    <cfRule type="expression" dxfId="2746" priority="13700">
      <formula>IF(RIGHT(TEXT(P19,"0.#"),1)=".",TRUE,FALSE)</formula>
    </cfRule>
  </conditionalFormatting>
  <conditionalFormatting sqref="AE101 AQ101">
    <cfRule type="expression" dxfId="2745" priority="13691">
      <formula>IF(RIGHT(TEXT(AE101,"0.#"),1)=".",FALSE,TRUE)</formula>
    </cfRule>
    <cfRule type="expression" dxfId="2744" priority="13692">
      <formula>IF(RIGHT(TEXT(AE101,"0.#"),1)=".",TRUE,FALSE)</formula>
    </cfRule>
  </conditionalFormatting>
  <conditionalFormatting sqref="Y791:Y798 Y789">
    <cfRule type="expression" dxfId="2743" priority="13677">
      <formula>IF(RIGHT(TEXT(Y789,"0.#"),1)=".",FALSE,TRUE)</formula>
    </cfRule>
    <cfRule type="expression" dxfId="2742" priority="13678">
      <formula>IF(RIGHT(TEXT(Y789,"0.#"),1)=".",TRUE,FALSE)</formula>
    </cfRule>
  </conditionalFormatting>
  <conditionalFormatting sqref="AU790">
    <cfRule type="expression" dxfId="2741" priority="13675">
      <formula>IF(RIGHT(TEXT(AU790,"0.#"),1)=".",FALSE,TRUE)</formula>
    </cfRule>
    <cfRule type="expression" dxfId="2740" priority="13676">
      <formula>IF(RIGHT(TEXT(AU790,"0.#"),1)=".",TRUE,FALSE)</formula>
    </cfRule>
  </conditionalFormatting>
  <conditionalFormatting sqref="AU799">
    <cfRule type="expression" dxfId="2739" priority="13673">
      <formula>IF(RIGHT(TEXT(AU799,"0.#"),1)=".",FALSE,TRUE)</formula>
    </cfRule>
    <cfRule type="expression" dxfId="2738" priority="13674">
      <formula>IF(RIGHT(TEXT(AU799,"0.#"),1)=".",TRUE,FALSE)</formula>
    </cfRule>
  </conditionalFormatting>
  <conditionalFormatting sqref="AU791:AU798 AU789">
    <cfRule type="expression" dxfId="2737" priority="13671">
      <formula>IF(RIGHT(TEXT(AU789,"0.#"),1)=".",FALSE,TRUE)</formula>
    </cfRule>
    <cfRule type="expression" dxfId="2736" priority="13672">
      <formula>IF(RIGHT(TEXT(AU789,"0.#"),1)=".",TRUE,FALSE)</formula>
    </cfRule>
  </conditionalFormatting>
  <conditionalFormatting sqref="Y829 Y816 Y803">
    <cfRule type="expression" dxfId="2735" priority="13657">
      <formula>IF(RIGHT(TEXT(Y803,"0.#"),1)=".",FALSE,TRUE)</formula>
    </cfRule>
    <cfRule type="expression" dxfId="2734" priority="13658">
      <formula>IF(RIGHT(TEXT(Y803,"0.#"),1)=".",TRUE,FALSE)</formula>
    </cfRule>
  </conditionalFormatting>
  <conditionalFormatting sqref="Y838 Y825 Y812">
    <cfRule type="expression" dxfId="2733" priority="13655">
      <formula>IF(RIGHT(TEXT(Y812,"0.#"),1)=".",FALSE,TRUE)</formula>
    </cfRule>
    <cfRule type="expression" dxfId="2732" priority="13656">
      <formula>IF(RIGHT(TEXT(Y812,"0.#"),1)=".",TRUE,FALSE)</formula>
    </cfRule>
  </conditionalFormatting>
  <conditionalFormatting sqref="AU829 AU816 AU803">
    <cfRule type="expression" dxfId="2731" priority="13651">
      <formula>IF(RIGHT(TEXT(AU803,"0.#"),1)=".",FALSE,TRUE)</formula>
    </cfRule>
    <cfRule type="expression" dxfId="2730" priority="13652">
      <formula>IF(RIGHT(TEXT(AU803,"0.#"),1)=".",TRUE,FALSE)</formula>
    </cfRule>
  </conditionalFormatting>
  <conditionalFormatting sqref="AU838 AU825 AU812">
    <cfRule type="expression" dxfId="2729" priority="13649">
      <formula>IF(RIGHT(TEXT(AU812,"0.#"),1)=".",FALSE,TRUE)</formula>
    </cfRule>
    <cfRule type="expression" dxfId="2728" priority="13650">
      <formula>IF(RIGHT(TEXT(AU812,"0.#"),1)=".",TRUE,FALSE)</formula>
    </cfRule>
  </conditionalFormatting>
  <conditionalFormatting sqref="AU830:AU837 AU828 AU817:AU824 AU815 AU804:AU811 AU802">
    <cfRule type="expression" dxfId="2727" priority="13647">
      <formula>IF(RIGHT(TEXT(AU802,"0.#"),1)=".",FALSE,TRUE)</formula>
    </cfRule>
    <cfRule type="expression" dxfId="2726" priority="13648">
      <formula>IF(RIGHT(TEXT(AU802,"0.#"),1)=".",TRUE,FALSE)</formula>
    </cfRule>
  </conditionalFormatting>
  <conditionalFormatting sqref="AE55">
    <cfRule type="expression" dxfId="2725" priority="13369">
      <formula>IF(RIGHT(TEXT(AE55,"0.#"),1)=".",FALSE,TRUE)</formula>
    </cfRule>
    <cfRule type="expression" dxfId="2724" priority="13370">
      <formula>IF(RIGHT(TEXT(AE55,"0.#"),1)=".",TRUE,FALSE)</formula>
    </cfRule>
  </conditionalFormatting>
  <conditionalFormatting sqref="AI55">
    <cfRule type="expression" dxfId="2723" priority="13367">
      <formula>IF(RIGHT(TEXT(AI55,"0.#"),1)=".",FALSE,TRUE)</formula>
    </cfRule>
    <cfRule type="expression" dxfId="2722" priority="13368">
      <formula>IF(RIGHT(TEXT(AI55,"0.#"),1)=".",TRUE,FALSE)</formula>
    </cfRule>
  </conditionalFormatting>
  <conditionalFormatting sqref="AE53">
    <cfRule type="expression" dxfId="2721" priority="13373">
      <formula>IF(RIGHT(TEXT(AE53,"0.#"),1)=".",FALSE,TRUE)</formula>
    </cfRule>
    <cfRule type="expression" dxfId="2720" priority="13374">
      <formula>IF(RIGHT(TEXT(AE53,"0.#"),1)=".",TRUE,FALSE)</formula>
    </cfRule>
  </conditionalFormatting>
  <conditionalFormatting sqref="AE54">
    <cfRule type="expression" dxfId="2719" priority="13371">
      <formula>IF(RIGHT(TEXT(AE54,"0.#"),1)=".",FALSE,TRUE)</formula>
    </cfRule>
    <cfRule type="expression" dxfId="2718" priority="13372">
      <formula>IF(RIGHT(TEXT(AE54,"0.#"),1)=".",TRUE,FALSE)</formula>
    </cfRule>
  </conditionalFormatting>
  <conditionalFormatting sqref="AI54">
    <cfRule type="expression" dxfId="2717" priority="13365">
      <formula>IF(RIGHT(TEXT(AI54,"0.#"),1)=".",FALSE,TRUE)</formula>
    </cfRule>
    <cfRule type="expression" dxfId="2716" priority="13366">
      <formula>IF(RIGHT(TEXT(AI54,"0.#"),1)=".",TRUE,FALSE)</formula>
    </cfRule>
  </conditionalFormatting>
  <conditionalFormatting sqref="AI53">
    <cfRule type="expression" dxfId="2715" priority="13363">
      <formula>IF(RIGHT(TEXT(AI53,"0.#"),1)=".",FALSE,TRUE)</formula>
    </cfRule>
    <cfRule type="expression" dxfId="2714" priority="13364">
      <formula>IF(RIGHT(TEXT(AI53,"0.#"),1)=".",TRUE,FALSE)</formula>
    </cfRule>
  </conditionalFormatting>
  <conditionalFormatting sqref="AM53">
    <cfRule type="expression" dxfId="2713" priority="13361">
      <formula>IF(RIGHT(TEXT(AM53,"0.#"),1)=".",FALSE,TRUE)</formula>
    </cfRule>
    <cfRule type="expression" dxfId="2712" priority="13362">
      <formula>IF(RIGHT(TEXT(AM53,"0.#"),1)=".",TRUE,FALSE)</formula>
    </cfRule>
  </conditionalFormatting>
  <conditionalFormatting sqref="AM54">
    <cfRule type="expression" dxfId="2711" priority="13359">
      <formula>IF(RIGHT(TEXT(AM54,"0.#"),1)=".",FALSE,TRUE)</formula>
    </cfRule>
    <cfRule type="expression" dxfId="2710" priority="13360">
      <formula>IF(RIGHT(TEXT(AM54,"0.#"),1)=".",TRUE,FALSE)</formula>
    </cfRule>
  </conditionalFormatting>
  <conditionalFormatting sqref="AM55">
    <cfRule type="expression" dxfId="2709" priority="13357">
      <formula>IF(RIGHT(TEXT(AM55,"0.#"),1)=".",FALSE,TRUE)</formula>
    </cfRule>
    <cfRule type="expression" dxfId="2708" priority="13358">
      <formula>IF(RIGHT(TEXT(AM55,"0.#"),1)=".",TRUE,FALSE)</formula>
    </cfRule>
  </conditionalFormatting>
  <conditionalFormatting sqref="AE60">
    <cfRule type="expression" dxfId="2707" priority="13343">
      <formula>IF(RIGHT(TEXT(AE60,"0.#"),1)=".",FALSE,TRUE)</formula>
    </cfRule>
    <cfRule type="expression" dxfId="2706" priority="13344">
      <formula>IF(RIGHT(TEXT(AE60,"0.#"),1)=".",TRUE,FALSE)</formula>
    </cfRule>
  </conditionalFormatting>
  <conditionalFormatting sqref="AE61">
    <cfRule type="expression" dxfId="2705" priority="13341">
      <formula>IF(RIGHT(TEXT(AE61,"0.#"),1)=".",FALSE,TRUE)</formula>
    </cfRule>
    <cfRule type="expression" dxfId="2704" priority="13342">
      <formula>IF(RIGHT(TEXT(AE61,"0.#"),1)=".",TRUE,FALSE)</formula>
    </cfRule>
  </conditionalFormatting>
  <conditionalFormatting sqref="AE62">
    <cfRule type="expression" dxfId="2703" priority="13339">
      <formula>IF(RIGHT(TEXT(AE62,"0.#"),1)=".",FALSE,TRUE)</formula>
    </cfRule>
    <cfRule type="expression" dxfId="2702" priority="13340">
      <formula>IF(RIGHT(TEXT(AE62,"0.#"),1)=".",TRUE,FALSE)</formula>
    </cfRule>
  </conditionalFormatting>
  <conditionalFormatting sqref="AI62">
    <cfRule type="expression" dxfId="2701" priority="13337">
      <formula>IF(RIGHT(TEXT(AI62,"0.#"),1)=".",FALSE,TRUE)</formula>
    </cfRule>
    <cfRule type="expression" dxfId="2700" priority="13338">
      <formula>IF(RIGHT(TEXT(AI62,"0.#"),1)=".",TRUE,FALSE)</formula>
    </cfRule>
  </conditionalFormatting>
  <conditionalFormatting sqref="AI61">
    <cfRule type="expression" dxfId="2699" priority="13335">
      <formula>IF(RIGHT(TEXT(AI61,"0.#"),1)=".",FALSE,TRUE)</formula>
    </cfRule>
    <cfRule type="expression" dxfId="2698" priority="13336">
      <formula>IF(RIGHT(TEXT(AI61,"0.#"),1)=".",TRUE,FALSE)</formula>
    </cfRule>
  </conditionalFormatting>
  <conditionalFormatting sqref="AI60">
    <cfRule type="expression" dxfId="2697" priority="13333">
      <formula>IF(RIGHT(TEXT(AI60,"0.#"),1)=".",FALSE,TRUE)</formula>
    </cfRule>
    <cfRule type="expression" dxfId="2696" priority="13334">
      <formula>IF(RIGHT(TEXT(AI60,"0.#"),1)=".",TRUE,FALSE)</formula>
    </cfRule>
  </conditionalFormatting>
  <conditionalFormatting sqref="AM60">
    <cfRule type="expression" dxfId="2695" priority="13331">
      <formula>IF(RIGHT(TEXT(AM60,"0.#"),1)=".",FALSE,TRUE)</formula>
    </cfRule>
    <cfRule type="expression" dxfId="2694" priority="13332">
      <formula>IF(RIGHT(TEXT(AM60,"0.#"),1)=".",TRUE,FALSE)</formula>
    </cfRule>
  </conditionalFormatting>
  <conditionalFormatting sqref="AM61">
    <cfRule type="expression" dxfId="2693" priority="13329">
      <formula>IF(RIGHT(TEXT(AM61,"0.#"),1)=".",FALSE,TRUE)</formula>
    </cfRule>
    <cfRule type="expression" dxfId="2692" priority="13330">
      <formula>IF(RIGHT(TEXT(AM61,"0.#"),1)=".",TRUE,FALSE)</formula>
    </cfRule>
  </conditionalFormatting>
  <conditionalFormatting sqref="AM62">
    <cfRule type="expression" dxfId="2691" priority="13327">
      <formula>IF(RIGHT(TEXT(AM62,"0.#"),1)=".",FALSE,TRUE)</formula>
    </cfRule>
    <cfRule type="expression" dxfId="2690" priority="13328">
      <formula>IF(RIGHT(TEXT(AM62,"0.#"),1)=".",TRUE,FALSE)</formula>
    </cfRule>
  </conditionalFormatting>
  <conditionalFormatting sqref="AE87:AE89 AI87:AI89 AM87:AM89">
    <cfRule type="expression" dxfId="2689" priority="13313">
      <formula>IF(RIGHT(TEXT(AE87,"0.#"),1)=".",FALSE,TRUE)</formula>
    </cfRule>
    <cfRule type="expression" dxfId="2688" priority="13314">
      <formula>IF(RIGHT(TEXT(AE87,"0.#"),1)=".",TRUE,FALSE)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699" max="49" man="1"/>
    <brk id="727" max="49" man="1"/>
    <brk id="765"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16" sqref="Q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t="s">
        <v>721</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721</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宇宙開発利用</v>
      </c>
      <c r="F5" s="18" t="s">
        <v>114</v>
      </c>
      <c r="G5" s="17"/>
      <c r="H5" s="13" t="str">
        <f t="shared" si="1"/>
        <v/>
      </c>
      <c r="I5" s="13" t="str">
        <f t="shared" si="5"/>
        <v>一般会計</v>
      </c>
      <c r="K5" s="14" t="s">
        <v>106</v>
      </c>
      <c r="L5" s="15" t="s">
        <v>721</v>
      </c>
      <c r="M5" s="13" t="str">
        <f t="shared" si="2"/>
        <v>防衛関係</v>
      </c>
      <c r="N5" s="13" t="str">
        <f t="shared" si="6"/>
        <v>防衛関係</v>
      </c>
      <c r="O5" s="13"/>
      <c r="P5" s="12" t="s">
        <v>77</v>
      </c>
      <c r="Q5" s="17"/>
      <c r="R5" s="13" t="str">
        <f t="shared" si="3"/>
        <v/>
      </c>
      <c r="S5" s="13" t="str">
        <f t="shared" si="4"/>
        <v>委託・請負</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委託・請負</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宇宙開発利用</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委託・請負</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委託・請負</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宇宙開発利用</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宇宙開発利用</v>
      </c>
      <c r="F10" s="18" t="s">
        <v>117</v>
      </c>
      <c r="G10" s="17"/>
      <c r="H10" s="13" t="str">
        <f t="shared" si="1"/>
        <v/>
      </c>
      <c r="I10" s="13" t="str">
        <f t="shared" si="5"/>
        <v>一般会計</v>
      </c>
      <c r="K10" s="14" t="s">
        <v>331</v>
      </c>
      <c r="L10" s="15"/>
      <c r="M10" s="13" t="str">
        <f t="shared" si="2"/>
        <v/>
      </c>
      <c r="N10" s="13" t="str">
        <f t="shared" si="6"/>
        <v>防衛関係</v>
      </c>
      <c r="O10" s="13"/>
      <c r="P10" s="13" t="str">
        <f>S8</f>
        <v>委託・請負</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宇宙開発利用</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宇宙開発利用</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宇宙開発利用</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宇宙開発利用</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宇宙開発利用</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宇宙開発利用</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宇宙開発利用</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宇宙開発利用</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宇宙開発利用</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宇宙開発利用</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宇宙開発利用</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宇宙開発利用</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宇宙開発利用</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宇宙開発利用</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宇宙開発利用</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election activeCell="G32" sqref="G32:O34"/>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392</v>
      </c>
      <c r="AF2" s="990"/>
      <c r="AG2" s="990"/>
      <c r="AH2" s="990"/>
      <c r="AI2" s="990" t="s">
        <v>414</v>
      </c>
      <c r="AJ2" s="990"/>
      <c r="AK2" s="990"/>
      <c r="AL2" s="454"/>
      <c r="AM2" s="990" t="s">
        <v>511</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382</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392</v>
      </c>
      <c r="AF9" s="990"/>
      <c r="AG9" s="990"/>
      <c r="AH9" s="990"/>
      <c r="AI9" s="990" t="s">
        <v>414</v>
      </c>
      <c r="AJ9" s="990"/>
      <c r="AK9" s="990"/>
      <c r="AL9" s="454"/>
      <c r="AM9" s="990" t="s">
        <v>511</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382</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392</v>
      </c>
      <c r="AF16" s="990"/>
      <c r="AG16" s="990"/>
      <c r="AH16" s="990"/>
      <c r="AI16" s="990" t="s">
        <v>414</v>
      </c>
      <c r="AJ16" s="990"/>
      <c r="AK16" s="990"/>
      <c r="AL16" s="454"/>
      <c r="AM16" s="990" t="s">
        <v>511</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382</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392</v>
      </c>
      <c r="AF23" s="990"/>
      <c r="AG23" s="990"/>
      <c r="AH23" s="990"/>
      <c r="AI23" s="990" t="s">
        <v>414</v>
      </c>
      <c r="AJ23" s="990"/>
      <c r="AK23" s="990"/>
      <c r="AL23" s="454"/>
      <c r="AM23" s="990" t="s">
        <v>511</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382</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392</v>
      </c>
      <c r="AF30" s="990"/>
      <c r="AG30" s="990"/>
      <c r="AH30" s="990"/>
      <c r="AI30" s="990" t="s">
        <v>414</v>
      </c>
      <c r="AJ30" s="990"/>
      <c r="AK30" s="990"/>
      <c r="AL30" s="454"/>
      <c r="AM30" s="990" t="s">
        <v>511</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382</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392</v>
      </c>
      <c r="AF37" s="990"/>
      <c r="AG37" s="990"/>
      <c r="AH37" s="990"/>
      <c r="AI37" s="990" t="s">
        <v>414</v>
      </c>
      <c r="AJ37" s="990"/>
      <c r="AK37" s="990"/>
      <c r="AL37" s="454"/>
      <c r="AM37" s="990" t="s">
        <v>511</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382</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392</v>
      </c>
      <c r="AF44" s="990"/>
      <c r="AG44" s="990"/>
      <c r="AH44" s="990"/>
      <c r="AI44" s="990" t="s">
        <v>414</v>
      </c>
      <c r="AJ44" s="990"/>
      <c r="AK44" s="990"/>
      <c r="AL44" s="454"/>
      <c r="AM44" s="990" t="s">
        <v>511</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382</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392</v>
      </c>
      <c r="AF51" s="990"/>
      <c r="AG51" s="990"/>
      <c r="AH51" s="990"/>
      <c r="AI51" s="990" t="s">
        <v>414</v>
      </c>
      <c r="AJ51" s="990"/>
      <c r="AK51" s="990"/>
      <c r="AL51" s="454"/>
      <c r="AM51" s="990" t="s">
        <v>511</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382</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392</v>
      </c>
      <c r="AF58" s="990"/>
      <c r="AG58" s="990"/>
      <c r="AH58" s="990"/>
      <c r="AI58" s="990" t="s">
        <v>414</v>
      </c>
      <c r="AJ58" s="990"/>
      <c r="AK58" s="990"/>
      <c r="AL58" s="454"/>
      <c r="AM58" s="990" t="s">
        <v>511</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382</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392</v>
      </c>
      <c r="AF65" s="990"/>
      <c r="AG65" s="990"/>
      <c r="AH65" s="990"/>
      <c r="AI65" s="990" t="s">
        <v>414</v>
      </c>
      <c r="AJ65" s="990"/>
      <c r="AK65" s="990"/>
      <c r="AL65" s="454"/>
      <c r="AM65" s="990" t="s">
        <v>511</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382</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topLeftCell="A127"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368</v>
      </c>
      <c r="H2" s="436"/>
      <c r="I2" s="436"/>
      <c r="J2" s="436"/>
      <c r="K2" s="436"/>
      <c r="L2" s="436"/>
      <c r="M2" s="436"/>
      <c r="N2" s="436"/>
      <c r="O2" s="436"/>
      <c r="P2" s="436"/>
      <c r="Q2" s="436"/>
      <c r="R2" s="436"/>
      <c r="S2" s="436"/>
      <c r="T2" s="436"/>
      <c r="U2" s="436"/>
      <c r="V2" s="436"/>
      <c r="W2" s="436"/>
      <c r="X2" s="436"/>
      <c r="Y2" s="436"/>
      <c r="Z2" s="436"/>
      <c r="AA2" s="436"/>
      <c r="AB2" s="437"/>
      <c r="AC2" s="435" t="s">
        <v>370</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竹内 一博</dc:creator>
  <cp:lastModifiedBy>防衛省</cp:lastModifiedBy>
  <cp:lastPrinted>2021-09-09T06:17:38Z</cp:lastPrinted>
  <dcterms:created xsi:type="dcterms:W3CDTF">2012-03-13T00:50:25Z</dcterms:created>
  <dcterms:modified xsi:type="dcterms:W3CDTF">2021-09-09T06:17:43Z</dcterms:modified>
</cp:coreProperties>
</file>