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417" i="3"/>
  <c r="AY134" i="3"/>
  <c r="AY271" i="3"/>
  <c r="AY604" i="3"/>
  <c r="AY255" i="3"/>
  <c r="AY369" i="3"/>
  <c r="AY213"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<sst xmlns="http://schemas.openxmlformats.org/spreadsheetml/2006/main" count="3094" uniqueCount="765">
  <si>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</si>
  <si>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</si>
  <si>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</si>
  <si>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</si>
  <si>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</si>
  <si>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</si>
  <si>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</si>
  <si>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</si>
  <si>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</si>
  <si>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</si>
  <si>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</si>
  <si>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</si>
  <si>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</si>
  <si>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</si>
  <si>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</si>
  <si>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</si>
  <si>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</si>
  <si>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</si>
  <si>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</si>
  <si>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</si>
  <si>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</si>
  <si>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</si>
  <si>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</si>
  <si>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</si>
  <si>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</si>
  <si>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</si>
  <si>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</si>
  <si>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</si>
  <si>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</si>
  <si>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</si>
  <si>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</si>
  <si>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</si>
  <si>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</si>
  <si>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</si>
  <si>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</si>
  <si>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</si>
  <si>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</si>
  <si>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</si>
  <si>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</si>
  <si>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</si>
  <si>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</si>
  <si>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</si>
  <si>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</si>
  <si>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</si>
  <si>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</si>
  <si>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</si>
  <si>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</si>
  <si>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</si>
  <si>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</si>
  <si>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</si>
  <si>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</si>
  <si>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</si>
  <si>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</si>
  <si>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</si>
  <si>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</si>
  <si>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</si>
  <si>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</si>
  <si>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</si>
  <si>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</si>
  <si>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</si>
  <si>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</si>
  <si>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</si>
  <si>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</si>
  <si>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</si>
  <si>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</si>
  <si>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</si>
  <si>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</si>
  <si>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</si>
  <si>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</si>
  <si>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</si>
  <si>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</si>
  <si>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</si>
  <si>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</si>
  <si>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</si>
  <si>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</si>
  <si>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</si>
  <si>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</si>
  <si>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</si>
  <si>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</si>
  <si>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</si>
  <si>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</si>
  <si>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</si>
  <si>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</si>
  <si>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</si>
  <si>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</si>
  <si>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</si>
  <si>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</si>
  <si>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</si>
  <si>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</si>
  <si>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</si>
  <si>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</si>
  <si>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</si>
  <si>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</si>
  <si>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</si>
  <si>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</si>
  <si>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</si>
  <si>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</si>
  <si>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</si>
  <si>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</si>
  <si>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</si>
  <si>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</si>
  <si>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</si>
  <si>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</si>
  <si>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</si>
  <si>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</si>
  <si>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</si>
  <si>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</si>
  <si>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</si>
  <si>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</si>
  <si>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</si>
  <si>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</si>
  <si>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</si>
  <si>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</si>
  <si>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</si>
  <si>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</si>
  <si>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</si>
  <si>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</si>
  <si>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</si>
  <si>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</si>
  <si>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</si>
  <si>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</si>
  <si>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</si>
  <si>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</si>
  <si>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</si>
  <si>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</si>
  <si>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</si>
  <si>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</si>
  <si>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</si>
  <si>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</si>
  <si>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</si>
  <si>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</si>
  <si>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</si>
  <si>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</si>
  <si>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</si>
  <si>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</si>
  <si>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</si>
  <si>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</si>
  <si>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</si>
  <si>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</si>
  <si>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</si>
  <si>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</si>
  <si>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</si>
  <si>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</si>
  <si>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</si>
  <si>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</si>
  <si>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</si>
  <si>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</si>
  <si>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</si>
  <si>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</si>
  <si>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</si>
  <si>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</si>
  <si>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</si>
  <si>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</si>
  <si>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</si>
  <si>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</si>
  <si>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</si>
  <si>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</si>
  <si>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</si>
  <si>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</si>
  <si>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</si>
  <si>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</si>
  <si>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</si>
  <si>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</si>
  <si>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</si>
  <si>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</si>
  <si>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</si>
  <si>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</si>
  <si>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</si>
  <si>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</si>
  <si>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</si>
  <si>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</si>
  <si>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</si>
  <si>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</si>
  <si>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</si>
  <si>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</si>
  <si>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</si>
  <si>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</si>
  <si>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</si>
  <si>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</si>
  <si>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</si>
  <si>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</si>
  <si>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</si>
  <si>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</si>
  <si>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</si>
  <si>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</si>
  <si>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</si>
  <si>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</si>
  <si>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</si>
  <si>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</si>
  <si>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</si>
  <si>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</si>
  <si>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</si>
  <si>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</si>
  <si>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</si>
  <si>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</si>
  <si>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</si>
  <si>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</si>
  <si>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</si>
  <si>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</si>
  <si>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</si>
  <si>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</si>
  <si>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</si>
  <si>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</si>
  <si>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</si>
  <si>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</si>
  <si>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</si>
  <si>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</si>
  <si>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</si>
  <si>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</si>
  <si>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</si>
  <si>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</si>
  <si>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</si>
  <si>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</si>
  <si>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</si>
  <si>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</si>
  <si>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</si>
  <si>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</si>
  <si>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</si>
  <si>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</si>
  <si>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</si>
  <si>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</si>
  <si>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</si>
  <si>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</si>
  <si>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</si>
  <si>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</si>
  <si>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</si>
  <si>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</si>
  <si>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</si>
  <si>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</si>
  <si>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</si>
  <si>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</si>
  <si>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</si>
  <si>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</si>
  <si>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</si>
  <si>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</si>
  <si>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</si>
  <si>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</si>
  <si>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</si>
  <si>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</si>
  <si>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</si>
  <si>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</si>
  <si>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</si>
  <si>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</si>
  <si>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</si>
  <si>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</si>
  <si>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</si>
  <si>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</si>
  <si>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</si>
  <si>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</si>
  <si>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</si>
  <si>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</si>
  <si>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</si>
  <si>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</si>
  <si>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</si>
  <si>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</si>
  <si>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</si>
  <si>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</si>
  <si>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</si>
  <si>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</si>
  <si>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</si>
  <si>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</si>
  <si>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</si>
  <si>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</si>
  <si>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</si>
  <si>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</si>
  <si>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</si>
  <si>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</si>
  <si>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</si>
  <si>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</si>
  <si>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</si>
  <si>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</si>
  <si>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</si>
  <si>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</si>
  <si>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</si>
  <si>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</si>
  <si>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</si>
  <si>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</si>
  <si>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</si>
  <si>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</si>
  <si>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</si>
  <si>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</si>
  <si>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</si>
  <si>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</si>
  <si>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</si>
  <si>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</si>
  <si>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</si>
  <si>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</si>
  <si>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</si>
  <si>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</si>
  <si>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</si>
  <si>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</si>
  <si>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</si>
  <si>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</si>
  <si>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</si>
  <si>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</si>
  <si>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</si>
  <si>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</si>
  <si>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</si>
  <si>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</si>
  <si>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</si>
  <si>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</si>
  <si>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</si>
  <si>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</si>
  <si>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</si>
  <si>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</si>
  <si>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</si>
  <si>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</si>
  <si>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</si>
  <si>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</si>
  <si>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</si>
  <si>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</si>
  <si>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</si>
  <si>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</si>
  <si>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</si>
  <si>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</si>
  <si>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</si>
  <si>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</si>
  <si>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</si>
  <si>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</si>
  <si>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</si>
  <si>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</si>
  <si>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</si>
  <si>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</si>
  <si>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</si>
  <si>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</si>
  <si>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</si>
  <si>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</si>
  <si>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</si>
  <si>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</si>
  <si>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</si>
  <si>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</si>
  <si>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</si>
  <si>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</si>
  <si>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</si>
  <si>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</si>
  <si>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</si>
  <si>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</si>
  <si>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</si>
  <si>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</si>
  <si>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</si>
  <si>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</si>
  <si>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</si>
  <si>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</si>
  <si>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</si>
  <si>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</si>
  <si>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</si>
  <si>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</si>
  <si>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</si>
  <si>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</si>
  <si>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</si>
  <si>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</si>
  <si>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</si>
  <si>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</si>
  <si>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</si>
  <si>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</si>
  <si>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</si>
  <si>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</si>
  <si>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</si>
  <si>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</si>
  <si>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</si>
  <si>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</si>
  <si>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</si>
  <si>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</si>
  <si>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</si>
  <si>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</si>
  <si>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</si>
  <si>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</si>
  <si>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</si>
  <si>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</si>
  <si>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</si>
  <si>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</si>
  <si>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</si>
  <si>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</si>
  <si>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</si>
  <si>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</si>
  <si>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</si>
  <si>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</si>
  <si>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</si>
  <si>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</si>
  <si>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</si>
  <si>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</si>
  <si>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</si>
  <si>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</si>
  <si>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</si>
  <si>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</si>
  <si>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</si>
  <si>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</si>
  <si>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</si>
  <si>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</si>
  <si>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</si>
  <si>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</si>
  <si>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</si>
  <si>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</si>
  <si>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</si>
  <si>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</si>
  <si>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</si>
  <si>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</si>
  <si>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</si>
  <si>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</si>
  <si>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</si>
  <si>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</si>
  <si>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</si>
  <si>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</si>
  <si>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</si>
  <si>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</si>
  <si>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</si>
  <si>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</si>
  <si>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</si>
  <si>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</si>
  <si>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</si>
  <si>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</si>
  <si>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</si>
  <si>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</si>
  <si>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</si>
  <si>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</si>
  <si>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</si>
  <si>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</si>
  <si>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</si>
  <si>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</si>
  <si>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</si>
  <si>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</si>
  <si>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</si>
  <si>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</si>
  <si>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</si>
  <si>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</si>
  <si>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</si>
  <si>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</si>
  <si>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</si>
  <si>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</si>
  <si>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</si>
  <si>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</si>
  <si>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</si>
  <si>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</si>
  <si>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</si>
  <si>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</si>
  <si>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</si>
  <si>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</si>
  <si>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</si>
  <si>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</si>
  <si>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</si>
  <si>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</si>
  <si>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</si>
  <si>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</si>
  <si>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</si>
  <si>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</si>
  <si>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</si>
  <si>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</si>
  <si>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</si>
  <si>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</si>
  <si>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</si>
  <si>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</si>
  <si>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</si>
  <si>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</si>
  <si>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</si>
  <si>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</si>
  <si>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</si>
  <si>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</si>
  <si>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</si>
  <si>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</si>
  <si>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</si>
  <si>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</si>
  <si>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</si>
  <si>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</si>
  <si>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</si>
  <si>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</si>
  <si>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</si>
  <si>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</si>
  <si>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</si>
  <si>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</si>
  <si>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</si>
  <si>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</si>
  <si>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</si>
  <si>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</si>
  <si>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</si>
  <si>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</si>
  <si>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</si>
  <si>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</si>
  <si>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</si>
  <si>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</si>
  <si>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</si>
  <si>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</si>
  <si>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</si>
  <si>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</si>
  <si>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</si>
  <si>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</si>
  <si>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</si>
  <si>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</si>
  <si>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</si>
  <si>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</si>
  <si>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</si>
  <si>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</si>
  <si>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</si>
  <si>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</si>
  <si>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</si>
  <si>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</si>
  <si>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</si>
  <si>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</si>
  <si>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</si>
  <si>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</si>
  <si>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</si>
  <si>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</si>
  <si>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</si>
  <si>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</si>
  <si>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</si>
  <si>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</si>
  <si>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</si>
  <si>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</si>
  <si>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</si>
  <si>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</si>
  <si>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</si>
  <si>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</si>
  <si>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</si>
  <si>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</si>
  <si>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</si>
  <si>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</si>
  <si>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</si>
  <si>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</si>
  <si>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</si>
  <si>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</si>
  <si>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</si>
  <si>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</si>
  <si>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</si>
  <si>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</si>
  <si>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</si>
  <si>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</si>
  <si>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</si>
  <si>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</si>
  <si>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</si>
  <si>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</si>
  <si>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</si>
  <si>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</si>
  <si>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</si>
  <si>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</si>
  <si>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</si>
  <si>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</si>
  <si>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</si>
  <si>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</si>
  <si>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</si>
  <si>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</si>
  <si>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</si>
  <si>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</si>
  <si>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</si>
  <si>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</si>
  <si>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</si>
  <si>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</si>
  <si>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</si>
  <si>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</si>
  <si>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</si>
  <si>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</si>
  <si>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</si>
  <si>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</si>
  <si>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</si>
  <si>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</si>
  <si>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</si>
  <si>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</si>
  <si>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</si>
  <si>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</si>
  <si>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</si>
  <si>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</si>
  <si>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</si>
  <si>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</si>
  <si>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</si>
  <si>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</si>
  <si>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</si>
  <si>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</si>
  <si>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</si>
  <si>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</si>
  <si>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</si>
  <si>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</si>
  <si>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</si>
  <si>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</si>
  <si>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</si>
  <si>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</si>
  <si>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</si>
  <si>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</si>
  <si>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</si>
  <si>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</si>
  <si>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</si>
  <si>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</si>
  <si>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</si>
  <si>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</si>
  <si>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</si>
  <si>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</si>
  <si>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</si>
  <si>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</si>
  <si>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</si>
  <si>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</si>
  <si>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</si>
  <si>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</si>
  <si>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</si>
  <si>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</si>
  <si>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</si>
  <si>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</si>
  <si>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</si>
  <si>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</si>
  <si>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</si>
  <si>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</si>
  <si>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</si>
  <si>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</si>
  <si>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</si>
  <si>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</si>
  <si>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</si>
  <si>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</si>
  <si>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</si>
  <si>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</si>
  <si>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</si>
  <si>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</si>
  <si>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</si>
  <si>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</si>
  <si>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</si>
  <si>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</si>
  <si>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</si>
  <si>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</si>
  <si>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</si>
  <si>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</si>
  <si>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</si>
  <si>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</si>
  <si>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</si>
  <si>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</si>
  <si>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</si>
  <si>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</si>
  <si>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</si>
  <si>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</si>
  <si>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</si>
  <si>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</si>
  <si>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</si>
  <si>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</si>
  <si>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</si>
  <si>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</si>
  <si>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</si>
  <si>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</si>
  <si>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</si>
  <si>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</si>
  <si>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</si>
  <si>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</si>
  <si>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</si>
  <si>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</si>
  <si>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</si>
  <si>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</si>
  <si>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</si>
  <si>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</si>
  <si>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</si>
  <si>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</si>
  <si>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</si>
  <si>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</si>
  <si>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</si>
  <si>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</si>
  <si>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</si>
  <si>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</si>
  <si>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</si>
  <si>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</si>
  <si>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</si>
  <si>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</si>
  <si>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</si>
  <si>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</si>
  <si>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</si>
  <si>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</si>
  <si>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</si>
  <si>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</si>
  <si>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</si>
  <si>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</si>
  <si>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</si>
  <si>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</si>
  <si>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</si>
  <si>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</si>
  <si>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</si>
  <si>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</si>
  <si>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</si>
  <si>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</si>
  <si>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</si>
  <si>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</si>
  <si>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</si>
  <si>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</si>
  <si>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</si>
  <si>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</si>
  <si>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</si>
  <si>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</si>
  <si>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</si>
  <si>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</si>
  <si>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</si>
  <si>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</si>
  <si>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</si>
  <si>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</si>
  <si>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</si>
  <si>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</si>
  <si>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</si>
  <si>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</si>
  <si>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</si>
  <si>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</si>
  <si>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</si>
  <si>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</si>
  <si>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</si>
  <si>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</si>
  <si>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</si>
  <si>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</si>
  <si>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</si>
  <si>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</si>
  <si>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</si>
  <si>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</si>
  <si>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</si>
  <si>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</si>
  <si>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</si>
  <si>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</si>
  <si>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</si>
  <si>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</si>
  <si>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</si>
  <si>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</si>
  <si>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</si>
  <si>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</si>
  <si>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</si>
  <si>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</si>
  <si>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</si>
  <si>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</si>
  <si>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</si>
  <si>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</si>
  <si>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サイバー攻撃対処のための分析・研究に関するシステム整備経費</t>
    <phoneticPr fontId="5"/>
  </si>
  <si>
    <t>防衛省</t>
  </si>
  <si>
    <t>整備計画局</t>
    <rPh sb="0" eb="2">
      <t>セイビ</t>
    </rPh>
    <rPh sb="2" eb="5">
      <t>ケイカクキョク</t>
    </rPh>
    <phoneticPr fontId="5"/>
  </si>
  <si>
    <t>情報通信課長
有田　純</t>
    <phoneticPr fontId="5"/>
  </si>
  <si>
    <t>情報通信課</t>
    <rPh sb="0" eb="5">
      <t>ジョウホウツウシンカ</t>
    </rPh>
    <phoneticPr fontId="5"/>
  </si>
  <si>
    <t>防衛省設置法第４条第１項第１３号</t>
    <phoneticPr fontId="5"/>
  </si>
  <si>
    <t>平成31年度以降に係る防衛計画の大綱、中期防衛力整備計画（平成31年度～平成35年度）（平成３０年１２月１８日国家安全保障会議決定・閣議決定）</t>
    <phoneticPr fontId="5"/>
  </si>
  <si>
    <t>電子計算機等借料</t>
    <rPh sb="0" eb="2">
      <t>デンシ</t>
    </rPh>
    <rPh sb="2" eb="5">
      <t>ケイサンキ</t>
    </rPh>
    <rPh sb="5" eb="6">
      <t>トウ</t>
    </rPh>
    <rPh sb="6" eb="8">
      <t>シャクリョウ</t>
    </rPh>
    <phoneticPr fontId="5"/>
  </si>
  <si>
    <t>○</t>
  </si>
  <si>
    <t>情報分析システムは、情報収集機能や分析機能等を有している。
本事業は、当該システムを借り上げるもの。</t>
    <rPh sb="0" eb="2">
      <t>ジョウホウ</t>
    </rPh>
    <rPh sb="2" eb="4">
      <t>ブンセキ</t>
    </rPh>
    <rPh sb="10" eb="12">
      <t>ジョウホウ</t>
    </rPh>
    <rPh sb="12" eb="14">
      <t>シュウシュウ</t>
    </rPh>
    <rPh sb="17" eb="19">
      <t>ブンセキ</t>
    </rPh>
    <rPh sb="19" eb="21">
      <t>キノウ</t>
    </rPh>
    <rPh sb="35" eb="37">
      <t>トウガイ</t>
    </rPh>
    <rPh sb="42" eb="43">
      <t>カ</t>
    </rPh>
    <rPh sb="44" eb="45">
      <t>ア</t>
    </rPh>
    <phoneticPr fontId="5"/>
  </si>
  <si>
    <t>-</t>
    <phoneticPr fontId="5"/>
  </si>
  <si>
    <t>情報分析システムの調達台数</t>
    <rPh sb="0" eb="2">
      <t>ジョウホウ</t>
    </rPh>
    <rPh sb="2" eb="4">
      <t>ブンセキ</t>
    </rPh>
    <rPh sb="9" eb="11">
      <t>チョウタツ</t>
    </rPh>
    <rPh sb="11" eb="13">
      <t>ダイスウ</t>
    </rPh>
    <phoneticPr fontId="5"/>
  </si>
  <si>
    <t>　　X/Y</t>
    <phoneticPr fontId="5"/>
  </si>
  <si>
    <t>百万円/台</t>
    <rPh sb="0" eb="2">
      <t>ヒャクマン</t>
    </rPh>
    <rPh sb="2" eb="3">
      <t>エン</t>
    </rPh>
    <rPh sb="4" eb="5">
      <t>ダイ</t>
    </rPh>
    <phoneticPr fontId="5"/>
  </si>
  <si>
    <t>防衛省においては、このような周辺組織を巻き込んだ標的型攻撃への対処能力を高めるため、周辺組織に係る情報収集、分析を行うことが必要。</t>
    <rPh sb="62" eb="64">
      <t>ヒツヨウ</t>
    </rPh>
    <phoneticPr fontId="5"/>
  </si>
  <si>
    <t>当該事業の性質上、防衛省が担うべきである。</t>
    <rPh sb="0" eb="2">
      <t>トウガイ</t>
    </rPh>
    <phoneticPr fontId="5"/>
  </si>
  <si>
    <t>当該事業は、防衛省の周辺組織で発生するサイバー攻撃等への対処を想定したものであり、優先度の高い事業である。</t>
    <rPh sb="10" eb="12">
      <t>シュウヘン</t>
    </rPh>
    <rPh sb="12" eb="14">
      <t>ソシキ</t>
    </rPh>
    <rPh sb="15" eb="17">
      <t>ハッセイ</t>
    </rPh>
    <rPh sb="23" eb="25">
      <t>コウゲキ</t>
    </rPh>
    <rPh sb="25" eb="26">
      <t>トウ</t>
    </rPh>
    <rPh sb="28" eb="30">
      <t>タイショ</t>
    </rPh>
    <rPh sb="31" eb="33">
      <t>ソウテイ</t>
    </rPh>
    <phoneticPr fontId="5"/>
  </si>
  <si>
    <t>平成３１年度以降に係る防衛計画の大綱、中期防衛力整備計画（平成３１年度～平成３５年度）（平成３０年１２月１８日　国家安全保障会議決定・閣議決定）</t>
  </si>
  <si>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</si>
  <si>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</si>
  <si>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0.7/3</t>
    <phoneticPr fontId="5"/>
  </si>
  <si>
    <t>対処能力の向上に向けた活動の実施</t>
    <rPh sb="0" eb="2">
      <t>タイショ</t>
    </rPh>
    <rPh sb="2" eb="4">
      <t>ノウリョク</t>
    </rPh>
    <rPh sb="5" eb="7">
      <t>コウジョウ</t>
    </rPh>
    <rPh sb="8" eb="9">
      <t>ム</t>
    </rPh>
    <rPh sb="11" eb="13">
      <t>カツドウ</t>
    </rPh>
    <rPh sb="14" eb="16">
      <t>ジッシ</t>
    </rPh>
    <phoneticPr fontId="5"/>
  </si>
  <si>
    <t>トレーニングの受講又は情報収集、分析の実施</t>
    <rPh sb="7" eb="9">
      <t>ジュコウ</t>
    </rPh>
    <rPh sb="9" eb="10">
      <t>マタ</t>
    </rPh>
    <rPh sb="11" eb="13">
      <t>ジョウホウ</t>
    </rPh>
    <rPh sb="13" eb="15">
      <t>シュウシュウ</t>
    </rPh>
    <rPh sb="16" eb="18">
      <t>ブンセキ</t>
    </rPh>
    <rPh sb="19" eb="21">
      <t>ジッシ</t>
    </rPh>
    <phoneticPr fontId="5"/>
  </si>
  <si>
    <t>回</t>
    <rPh sb="0" eb="1">
      <t>カイ</t>
    </rPh>
    <phoneticPr fontId="5"/>
  </si>
  <si>
    <t>サイバー領域における能力の獲得・強化</t>
  </si>
  <si>
    <t>サイバー攻撃では、標的に関する情報を様々な手段を用いて収集し執拗な攻撃を行う標的型攻撃が行われるが、近年では、標的の周辺組織を攻撃し、周辺組織を踏み台にして、標的に攻撃を仕掛ける事例が観測されている。防衛省においては、このような周辺組織を巻き込んだ標的型攻撃への対処能力を高めるため、このようなサイバー攻撃に係る情報収集、分析機能を有する情報分析システムを整備する。</t>
    <rPh sb="151" eb="153">
      <t>コウゲキ</t>
    </rPh>
    <rPh sb="154" eb="155">
      <t>カカ</t>
    </rPh>
    <rPh sb="163" eb="165">
      <t>キノウ</t>
    </rPh>
    <rPh sb="166" eb="167">
      <t>ユウ</t>
    </rPh>
    <rPh sb="169" eb="171">
      <t>ジョウホウ</t>
    </rPh>
    <rPh sb="171" eb="173">
      <t>ブンセキ</t>
    </rPh>
    <rPh sb="178" eb="180">
      <t>セイビ</t>
    </rPh>
    <phoneticPr fontId="5"/>
  </si>
  <si>
    <t>-</t>
    <phoneticPr fontId="5"/>
  </si>
  <si>
    <t>-</t>
  </si>
  <si>
    <t>-</t>
    <phoneticPr fontId="5"/>
  </si>
  <si>
    <t>台</t>
    <rPh sb="0" eb="1">
      <t>ダイ</t>
    </rPh>
    <phoneticPr fontId="5"/>
  </si>
  <si>
    <t>‐</t>
  </si>
  <si>
    <t>現段階で実績がないため未記載とした。</t>
    <rPh sb="0" eb="3">
      <t>ゲンダンカイ</t>
    </rPh>
    <rPh sb="4" eb="6">
      <t>ジッセキ</t>
    </rPh>
    <rPh sb="11" eb="14">
      <t>ミキサイ</t>
    </rPh>
    <phoneticPr fontId="5"/>
  </si>
  <si>
    <t>無</t>
  </si>
  <si>
    <t>現段階で実績がないため未記載とした。</t>
    <phoneticPr fontId="5"/>
  </si>
  <si>
    <t>-</t>
    <phoneticPr fontId="5"/>
  </si>
  <si>
    <t>-</t>
    <phoneticPr fontId="5"/>
  </si>
  <si>
    <t>自衛隊の指揮通信システムやネットワークの抗たん性の向上、情報収集機能や調査分析機能の強化、実戦的な訓練環境の整備等、所要の態勢整備</t>
    <rPh sb="0" eb="3">
      <t>ジエイタイ</t>
    </rPh>
    <rPh sb="4" eb="6">
      <t>シキ</t>
    </rPh>
    <rPh sb="6" eb="8">
      <t>ツウシン</t>
    </rPh>
    <rPh sb="20" eb="21">
      <t>コウ</t>
    </rPh>
    <rPh sb="23" eb="24">
      <t>セイ</t>
    </rPh>
    <rPh sb="25" eb="27">
      <t>コウジョウ</t>
    </rPh>
    <rPh sb="28" eb="30">
      <t>ジョウホウ</t>
    </rPh>
    <rPh sb="30" eb="32">
      <t>シュウシュウ</t>
    </rPh>
    <rPh sb="32" eb="34">
      <t>キノウ</t>
    </rPh>
    <rPh sb="35" eb="37">
      <t>チョウサ</t>
    </rPh>
    <rPh sb="37" eb="39">
      <t>ブンセキ</t>
    </rPh>
    <rPh sb="39" eb="41">
      <t>キノウ</t>
    </rPh>
    <rPh sb="42" eb="44">
      <t>キョウカ</t>
    </rPh>
    <rPh sb="45" eb="48">
      <t>ジッセンテキ</t>
    </rPh>
    <rPh sb="49" eb="51">
      <t>クンレン</t>
    </rPh>
    <rPh sb="51" eb="53">
      <t>カンキョウ</t>
    </rPh>
    <rPh sb="54" eb="57">
      <t>セイビナド</t>
    </rPh>
    <rPh sb="58" eb="60">
      <t>ショヨウ</t>
    </rPh>
    <rPh sb="61" eb="63">
      <t>タイセイ</t>
    </rPh>
    <rPh sb="63" eb="65">
      <t>セイビ</t>
    </rPh>
    <phoneticPr fontId="5"/>
  </si>
  <si>
    <t>本事業は、防衛省に関する周辺組織を巻き込んだ標的型攻撃への対処能力を高めること目的とし、サイバー攻撃に係る情報収集、分析機能を有する情報分析システムを整備するものであり重要なものである。</t>
    <rPh sb="0" eb="1">
      <t>ホン</t>
    </rPh>
    <rPh sb="1" eb="3">
      <t>ジギョウ</t>
    </rPh>
    <rPh sb="9" eb="10">
      <t>カン</t>
    </rPh>
    <rPh sb="39" eb="41">
      <t>モクテキ</t>
    </rPh>
    <rPh sb="84" eb="86">
      <t>ジュウヨウ</t>
    </rPh>
    <phoneticPr fontId="5"/>
  </si>
  <si>
    <t>令和5年度</t>
    <rPh sb="0" eb="2">
      <t>レイワ</t>
    </rPh>
    <rPh sb="3" eb="5">
      <t>ネンド</t>
    </rPh>
    <phoneticPr fontId="5"/>
  </si>
  <si>
    <t>●防衛情報通信基盤（ＤＩＩ）の整備（１１０憶円）、サイバー情報収集装置の整備（３６憶円）、航空作戦システムのサイバーセキュリ
ティ対策の強化（４．４憶円）、情報システムのサプライチェーン・リスク対処に関する調査研究（０．９憶円）に関する予算を計上し
た。</t>
    <phoneticPr fontId="5"/>
  </si>
  <si>
    <t>-</t>
    <phoneticPr fontId="5"/>
  </si>
  <si>
    <t>サイバー攻撃では、標的に関する情報を様々な手段を用いて収集し執拗な攻撃を行う標的型攻撃が行われるが、近年では、標的の周辺組織を攻撃し、周辺組織を踏み台にして、標的に攻撃を仕掛ける事例が観測されている。防衛省においては、このような周辺組織を巻き込んだ標的型攻撃への対処能力を高めるため、このようなサイバー攻撃に係る情報収集、分析機能を有する情報分析システムを整備する。</t>
    <phoneticPr fontId="5"/>
  </si>
  <si>
    <t>単位当たりコスト＝情報分析システムの取得に必要な経費（X）／取得台数（契約ベースによる情報分析システム取得台数）（Y）
　　　　　　　　　　　</t>
    <rPh sb="9" eb="11">
      <t>ジョウホウ</t>
    </rPh>
    <rPh sb="11" eb="13">
      <t>ブンセキ</t>
    </rPh>
    <rPh sb="32" eb="33">
      <t>ダイ</t>
    </rPh>
    <phoneticPr fontId="5"/>
  </si>
  <si>
    <t>h</t>
    <phoneticPr fontId="5"/>
  </si>
  <si>
    <t>-</t>
    <phoneticPr fontId="5"/>
  </si>
  <si>
    <t>-</t>
    <phoneticPr fontId="5"/>
  </si>
  <si>
    <t>・外部有識者抽出点検の対象外である。</t>
    <phoneticPr fontId="5"/>
  </si>
  <si>
    <t>・一般競争入札による調達をするのであれば、応札者拡大の方策検討を行い、競争性の確保に努められたい。
・事業規模が小さく、小規模でかつ他の類似の政策目標がありそうなこの事業においては、類似事業と統合して事業単位を整理してもよいのではないか。</t>
    <phoneticPr fontId="5"/>
  </si>
  <si>
    <t>借上げ月数の増によるもの。
R3年度：1ヶ月分の借料（0.7百万円×1ヶ月＝0.7百万円）
R4年度：12ヶ月分の借料（0.7百万円×12ヶ月＝8.4百万円）</t>
    <rPh sb="0" eb="2">
      <t>カリア</t>
    </rPh>
    <rPh sb="3" eb="5">
      <t>ツキスウ</t>
    </rPh>
    <rPh sb="6" eb="7">
      <t>ゾウ</t>
    </rPh>
    <rPh sb="16" eb="18">
      <t>ネンド</t>
    </rPh>
    <rPh sb="21" eb="23">
      <t>ゲツブン</t>
    </rPh>
    <rPh sb="24" eb="26">
      <t>シャクリョウ</t>
    </rPh>
    <rPh sb="30" eb="32">
      <t>ヒャクマン</t>
    </rPh>
    <rPh sb="32" eb="33">
      <t>エン</t>
    </rPh>
    <rPh sb="36" eb="37">
      <t>ゲツ</t>
    </rPh>
    <rPh sb="41" eb="43">
      <t>ヒャクマン</t>
    </rPh>
    <rPh sb="43" eb="44">
      <t>エン</t>
    </rPh>
    <rPh sb="48" eb="50">
      <t>ネンド</t>
    </rPh>
    <rPh sb="54" eb="56">
      <t>ゲツブン</t>
    </rPh>
    <rPh sb="57" eb="59">
      <t>シャクリョウ</t>
    </rPh>
    <rPh sb="63" eb="65">
      <t>ヒャクマン</t>
    </rPh>
    <rPh sb="65" eb="66">
      <t>エン</t>
    </rPh>
    <rPh sb="70" eb="71">
      <t>ゲツ</t>
    </rPh>
    <rPh sb="75" eb="77">
      <t>ヒャクマン</t>
    </rPh>
    <rPh sb="77" eb="78">
      <t>エン</t>
    </rPh>
    <phoneticPr fontId="5"/>
  </si>
  <si>
    <t>一般競争入札による調達を予定しており、競争性の確保のため、仕様の精査等応札者拡大の方策を検討する。
また、事業終了に合わせ、類似事業との整理について検討する。</t>
    <rPh sb="0" eb="2">
      <t>イッパン</t>
    </rPh>
    <rPh sb="2" eb="4">
      <t>キョウソウ</t>
    </rPh>
    <rPh sb="4" eb="6">
      <t>ニュウサツ</t>
    </rPh>
    <rPh sb="9" eb="11">
      <t>チョウタツ</t>
    </rPh>
    <rPh sb="12" eb="14">
      <t>ヨテイ</t>
    </rPh>
    <rPh sb="19" eb="21">
      <t>キョウソウ</t>
    </rPh>
    <rPh sb="21" eb="22">
      <t>セイ</t>
    </rPh>
    <rPh sb="23" eb="25">
      <t>カクホ</t>
    </rPh>
    <rPh sb="29" eb="31">
      <t>シヨウ</t>
    </rPh>
    <rPh sb="32" eb="34">
      <t>セイサ</t>
    </rPh>
    <rPh sb="34" eb="35">
      <t>ナド</t>
    </rPh>
    <rPh sb="35" eb="37">
      <t>オウサツ</t>
    </rPh>
    <rPh sb="37" eb="38">
      <t>シャ</t>
    </rPh>
    <rPh sb="38" eb="40">
      <t>カクダイ</t>
    </rPh>
    <rPh sb="41" eb="43">
      <t>ホウサク</t>
    </rPh>
    <rPh sb="44" eb="46">
      <t>ケントウ</t>
    </rPh>
    <rPh sb="53" eb="55">
      <t>ジギョウ</t>
    </rPh>
    <rPh sb="55" eb="57">
      <t>シュウリョウ</t>
    </rPh>
    <rPh sb="58" eb="59">
      <t>ア</t>
    </rPh>
    <rPh sb="62" eb="64">
      <t>ルイジ</t>
    </rPh>
    <rPh sb="64" eb="66">
      <t>ジギョウ</t>
    </rPh>
    <rPh sb="68" eb="70">
      <t>セイリ</t>
    </rPh>
    <rPh sb="74" eb="76">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</si>
</sst>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107157</xdr:colOff>
      <xdr:row>747</xdr:row>
      <xdr:rowOff>345281</xdr:rowOff>
    </xdr:from>
    <xdr:to>
      <xdr:col>42</xdr:col>
      <xdr:colOff>126206</xdr:colOff>
      <xdr:row>760</xdr:row>
      <xdr:rowOff>92871</xdr:rowOff>
    </xdr:to>
    <xdr:pic>
      <xdr:nvPicPr>
        <xdr:cNvPr id="3" name="図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33626" y="41207531"/>
          <a:ext cx="6293643" cy="439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t="s">
        <v>677</v>
      </c>
      <c r="AP2" s="940"/>
      <c r="AQ2" s="940"/>
      <c r="AR2" s="99" t="s">
        <v>713</v>
      </c>
      <c r="AS2" s="946">
        <v>2</v>
      </c>
      <c r="AT2" s="946"/>
      <c r="AU2" s="946"/>
      <c r="AV2" s="98" t="str">
        <f>IF(AW2="","","-")</f>
        <v>-</v>
      </c>
      <c r="AW2" s="906">
        <v>0</v>
      </c>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716</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512</v>
      </c>
      <c r="H5" s="835"/>
      <c r="I5" s="835"/>
      <c r="J5" s="835"/>
      <c r="K5" s="835"/>
      <c r="L5" s="835"/>
      <c r="M5" s="836" t="s">
        <v>66</v>
      </c>
      <c r="N5" s="837"/>
      <c r="O5" s="837"/>
      <c r="P5" s="837"/>
      <c r="Q5" s="837"/>
      <c r="R5" s="838"/>
      <c r="S5" s="839" t="s">
        <v>517</v>
      </c>
      <c r="T5" s="835"/>
      <c r="U5" s="835"/>
      <c r="V5" s="835"/>
      <c r="W5" s="835"/>
      <c r="X5" s="840"/>
      <c r="Y5" s="696" t="s">
        <v>3</v>
      </c>
      <c r="Z5" s="542"/>
      <c r="AA5" s="542"/>
      <c r="AB5" s="542"/>
      <c r="AC5" s="542"/>
      <c r="AD5" s="543"/>
      <c r="AE5" s="697" t="s">
        <v>719</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740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741</v>
      </c>
      <c r="Q13" s="656"/>
      <c r="R13" s="656"/>
      <c r="S13" s="656"/>
      <c r="T13" s="656"/>
      <c r="U13" s="656"/>
      <c r="V13" s="657"/>
      <c r="W13" s="655" t="s">
        <v>741</v>
      </c>
      <c r="X13" s="656"/>
      <c r="Y13" s="656"/>
      <c r="Z13" s="656"/>
      <c r="AA13" s="656"/>
      <c r="AB13" s="656"/>
      <c r="AC13" s="657"/>
      <c r="AD13" s="655" t="s">
        <v>741</v>
      </c>
      <c r="AE13" s="656"/>
      <c r="AF13" s="656"/>
      <c r="AG13" s="656"/>
      <c r="AH13" s="656"/>
      <c r="AI13" s="656"/>
      <c r="AJ13" s="657"/>
      <c r="AK13" s="655">
        <v>0.7</v>
      </c>
      <c r="AL13" s="656"/>
      <c r="AM13" s="656"/>
      <c r="AN13" s="656"/>
      <c r="AO13" s="656"/>
      <c r="AP13" s="656"/>
      <c r="AQ13" s="657"/>
      <c r="AR13" s="915">
        <v>8.4</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741</v>
      </c>
      <c r="Q14" s="656"/>
      <c r="R14" s="656"/>
      <c r="S14" s="656"/>
      <c r="T14" s="656"/>
      <c r="U14" s="656"/>
      <c r="V14" s="657"/>
      <c r="W14" s="655" t="s">
        <v>741</v>
      </c>
      <c r="X14" s="656"/>
      <c r="Y14" s="656"/>
      <c r="Z14" s="656"/>
      <c r="AA14" s="656"/>
      <c r="AB14" s="656"/>
      <c r="AC14" s="657"/>
      <c r="AD14" s="655" t="s">
        <v>741</v>
      </c>
      <c r="AE14" s="656"/>
      <c r="AF14" s="656"/>
      <c r="AG14" s="656"/>
      <c r="AH14" s="656"/>
      <c r="AI14" s="656"/>
      <c r="AJ14" s="657"/>
      <c r="AK14" s="655" t="s">
        <v>743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741</v>
      </c>
      <c r="Q15" s="656"/>
      <c r="R15" s="656"/>
      <c r="S15" s="656"/>
      <c r="T15" s="656"/>
      <c r="U15" s="656"/>
      <c r="V15" s="657"/>
      <c r="W15" s="655" t="s">
        <v>741</v>
      </c>
      <c r="X15" s="656"/>
      <c r="Y15" s="656"/>
      <c r="Z15" s="656"/>
      <c r="AA15" s="656"/>
      <c r="AB15" s="656"/>
      <c r="AC15" s="657"/>
      <c r="AD15" s="655" t="s">
        <v>741</v>
      </c>
      <c r="AE15" s="656"/>
      <c r="AF15" s="656"/>
      <c r="AG15" s="656"/>
      <c r="AH15" s="656"/>
      <c r="AI15" s="656"/>
      <c r="AJ15" s="657"/>
      <c r="AK15" s="655" t="s">
        <v>743</v>
      </c>
      <c r="AL15" s="656"/>
      <c r="AM15" s="656"/>
      <c r="AN15" s="656"/>
      <c r="AO15" s="656"/>
      <c r="AP15" s="656"/>
      <c r="AQ15" s="657"/>
      <c r="AR15" s="655" t="s">
        <v>749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741</v>
      </c>
      <c r="Q16" s="656"/>
      <c r="R16" s="656"/>
      <c r="S16" s="656"/>
      <c r="T16" s="656"/>
      <c r="U16" s="656"/>
      <c r="V16" s="657"/>
      <c r="W16" s="655" t="s">
        <v>741</v>
      </c>
      <c r="X16" s="656"/>
      <c r="Y16" s="656"/>
      <c r="Z16" s="656"/>
      <c r="AA16" s="656"/>
      <c r="AB16" s="656"/>
      <c r="AC16" s="657"/>
      <c r="AD16" s="655" t="s">
        <v>741</v>
      </c>
      <c r="AE16" s="656"/>
      <c r="AF16" s="656"/>
      <c r="AG16" s="656"/>
      <c r="AH16" s="656"/>
      <c r="AI16" s="656"/>
      <c r="AJ16" s="657"/>
      <c r="AK16" s="655" t="s">
        <v>743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741</v>
      </c>
      <c r="Q17" s="656"/>
      <c r="R17" s="656"/>
      <c r="S17" s="656"/>
      <c r="T17" s="656"/>
      <c r="U17" s="656"/>
      <c r="V17" s="657"/>
      <c r="W17" s="655" t="s">
        <v>741</v>
      </c>
      <c r="X17" s="656"/>
      <c r="Y17" s="656"/>
      <c r="Z17" s="656"/>
      <c r="AA17" s="656"/>
      <c r="AB17" s="656"/>
      <c r="AC17" s="657"/>
      <c r="AD17" s="655" t="s">
        <v>741</v>
      </c>
      <c r="AE17" s="656"/>
      <c r="AF17" s="656"/>
      <c r="AG17" s="656"/>
      <c r="AH17" s="656"/>
      <c r="AI17" s="656"/>
      <c r="AJ17" s="657"/>
      <c r="AK17" s="655" t="s">
        <v>743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0.7</v>
      </c>
      <c r="AL18" s="874"/>
      <c r="AM18" s="874"/>
      <c r="AN18" s="874"/>
      <c r="AO18" s="874"/>
      <c r="AP18" s="874"/>
      <c r="AQ18" s="875"/>
      <c r="AR18" s="873">
        <f>SUM(AR13:AX17)</f>
        <v>8.4</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0.7</v>
      </c>
      <c r="Q23" s="916"/>
      <c r="R23" s="916"/>
      <c r="S23" s="916"/>
      <c r="T23" s="916"/>
      <c r="U23" s="916"/>
      <c r="V23" s="930"/>
      <c r="W23" s="915">
        <v>8.4</v>
      </c>
      <c r="X23" s="916"/>
      <c r="Y23" s="916"/>
      <c r="Z23" s="916"/>
      <c r="AA23" s="916"/>
      <c r="AB23" s="916"/>
      <c r="AC23" s="930"/>
      <c r="AD23" s="978" t="s">
        <v>763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759</v>
      </c>
      <c r="H24" s="932"/>
      <c r="I24" s="932"/>
      <c r="J24" s="932"/>
      <c r="K24" s="932"/>
      <c r="L24" s="932"/>
      <c r="M24" s="932"/>
      <c r="N24" s="932"/>
      <c r="O24" s="933"/>
      <c r="P24" s="655" t="s">
        <v>759</v>
      </c>
      <c r="Q24" s="656"/>
      <c r="R24" s="656"/>
      <c r="S24" s="656"/>
      <c r="T24" s="656"/>
      <c r="U24" s="656"/>
      <c r="V24" s="657"/>
      <c r="W24" s="655" t="s">
        <v>760</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759</v>
      </c>
      <c r="H25" s="932"/>
      <c r="I25" s="932"/>
      <c r="J25" s="932"/>
      <c r="K25" s="932"/>
      <c r="L25" s="932"/>
      <c r="M25" s="932"/>
      <c r="N25" s="932"/>
      <c r="O25" s="933"/>
      <c r="P25" s="655" t="s">
        <v>759</v>
      </c>
      <c r="Q25" s="656"/>
      <c r="R25" s="656"/>
      <c r="S25" s="656"/>
      <c r="T25" s="656"/>
      <c r="U25" s="656"/>
      <c r="V25" s="657"/>
      <c r="W25" s="655" t="s">
        <v>760</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759</v>
      </c>
      <c r="H26" s="932"/>
      <c r="I26" s="932"/>
      <c r="J26" s="932"/>
      <c r="K26" s="932"/>
      <c r="L26" s="932"/>
      <c r="M26" s="932"/>
      <c r="N26" s="932"/>
      <c r="O26" s="933"/>
      <c r="P26" s="655" t="s">
        <v>759</v>
      </c>
      <c r="Q26" s="656"/>
      <c r="R26" s="656"/>
      <c r="S26" s="656"/>
      <c r="T26" s="656"/>
      <c r="U26" s="656"/>
      <c r="V26" s="657"/>
      <c r="W26" s="655" t="s">
        <v>760</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759</v>
      </c>
      <c r="H27" s="932"/>
      <c r="I27" s="932"/>
      <c r="J27" s="932"/>
      <c r="K27" s="932"/>
      <c r="L27" s="932"/>
      <c r="M27" s="932"/>
      <c r="N27" s="932"/>
      <c r="O27" s="933"/>
      <c r="P27" s="655" t="s">
        <v>759</v>
      </c>
      <c r="Q27" s="656"/>
      <c r="R27" s="656"/>
      <c r="S27" s="656"/>
      <c r="T27" s="656"/>
      <c r="U27" s="656"/>
      <c r="V27" s="657"/>
      <c r="W27" s="655" t="s">
        <v>760</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0.7</v>
      </c>
      <c r="Q29" s="656"/>
      <c r="R29" s="656"/>
      <c r="S29" s="656"/>
      <c r="T29" s="656"/>
      <c r="U29" s="656"/>
      <c r="V29" s="657"/>
      <c r="W29" s="947">
        <f>AR13</f>
        <v>8.4</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725</v>
      </c>
      <c r="AR31" s="201"/>
      <c r="AS31" s="136" t="s">
        <v>233</v>
      </c>
      <c r="AT31" s="137"/>
      <c r="AU31" s="200">
        <v>6</v>
      </c>
      <c r="AV31" s="200"/>
      <c r="AW31" s="392" t="s">
        <v>179</v>
      </c>
      <c r="AX31" s="393"/>
    </row>
    <row r="32" spans="1:50" ht="23.25" customHeight="1" x14ac:dyDescent="0.15">
      <c r="A32" s="397"/>
      <c r="B32" s="395"/>
      <c r="C32" s="395"/>
      <c r="D32" s="395"/>
      <c r="E32" s="395"/>
      <c r="F32" s="396"/>
      <c r="G32" s="563" t="s">
        <v>736</v>
      </c>
      <c r="H32" s="564"/>
      <c r="I32" s="564"/>
      <c r="J32" s="564"/>
      <c r="K32" s="564"/>
      <c r="L32" s="564"/>
      <c r="M32" s="564"/>
      <c r="N32" s="564"/>
      <c r="O32" s="565"/>
      <c r="P32" s="108" t="s">
        <v>737</v>
      </c>
      <c r="Q32" s="108"/>
      <c r="R32" s="108"/>
      <c r="S32" s="108"/>
      <c r="T32" s="108"/>
      <c r="U32" s="108"/>
      <c r="V32" s="108"/>
      <c r="W32" s="108"/>
      <c r="X32" s="109"/>
      <c r="Y32" s="470" t="s">
        <v>12</v>
      </c>
      <c r="Z32" s="530"/>
      <c r="AA32" s="531"/>
      <c r="AB32" s="460" t="s">
        <v>738</v>
      </c>
      <c r="AC32" s="460"/>
      <c r="AD32" s="460"/>
      <c r="AE32" s="218" t="s">
        <v>725</v>
      </c>
      <c r="AF32" s="219"/>
      <c r="AG32" s="219"/>
      <c r="AH32" s="219"/>
      <c r="AI32" s="218" t="s">
        <v>725</v>
      </c>
      <c r="AJ32" s="219"/>
      <c r="AK32" s="219"/>
      <c r="AL32" s="219"/>
      <c r="AM32" s="218" t="s">
        <v>725</v>
      </c>
      <c r="AN32" s="219"/>
      <c r="AO32" s="219"/>
      <c r="AP32" s="219"/>
      <c r="AQ32" s="336" t="s">
        <v>725</v>
      </c>
      <c r="AR32" s="208"/>
      <c r="AS32" s="208"/>
      <c r="AT32" s="337"/>
      <c r="AU32" s="219" t="s">
        <v>725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738</v>
      </c>
      <c r="AC33" s="522"/>
      <c r="AD33" s="522"/>
      <c r="AE33" s="218" t="s">
        <v>725</v>
      </c>
      <c r="AF33" s="219"/>
      <c r="AG33" s="219"/>
      <c r="AH33" s="219"/>
      <c r="AI33" s="218" t="s">
        <v>725</v>
      </c>
      <c r="AJ33" s="219"/>
      <c r="AK33" s="219"/>
      <c r="AL33" s="219"/>
      <c r="AM33" s="218" t="s">
        <v>725</v>
      </c>
      <c r="AN33" s="219"/>
      <c r="AO33" s="219"/>
      <c r="AP33" s="219"/>
      <c r="AQ33" s="336" t="s">
        <v>725</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725</v>
      </c>
      <c r="AF34" s="219"/>
      <c r="AG34" s="219"/>
      <c r="AH34" s="219"/>
      <c r="AI34" s="218" t="s">
        <v>725</v>
      </c>
      <c r="AJ34" s="219"/>
      <c r="AK34" s="219"/>
      <c r="AL34" s="219"/>
      <c r="AM34" s="218" t="s">
        <v>725</v>
      </c>
      <c r="AN34" s="219"/>
      <c r="AO34" s="219"/>
      <c r="AP34" s="219"/>
      <c r="AQ34" s="218" t="s">
        <v>725</v>
      </c>
      <c r="AR34" s="219"/>
      <c r="AS34" s="219"/>
      <c r="AT34" s="219"/>
      <c r="AU34" s="218" t="s">
        <v>725</v>
      </c>
      <c r="AV34" s="219"/>
      <c r="AW34" s="219"/>
      <c r="AX34" s="219"/>
    </row>
    <row r="35" spans="1:51" ht="23.25" customHeight="1" x14ac:dyDescent="0.15">
      <c r="A35" s="228" t="s">
        <v>382</v>
      </c>
      <c r="B35" s="229"/>
      <c r="C35" s="229"/>
      <c r="D35" s="229"/>
      <c r="E35" s="229"/>
      <c r="F35" s="230"/>
      <c r="G35" s="234" t="s">
        <v>732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744</v>
      </c>
      <c r="AC101" s="460"/>
      <c r="AD101" s="460"/>
      <c r="AE101" s="282" t="s">
        <v>743</v>
      </c>
      <c r="AF101" s="282"/>
      <c r="AG101" s="282"/>
      <c r="AH101" s="282"/>
      <c r="AI101" s="282" t="s">
        <v>743</v>
      </c>
      <c r="AJ101" s="282"/>
      <c r="AK101" s="282"/>
      <c r="AL101" s="282"/>
      <c r="AM101" s="282" t="s">
        <v>743</v>
      </c>
      <c r="AN101" s="282"/>
      <c r="AO101" s="282"/>
      <c r="AP101" s="282"/>
      <c r="AQ101" s="282" t="s">
        <v>760</v>
      </c>
      <c r="AR101" s="282"/>
      <c r="AS101" s="282"/>
      <c r="AT101" s="282"/>
      <c r="AU101" s="218" t="s">
        <v>760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744</v>
      </c>
      <c r="AC102" s="460"/>
      <c r="AD102" s="460"/>
      <c r="AE102" s="282" t="s">
        <v>743</v>
      </c>
      <c r="AF102" s="282"/>
      <c r="AG102" s="282"/>
      <c r="AH102" s="282"/>
      <c r="AI102" s="282" t="s">
        <v>743</v>
      </c>
      <c r="AJ102" s="282"/>
      <c r="AK102" s="282"/>
      <c r="AL102" s="282"/>
      <c r="AM102" s="282" t="s">
        <v>743</v>
      </c>
      <c r="AN102" s="282"/>
      <c r="AO102" s="282"/>
      <c r="AP102" s="282"/>
      <c r="AQ102" s="282">
        <v>3</v>
      </c>
      <c r="AR102" s="282"/>
      <c r="AS102" s="282"/>
      <c r="AT102" s="282"/>
      <c r="AU102" s="225">
        <v>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757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743</v>
      </c>
      <c r="AF116" s="282"/>
      <c r="AG116" s="282"/>
      <c r="AH116" s="282"/>
      <c r="AI116" s="282" t="s">
        <v>743</v>
      </c>
      <c r="AJ116" s="282"/>
      <c r="AK116" s="282"/>
      <c r="AL116" s="282"/>
      <c r="AM116" s="282" t="s">
        <v>743</v>
      </c>
      <c r="AN116" s="282"/>
      <c r="AO116" s="282"/>
      <c r="AP116" s="282"/>
      <c r="AQ116" s="218">
        <f>0.701/3</f>
        <v>0.23366666666666666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743</v>
      </c>
      <c r="AF117" s="550"/>
      <c r="AG117" s="550"/>
      <c r="AH117" s="550"/>
      <c r="AI117" s="550" t="s">
        <v>743</v>
      </c>
      <c r="AJ117" s="550"/>
      <c r="AK117" s="550"/>
      <c r="AL117" s="550"/>
      <c r="AM117" s="550" t="s">
        <v>743</v>
      </c>
      <c r="AN117" s="550"/>
      <c r="AO117" s="550"/>
      <c r="AP117" s="550"/>
      <c r="AQ117" s="550" t="s">
        <v>735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t="s">
        <v>725</v>
      </c>
      <c r="AV133" s="201"/>
      <c r="AW133" s="136" t="s">
        <v>179</v>
      </c>
      <c r="AX133" s="196"/>
      <c r="AY133">
        <f>$AY$132</f>
        <v>1</v>
      </c>
    </row>
    <row r="134" spans="1:51" ht="39.75" customHeight="1" x14ac:dyDescent="0.15">
      <c r="A134" s="190"/>
      <c r="B134" s="187"/>
      <c r="C134" s="181"/>
      <c r="D134" s="187"/>
      <c r="E134" s="181"/>
      <c r="F134" s="182"/>
      <c r="G134" s="107" t="s">
        <v>725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725</v>
      </c>
      <c r="AF134" s="208"/>
      <c r="AG134" s="208"/>
      <c r="AH134" s="208"/>
      <c r="AI134" s="207" t="s">
        <v>725</v>
      </c>
      <c r="AJ134" s="208"/>
      <c r="AK134" s="208"/>
      <c r="AL134" s="208"/>
      <c r="AM134" s="207" t="s">
        <v>725</v>
      </c>
      <c r="AN134" s="208"/>
      <c r="AO134" s="208"/>
      <c r="AP134" s="208"/>
      <c r="AQ134" s="207" t="s">
        <v>725</v>
      </c>
      <c r="AR134" s="208"/>
      <c r="AS134" s="208"/>
      <c r="AT134" s="208"/>
      <c r="AU134" s="207" t="s">
        <v>725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725</v>
      </c>
      <c r="AF135" s="208"/>
      <c r="AG135" s="208"/>
      <c r="AH135" s="208"/>
      <c r="AI135" s="207" t="s">
        <v>725</v>
      </c>
      <c r="AJ135" s="208"/>
      <c r="AK135" s="208"/>
      <c r="AL135" s="208"/>
      <c r="AM135" s="207" t="s">
        <v>725</v>
      </c>
      <c r="AN135" s="208"/>
      <c r="AO135" s="208"/>
      <c r="AP135" s="208"/>
      <c r="AQ135" s="207" t="s">
        <v>725</v>
      </c>
      <c r="AR135" s="208"/>
      <c r="AS135" s="208"/>
      <c r="AT135" s="208"/>
      <c r="AU135" s="207" t="s">
        <v>725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739</v>
      </c>
      <c r="H154" s="108"/>
      <c r="I154" s="108"/>
      <c r="J154" s="108"/>
      <c r="K154" s="108"/>
      <c r="L154" s="108"/>
      <c r="M154" s="108"/>
      <c r="N154" s="108"/>
      <c r="O154" s="108"/>
      <c r="P154" s="109"/>
      <c r="Q154" s="128" t="s">
        <v>751</v>
      </c>
      <c r="R154" s="108"/>
      <c r="S154" s="108"/>
      <c r="T154" s="108"/>
      <c r="U154" s="108"/>
      <c r="V154" s="108"/>
      <c r="W154" s="108"/>
      <c r="X154" s="108"/>
      <c r="Y154" s="108"/>
      <c r="Z154" s="108"/>
      <c r="AA154" s="290"/>
      <c r="AB154" s="144" t="s">
        <v>753</v>
      </c>
      <c r="AC154" s="145"/>
      <c r="AD154" s="145"/>
      <c r="AE154" s="150" t="s">
        <v>755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58.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742</v>
      </c>
      <c r="K430" s="896"/>
      <c r="L430" s="896"/>
      <c r="M430" s="896"/>
      <c r="N430" s="896"/>
      <c r="O430" s="896"/>
      <c r="P430" s="896"/>
      <c r="Q430" s="896"/>
      <c r="R430" s="896"/>
      <c r="S430" s="896"/>
      <c r="T430" s="897"/>
      <c r="U430" s="587" t="s">
        <v>759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743</v>
      </c>
      <c r="AF432" s="201"/>
      <c r="AG432" s="136" t="s">
        <v>233</v>
      </c>
      <c r="AH432" s="137"/>
      <c r="AI432" s="335"/>
      <c r="AJ432" s="335"/>
      <c r="AK432" s="335"/>
      <c r="AL432" s="157"/>
      <c r="AM432" s="335"/>
      <c r="AN432" s="335"/>
      <c r="AO432" s="335"/>
      <c r="AP432" s="157"/>
      <c r="AQ432" s="250" t="s">
        <v>743</v>
      </c>
      <c r="AR432" s="201"/>
      <c r="AS432" s="136" t="s">
        <v>233</v>
      </c>
      <c r="AT432" s="137"/>
      <c r="AU432" s="201" t="s">
        <v>743</v>
      </c>
      <c r="AV432" s="201"/>
      <c r="AW432" s="136" t="s">
        <v>179</v>
      </c>
      <c r="AX432" s="196"/>
      <c r="AY432">
        <f>$AY$431</f>
        <v>1</v>
      </c>
    </row>
    <row r="433" spans="1:51" ht="23.25" customHeight="1" x14ac:dyDescent="0.15">
      <c r="A433" s="190"/>
      <c r="B433" s="187"/>
      <c r="C433" s="181"/>
      <c r="D433" s="187"/>
      <c r="E433" s="338"/>
      <c r="F433" s="339"/>
      <c r="G433" s="107" t="s">
        <v>743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743</v>
      </c>
      <c r="AC433" s="214"/>
      <c r="AD433" s="214"/>
      <c r="AE433" s="336" t="s">
        <v>743</v>
      </c>
      <c r="AF433" s="208"/>
      <c r="AG433" s="208"/>
      <c r="AH433" s="208"/>
      <c r="AI433" s="336" t="s">
        <v>743</v>
      </c>
      <c r="AJ433" s="208"/>
      <c r="AK433" s="208"/>
      <c r="AL433" s="208"/>
      <c r="AM433" s="336" t="s">
        <v>743</v>
      </c>
      <c r="AN433" s="208"/>
      <c r="AO433" s="208"/>
      <c r="AP433" s="337"/>
      <c r="AQ433" s="336" t="s">
        <v>743</v>
      </c>
      <c r="AR433" s="208"/>
      <c r="AS433" s="208"/>
      <c r="AT433" s="337"/>
      <c r="AU433" s="208" t="s">
        <v>743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743</v>
      </c>
      <c r="AC434" s="206"/>
      <c r="AD434" s="206"/>
      <c r="AE434" s="336" t="s">
        <v>743</v>
      </c>
      <c r="AF434" s="208"/>
      <c r="AG434" s="208"/>
      <c r="AH434" s="337"/>
      <c r="AI434" s="336" t="s">
        <v>743</v>
      </c>
      <c r="AJ434" s="208"/>
      <c r="AK434" s="208"/>
      <c r="AL434" s="208"/>
      <c r="AM434" s="336" t="s">
        <v>743</v>
      </c>
      <c r="AN434" s="208"/>
      <c r="AO434" s="208"/>
      <c r="AP434" s="337"/>
      <c r="AQ434" s="336" t="s">
        <v>743</v>
      </c>
      <c r="AR434" s="208"/>
      <c r="AS434" s="208"/>
      <c r="AT434" s="337"/>
      <c r="AU434" s="208" t="s">
        <v>743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743</v>
      </c>
      <c r="AF435" s="208"/>
      <c r="AG435" s="208"/>
      <c r="AH435" s="337"/>
      <c r="AI435" s="336" t="s">
        <v>743</v>
      </c>
      <c r="AJ435" s="208"/>
      <c r="AK435" s="208"/>
      <c r="AL435" s="208"/>
      <c r="AM435" s="336" t="s">
        <v>743</v>
      </c>
      <c r="AN435" s="208"/>
      <c r="AO435" s="208"/>
      <c r="AP435" s="337"/>
      <c r="AQ435" s="336" t="s">
        <v>743</v>
      </c>
      <c r="AR435" s="208"/>
      <c r="AS435" s="208"/>
      <c r="AT435" s="337"/>
      <c r="AU435" s="208" t="s">
        <v>743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743</v>
      </c>
      <c r="AF457" s="201"/>
      <c r="AG457" s="136" t="s">
        <v>233</v>
      </c>
      <c r="AH457" s="137"/>
      <c r="AI457" s="335"/>
      <c r="AJ457" s="335"/>
      <c r="AK457" s="335"/>
      <c r="AL457" s="157"/>
      <c r="AM457" s="335"/>
      <c r="AN457" s="335"/>
      <c r="AO457" s="335"/>
      <c r="AP457" s="157"/>
      <c r="AQ457" s="250" t="s">
        <v>743</v>
      </c>
      <c r="AR457" s="201"/>
      <c r="AS457" s="136" t="s">
        <v>233</v>
      </c>
      <c r="AT457" s="137"/>
      <c r="AU457" s="201" t="s">
        <v>743</v>
      </c>
      <c r="AV457" s="201"/>
      <c r="AW457" s="136" t="s">
        <v>179</v>
      </c>
      <c r="AX457" s="196"/>
      <c r="AY457">
        <f>$AY$456</f>
        <v>1</v>
      </c>
    </row>
    <row r="458" spans="1:51" ht="23.25" customHeight="1" x14ac:dyDescent="0.15">
      <c r="A458" s="190"/>
      <c r="B458" s="187"/>
      <c r="C458" s="181"/>
      <c r="D458" s="187"/>
      <c r="E458" s="338"/>
      <c r="F458" s="339"/>
      <c r="G458" s="107" t="s">
        <v>743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743</v>
      </c>
      <c r="AC458" s="214"/>
      <c r="AD458" s="214"/>
      <c r="AE458" s="336" t="s">
        <v>743</v>
      </c>
      <c r="AF458" s="208"/>
      <c r="AG458" s="208"/>
      <c r="AH458" s="208"/>
      <c r="AI458" s="336" t="s">
        <v>743</v>
      </c>
      <c r="AJ458" s="208"/>
      <c r="AK458" s="208"/>
      <c r="AL458" s="208"/>
      <c r="AM458" s="336" t="s">
        <v>743</v>
      </c>
      <c r="AN458" s="208"/>
      <c r="AO458" s="208"/>
      <c r="AP458" s="337"/>
      <c r="AQ458" s="336" t="s">
        <v>743</v>
      </c>
      <c r="AR458" s="208"/>
      <c r="AS458" s="208"/>
      <c r="AT458" s="337"/>
      <c r="AU458" s="208" t="s">
        <v>743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743</v>
      </c>
      <c r="AC459" s="206"/>
      <c r="AD459" s="206"/>
      <c r="AE459" s="336" t="s">
        <v>743</v>
      </c>
      <c r="AF459" s="208"/>
      <c r="AG459" s="208"/>
      <c r="AH459" s="337"/>
      <c r="AI459" s="336" t="s">
        <v>743</v>
      </c>
      <c r="AJ459" s="208"/>
      <c r="AK459" s="208"/>
      <c r="AL459" s="208"/>
      <c r="AM459" s="336" t="s">
        <v>743</v>
      </c>
      <c r="AN459" s="208"/>
      <c r="AO459" s="208"/>
      <c r="AP459" s="337"/>
      <c r="AQ459" s="336" t="s">
        <v>743</v>
      </c>
      <c r="AR459" s="208"/>
      <c r="AS459" s="208"/>
      <c r="AT459" s="337"/>
      <c r="AU459" s="208" t="s">
        <v>743</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743</v>
      </c>
      <c r="AF460" s="208"/>
      <c r="AG460" s="208"/>
      <c r="AH460" s="337"/>
      <c r="AI460" s="336" t="s">
        <v>743</v>
      </c>
      <c r="AJ460" s="208"/>
      <c r="AK460" s="208"/>
      <c r="AL460" s="208"/>
      <c r="AM460" s="336" t="s">
        <v>743</v>
      </c>
      <c r="AN460" s="208"/>
      <c r="AO460" s="208"/>
      <c r="AP460" s="337"/>
      <c r="AQ460" s="336" t="s">
        <v>743</v>
      </c>
      <c r="AR460" s="208"/>
      <c r="AS460" s="208"/>
      <c r="AT460" s="337"/>
      <c r="AU460" s="208" t="s">
        <v>743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743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759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5.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723</v>
      </c>
      <c r="AE702" s="342"/>
      <c r="AF702" s="342"/>
      <c r="AG702" s="379" t="s">
        <v>729</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723</v>
      </c>
      <c r="AE703" s="323"/>
      <c r="AF703" s="323"/>
      <c r="AG703" s="104" t="s">
        <v>730</v>
      </c>
      <c r="AH703" s="105"/>
      <c r="AI703" s="105"/>
      <c r="AJ703" s="105"/>
      <c r="AK703" s="105"/>
      <c r="AL703" s="105"/>
      <c r="AM703" s="105"/>
      <c r="AN703" s="105"/>
      <c r="AO703" s="105"/>
      <c r="AP703" s="105"/>
      <c r="AQ703" s="105"/>
      <c r="AR703" s="105"/>
      <c r="AS703" s="105"/>
      <c r="AT703" s="105"/>
      <c r="AU703" s="105"/>
      <c r="AV703" s="105"/>
      <c r="AW703" s="105"/>
      <c r="AX703" s="106"/>
    </row>
    <row r="704" spans="1:51" ht="40.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723</v>
      </c>
      <c r="AE704" s="781"/>
      <c r="AF704" s="781"/>
      <c r="AG704" s="168" t="s">
        <v>731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t="s">
        <v>748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1"/>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t="s">
        <v>748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748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748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762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764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759</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759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759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759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759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759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759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759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759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759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t="s">
        <v>758</v>
      </c>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759</v>
      </c>
      <c r="H789" s="669"/>
      <c r="I789" s="669"/>
      <c r="J789" s="669"/>
      <c r="K789" s="670"/>
      <c r="L789" s="662" t="s">
        <v>759</v>
      </c>
      <c r="M789" s="663"/>
      <c r="N789" s="663"/>
      <c r="O789" s="663"/>
      <c r="P789" s="663"/>
      <c r="Q789" s="663"/>
      <c r="R789" s="663"/>
      <c r="S789" s="663"/>
      <c r="T789" s="663"/>
      <c r="U789" s="663"/>
      <c r="V789" s="663"/>
      <c r="W789" s="663"/>
      <c r="X789" s="664"/>
      <c r="Y789" s="382" t="s">
        <v>759</v>
      </c>
      <c r="Z789" s="383"/>
      <c r="AA789" s="383"/>
      <c r="AB789" s="800"/>
      <c r="AC789" s="668" t="s">
        <v>759</v>
      </c>
      <c r="AD789" s="669"/>
      <c r="AE789" s="669"/>
      <c r="AF789" s="669"/>
      <c r="AG789" s="670"/>
      <c r="AH789" s="662" t="s">
        <v>759</v>
      </c>
      <c r="AI789" s="663"/>
      <c r="AJ789" s="663"/>
      <c r="AK789" s="663"/>
      <c r="AL789" s="663"/>
      <c r="AM789" s="663"/>
      <c r="AN789" s="663"/>
      <c r="AO789" s="663"/>
      <c r="AP789" s="663"/>
      <c r="AQ789" s="663"/>
      <c r="AR789" s="663"/>
      <c r="AS789" s="663"/>
      <c r="AT789" s="664"/>
      <c r="AU789" s="382" t="s">
        <v>759</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743</v>
      </c>
      <c r="D845" s="343"/>
      <c r="E845" s="343"/>
      <c r="F845" s="343"/>
      <c r="G845" s="343"/>
      <c r="H845" s="343"/>
      <c r="I845" s="343"/>
      <c r="J845" s="344" t="s">
        <v>743</v>
      </c>
      <c r="K845" s="345"/>
      <c r="L845" s="345"/>
      <c r="M845" s="345"/>
      <c r="N845" s="345"/>
      <c r="O845" s="345"/>
      <c r="P845" s="359" t="s">
        <v>743</v>
      </c>
      <c r="Q845" s="346"/>
      <c r="R845" s="346"/>
      <c r="S845" s="346"/>
      <c r="T845" s="346"/>
      <c r="U845" s="346"/>
      <c r="V845" s="346"/>
      <c r="W845" s="346"/>
      <c r="X845" s="346"/>
      <c r="Y845" s="347" t="s">
        <v>743</v>
      </c>
      <c r="Z845" s="348"/>
      <c r="AA845" s="348"/>
      <c r="AB845" s="349"/>
      <c r="AC845" s="350"/>
      <c r="AD845" s="351"/>
      <c r="AE845" s="351"/>
      <c r="AF845" s="351"/>
      <c r="AG845" s="351"/>
      <c r="AH845" s="366" t="s">
        <v>743</v>
      </c>
      <c r="AI845" s="367"/>
      <c r="AJ845" s="367"/>
      <c r="AK845" s="367"/>
      <c r="AL845" s="354" t="s">
        <v>743</v>
      </c>
      <c r="AM845" s="355"/>
      <c r="AN845" s="355"/>
      <c r="AO845" s="356"/>
      <c r="AP845" s="357" t="s">
        <v>743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743</v>
      </c>
      <c r="F1110" s="369"/>
      <c r="G1110" s="369"/>
      <c r="H1110" s="369"/>
      <c r="I1110" s="369"/>
      <c r="J1110" s="344" t="s">
        <v>743</v>
      </c>
      <c r="K1110" s="345"/>
      <c r="L1110" s="345"/>
      <c r="M1110" s="345"/>
      <c r="N1110" s="345"/>
      <c r="O1110" s="345"/>
      <c r="P1110" s="359" t="s">
        <v>743</v>
      </c>
      <c r="Q1110" s="346"/>
      <c r="R1110" s="346"/>
      <c r="S1110" s="346"/>
      <c r="T1110" s="346"/>
      <c r="U1110" s="346"/>
      <c r="V1110" s="346"/>
      <c r="W1110" s="346"/>
      <c r="X1110" s="346"/>
      <c r="Y1110" s="347" t="s">
        <v>743</v>
      </c>
      <c r="Z1110" s="348"/>
      <c r="AA1110" s="348"/>
      <c r="AB1110" s="349"/>
      <c r="AC1110" s="350"/>
      <c r="AD1110" s="351"/>
      <c r="AE1110" s="351"/>
      <c r="AF1110" s="351"/>
      <c r="AG1110" s="351"/>
      <c r="AH1110" s="352" t="s">
        <v>743</v>
      </c>
      <c r="AI1110" s="353"/>
      <c r="AJ1110" s="353"/>
      <c r="AK1110" s="353"/>
      <c r="AL1110" s="354" t="s">
        <v>743</v>
      </c>
      <c r="AM1110" s="355"/>
      <c r="AN1110" s="355"/>
      <c r="AO1110" s="356"/>
      <c r="AP1110" s="357" t="s">
        <v>743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90">
    <cfRule type="expression" dxfId="2789" priority="13877">
      <formula>IF(RIGHT(TEXT(Y790,"0.#"),1)=".",FALSE,TRUE)</formula>
    </cfRule>
    <cfRule type="expression" dxfId="2788" priority="13878">
      <formula>IF(RIGHT(TEXT(Y790,"0.#"),1)=".",TRUE,FALSE)</formula>
    </cfRule>
  </conditionalFormatting>
  <conditionalFormatting sqref="Y799">
    <cfRule type="expression" dxfId="2787" priority="13873">
      <formula>IF(RIGHT(TEXT(Y799,"0.#"),1)=".",FALSE,TRUE)</formula>
    </cfRule>
    <cfRule type="expression" dxfId="2786" priority="13874">
      <formula>IF(RIGHT(TEXT(Y799,"0.#"),1)=".",TRUE,FALSE)</formula>
    </cfRule>
  </conditionalFormatting>
  <conditionalFormatting sqref="Y830:Y837 Y828 Y817:Y824 Y815 Y804:Y811 Y802">
    <cfRule type="expression" dxfId="2785" priority="13655">
      <formula>IF(RIGHT(TEXT(Y802,"0.#"),1)=".",FALSE,TRUE)</formula>
    </cfRule>
    <cfRule type="expression" dxfId="2784" priority="13656">
      <formula>IF(RIGHT(TEXT(Y802,"0.#"),1)=".",TRUE,FALSE)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91:Y798 Y789">
    <cfRule type="expression" dxfId="2777" priority="13679">
      <formula>IF(RIGHT(TEXT(Y789,"0.#"),1)=".",FALSE,TRUE)</formula>
    </cfRule>
    <cfRule type="expression" dxfId="2776" priority="13680">
      <formula>IF(RIGHT(TEXT(Y789,"0.#"),1)=".",TRUE,FALSE)</formula>
    </cfRule>
  </conditionalFormatting>
  <conditionalFormatting sqref="AU790">
    <cfRule type="expression" dxfId="2775" priority="13677">
      <formula>IF(RIGHT(TEXT(AU790,"0.#"),1)=".",FALSE,TRUE)</formula>
    </cfRule>
    <cfRule type="expression" dxfId="2774" priority="13678">
      <formula>IF(RIGHT(TEXT(AU790,"0.#"),1)=".",TRUE,FALSE)</formula>
    </cfRule>
  </conditionalFormatting>
  <conditionalFormatting sqref="AU799">
    <cfRule type="expression" dxfId="2773" priority="13675">
      <formula>IF(RIGHT(TEXT(AU799,"0.#"),1)=".",FALSE,TRUE)</formula>
    </cfRule>
    <cfRule type="expression" dxfId="2772" priority="13676">
      <formula>IF(RIGHT(TEXT(AU799,"0.#"),1)=".",TRUE,FALSE)</formula>
    </cfRule>
  </conditionalFormatting>
  <conditionalFormatting sqref="AU791:AU798 AU789">
    <cfRule type="expression" dxfId="2771" priority="13673">
      <formula>IF(RIGHT(TEXT(AU789,"0.#"),1)=".",FALSE,TRUE)</formula>
    </cfRule>
    <cfRule type="expression" dxfId="2770" priority="13674">
      <formula>IF(RIGHT(TEXT(AU789,"0.#"),1)=".",TRUE,FALSE)</formula>
    </cfRule>
  </conditionalFormatting>
  <conditionalFormatting sqref="Y829 Y816 Y803">
    <cfRule type="expression" dxfId="2769" priority="13659">
      <formula>IF(RIGHT(TEXT(Y803,"0.#"),1)=".",FALSE,TRUE)</formula>
    </cfRule>
    <cfRule type="expression" dxfId="2768" priority="13660">
      <formula>IF(RIGHT(TEXT(Y803,"0.#"),1)=".",TRUE,FALSE)</formula>
    </cfRule>
  </conditionalFormatting>
  <conditionalFormatting sqref="Y838 Y825 Y812">
    <cfRule type="expression" dxfId="2767" priority="13657">
      <formula>IF(RIGHT(TEXT(Y812,"0.#"),1)=".",FALSE,TRUE)</formula>
    </cfRule>
    <cfRule type="expression" dxfId="2766" priority="13658">
      <formula>IF(RIGHT(TEXT(Y812,"0.#"),1)=".",TRUE,FALSE)</formula>
    </cfRule>
  </conditionalFormatting>
  <conditionalFormatting sqref="AU829 AU816 AU803">
    <cfRule type="expression" dxfId="2765" priority="13653">
      <formula>IF(RIGHT(TEXT(AU803,"0.#"),1)=".",FALSE,TRUE)</formula>
    </cfRule>
    <cfRule type="expression" dxfId="2764" priority="13654">
      <formula>IF(RIGHT(TEXT(AU803,"0.#"),1)=".",TRUE,FALSE)</formula>
    </cfRule>
  </conditionalFormatting>
  <conditionalFormatting sqref="AU838 AU825 AU812">
    <cfRule type="expression" dxfId="2763" priority="13651">
      <formula>IF(RIGHT(TEXT(AU812,"0.#"),1)=".",FALSE,TRUE)</formula>
    </cfRule>
    <cfRule type="expression" dxfId="2762" priority="13652">
      <formula>IF(RIGHT(TEXT(AU812,"0.#"),1)=".",TRUE,FALSE)</formula>
    </cfRule>
  </conditionalFormatting>
  <conditionalFormatting sqref="AU830:AU837 AU828 AU817:AU824 AU815 AU804:AU811 AU802">
    <cfRule type="expression" dxfId="2761" priority="13649">
      <formula>IF(RIGHT(TEXT(AU802,"0.#"),1)=".",FALSE,TRUE)</formula>
    </cfRule>
    <cfRule type="expression" dxfId="2760" priority="13650">
      <formula>IF(RIGHT(TEXT(AU802,"0.#"),1)=".",TRUE,FALSE)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3">
    <cfRule type="expression" dxfId="2741" priority="13443">
      <formula>IF(RIGHT(TEXT(AQ32,"0.#"),1)=".",FALSE,TRUE)</formula>
    </cfRule>
    <cfRule type="expression" dxfId="2740" priority="13444">
      <formula>IF(RIGHT(TEXT(AQ32,"0.#"),1)=".",TRUE,FALSE)</formula>
    </cfRule>
  </conditionalFormatting>
  <conditionalFormatting sqref="AU32:AU33">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34 AM34 AQ34 AU34">
    <cfRule type="expression" dxfId="701" priority="1">
      <formula>IF(RIGHT(TEXT(AI34,"0.#"),1)=".",FALSE,TRUE)</formula>
    </cfRule>
    <cfRule type="expression" dxfId="700" priority="2">
      <formula>IF(RIGHT(TEXT(AI34,"0.#"),1)=".",TRUE,FALSE)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723</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723</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圭寿</dc:creator>
  <cp:lastModifiedBy>防衛省</cp:lastModifiedBy>
  <cp:lastPrinted>2021-07-27T02:20:34Z</cp:lastPrinted>
  <dcterms:created xsi:type="dcterms:W3CDTF">2012-03-13T00:50:25Z</dcterms:created>
  <dcterms:modified xsi:type="dcterms:W3CDTF">2021-09-03T12:51:58Z</dcterms:modified>
</cp:coreProperties>
</file>