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235" i="3"/>
  <c r="AY369" i="3"/>
  <c r="AY615" i="3"/>
  <c r="AY213" i="3"/>
  <c r="AY271" i="3"/>
  <c r="AY417" i="3"/>
  <c r="AY50"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<sst xmlns="http://schemas.openxmlformats.org/spreadsheetml/2006/main" count="3383" uniqueCount="858">
  <si>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</si>
  <si>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</si>
  <si>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</si>
  <si>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</si>
  <si>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</si>
  <si>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</si>
  <si>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</si>
  <si>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</si>
  <si>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</si>
  <si>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</si>
  <si>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</si>
  <si>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</si>
  <si>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</si>
  <si>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</si>
  <si>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</si>
  <si>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</si>
  <si>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</si>
  <si>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</si>
  <si>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</si>
  <si>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</si>
  <si>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</si>
  <si>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</si>
  <si>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</si>
  <si>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</si>
  <si>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</si>
  <si>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</si>
  <si>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</si>
  <si>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</si>
  <si>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</si>
  <si>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</si>
  <si>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</si>
  <si>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</si>
  <si>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</si>
  <si>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</si>
  <si>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</si>
  <si>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</si>
  <si>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</si>
  <si>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</si>
  <si>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</si>
  <si>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</si>
  <si>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</si>
  <si>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</si>
  <si>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</si>
  <si>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</si>
  <si>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</si>
  <si>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</si>
  <si>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</si>
  <si>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</si>
  <si>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</si>
  <si>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</si>
  <si>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</si>
  <si>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</si>
  <si>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</si>
  <si>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</si>
  <si>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</si>
  <si>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</si>
  <si>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</si>
  <si>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</si>
  <si>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</si>
  <si>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</si>
  <si>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</si>
  <si>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</si>
  <si>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</si>
  <si>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</si>
  <si>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</si>
  <si>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</si>
  <si>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</si>
  <si>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</si>
  <si>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</si>
  <si>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</si>
  <si>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</si>
  <si>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</si>
  <si>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</si>
  <si>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</si>
  <si>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</si>
  <si>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</si>
  <si>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</si>
  <si>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</si>
  <si>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</si>
  <si>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</si>
  <si>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</si>
  <si>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</si>
  <si>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</si>
  <si>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</si>
  <si>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</si>
  <si>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</si>
  <si>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</si>
  <si>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</si>
  <si>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</si>
  <si>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</si>
  <si>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</si>
  <si>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</si>
  <si>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</si>
  <si>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</si>
  <si>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</si>
  <si>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</si>
  <si>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</si>
  <si>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</si>
  <si>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</si>
  <si>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</si>
  <si>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</si>
  <si>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</si>
  <si>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</si>
  <si>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</si>
  <si>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</si>
  <si>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</si>
  <si>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</si>
  <si>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</si>
  <si>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</si>
  <si>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</si>
  <si>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</si>
  <si>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</si>
  <si>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</si>
  <si>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</si>
  <si>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</si>
  <si>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</si>
  <si>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</si>
  <si>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</si>
  <si>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</si>
  <si>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</si>
  <si>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</si>
  <si>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</si>
  <si>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</si>
  <si>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</si>
  <si>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</si>
  <si>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</si>
  <si>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</si>
  <si>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</si>
  <si>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</si>
  <si>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</si>
  <si>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</si>
  <si>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</si>
  <si>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</si>
  <si>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</si>
  <si>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</si>
  <si>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</si>
  <si>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</si>
  <si>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</si>
  <si>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</si>
  <si>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</si>
  <si>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</si>
  <si>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</si>
  <si>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</si>
  <si>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</si>
  <si>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</si>
  <si>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</si>
  <si>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</si>
  <si>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</si>
  <si>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</si>
  <si>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</si>
  <si>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</si>
  <si>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</si>
  <si>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</si>
  <si>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</si>
  <si>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</si>
  <si>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</si>
  <si>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</si>
  <si>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</si>
  <si>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</si>
  <si>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</si>
  <si>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</si>
  <si>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</si>
  <si>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</si>
  <si>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</si>
  <si>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</si>
  <si>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</si>
  <si>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</si>
  <si>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</si>
  <si>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</si>
  <si>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</si>
  <si>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</si>
  <si>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</si>
  <si>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</si>
  <si>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</si>
  <si>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</si>
  <si>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</si>
  <si>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</si>
  <si>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</si>
  <si>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</si>
  <si>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</si>
  <si>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</si>
  <si>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</si>
  <si>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</si>
  <si>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</si>
  <si>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</si>
  <si>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</si>
  <si>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</si>
  <si>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</si>
  <si>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</si>
  <si>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</si>
  <si>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</si>
  <si>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</si>
  <si>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</si>
  <si>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</si>
  <si>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</si>
  <si>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</si>
  <si>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</si>
  <si>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</si>
  <si>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</si>
  <si>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</si>
  <si>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</si>
  <si>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</si>
  <si>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</si>
  <si>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</si>
  <si>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</si>
  <si>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</si>
  <si>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</si>
  <si>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</si>
  <si>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</si>
  <si>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</si>
  <si>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</si>
  <si>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</si>
  <si>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</si>
  <si>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</si>
  <si>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</si>
  <si>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</si>
  <si>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</si>
  <si>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</si>
  <si>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</si>
  <si>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</si>
  <si>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</si>
  <si>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</si>
  <si>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</si>
  <si>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</si>
  <si>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</si>
  <si>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</si>
  <si>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</si>
  <si>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</si>
  <si>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</si>
  <si>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</si>
  <si>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</si>
  <si>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</si>
  <si>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</si>
  <si>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</si>
  <si>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</si>
  <si>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</si>
  <si>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</si>
  <si>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</si>
  <si>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</si>
  <si>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</si>
  <si>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</si>
  <si>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</si>
  <si>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</si>
  <si>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</si>
  <si>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</si>
  <si>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</si>
  <si>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</si>
  <si>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</si>
  <si>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</si>
  <si>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</si>
  <si>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</si>
  <si>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</si>
  <si>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</si>
  <si>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</si>
  <si>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</si>
  <si>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</si>
  <si>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</si>
  <si>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</si>
  <si>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</si>
  <si>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</si>
  <si>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</si>
  <si>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</si>
  <si>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</si>
  <si>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</si>
  <si>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</si>
  <si>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</si>
  <si>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</si>
  <si>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</si>
  <si>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</si>
  <si>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</si>
  <si>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</si>
  <si>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</si>
  <si>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</si>
  <si>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</si>
  <si>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</si>
  <si>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</si>
  <si>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</si>
  <si>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</si>
  <si>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</si>
  <si>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</si>
  <si>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</si>
  <si>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</si>
  <si>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</si>
  <si>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</si>
  <si>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</si>
  <si>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</si>
  <si>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</si>
  <si>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</si>
  <si>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</si>
  <si>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</si>
  <si>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</si>
  <si>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</si>
  <si>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</si>
  <si>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</si>
  <si>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</si>
  <si>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</si>
  <si>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</si>
  <si>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</si>
  <si>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</si>
  <si>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</si>
  <si>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</si>
  <si>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</si>
  <si>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</si>
  <si>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</si>
  <si>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</si>
  <si>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</si>
  <si>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</si>
  <si>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</si>
  <si>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</si>
  <si>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</si>
  <si>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</si>
  <si>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</si>
  <si>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</si>
  <si>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</si>
  <si>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</si>
  <si>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</si>
  <si>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</si>
  <si>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</si>
  <si>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</si>
  <si>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</si>
  <si>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</si>
  <si>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</si>
  <si>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</si>
  <si>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</si>
  <si>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</si>
  <si>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</si>
  <si>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</si>
  <si>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</si>
  <si>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</si>
  <si>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</si>
  <si>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</si>
  <si>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</si>
  <si>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</si>
  <si>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</si>
  <si>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</si>
  <si>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</si>
  <si>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</si>
  <si>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</si>
  <si>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</si>
  <si>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</si>
  <si>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</si>
  <si>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</si>
  <si>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</si>
  <si>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</si>
  <si>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</si>
  <si>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</si>
  <si>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</si>
  <si>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</si>
  <si>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</si>
  <si>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</si>
  <si>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</si>
  <si>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</si>
  <si>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</si>
  <si>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</si>
  <si>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</si>
  <si>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</si>
  <si>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</si>
  <si>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</si>
  <si>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</si>
  <si>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</si>
  <si>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</si>
  <si>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</si>
  <si>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</si>
  <si>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</si>
  <si>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</si>
  <si>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</si>
  <si>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</si>
  <si>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</si>
  <si>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</si>
  <si>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</si>
  <si>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</si>
  <si>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</si>
  <si>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</si>
  <si>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</si>
  <si>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</si>
  <si>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</si>
  <si>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</si>
  <si>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</si>
  <si>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</si>
  <si>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</si>
  <si>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</si>
  <si>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</si>
  <si>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</si>
  <si>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</si>
  <si>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</si>
  <si>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</si>
  <si>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</si>
  <si>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</si>
  <si>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</si>
  <si>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</si>
  <si>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</si>
  <si>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</si>
  <si>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</si>
  <si>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</si>
  <si>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</si>
  <si>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</si>
  <si>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</si>
  <si>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</si>
  <si>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</si>
  <si>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</si>
  <si>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</si>
  <si>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</si>
  <si>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</si>
  <si>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</si>
  <si>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</si>
  <si>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</si>
  <si>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</si>
  <si>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</si>
  <si>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</si>
  <si>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</si>
  <si>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</si>
  <si>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</si>
  <si>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</si>
  <si>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</si>
  <si>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</si>
  <si>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</si>
  <si>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</si>
  <si>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</si>
  <si>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</si>
  <si>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</si>
  <si>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</si>
  <si>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</si>
  <si>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</si>
  <si>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</si>
  <si>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</si>
  <si>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</si>
  <si>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</si>
  <si>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</si>
  <si>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</si>
  <si>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</si>
  <si>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</si>
  <si>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</si>
  <si>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</si>
  <si>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</si>
  <si>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</si>
  <si>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</si>
  <si>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</si>
  <si>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</si>
  <si>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</si>
  <si>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</si>
  <si>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</si>
  <si>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</si>
  <si>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</si>
  <si>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</si>
  <si>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</si>
  <si>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</si>
  <si>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</si>
  <si>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</si>
  <si>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</si>
  <si>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</si>
  <si>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</si>
  <si>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</si>
  <si>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</si>
  <si>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</si>
  <si>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</si>
  <si>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</si>
  <si>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</si>
  <si>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</si>
  <si>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</si>
  <si>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</si>
  <si>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</si>
  <si>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</si>
  <si>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</si>
  <si>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</si>
  <si>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</si>
  <si>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</si>
  <si>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</si>
  <si>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</si>
  <si>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</si>
  <si>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</si>
  <si>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</si>
  <si>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</si>
  <si>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</si>
  <si>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</si>
  <si>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</si>
  <si>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</si>
  <si>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</si>
  <si>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</si>
  <si>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</si>
  <si>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</si>
  <si>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</si>
  <si>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</si>
  <si>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</si>
  <si>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</si>
  <si>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</si>
  <si>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</si>
  <si>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</si>
  <si>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</si>
  <si>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</si>
  <si>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</si>
  <si>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</si>
  <si>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</si>
  <si>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</si>
  <si>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</si>
  <si>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</si>
  <si>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</si>
  <si>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</si>
  <si>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</si>
  <si>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</si>
  <si>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</si>
  <si>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</si>
  <si>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</si>
  <si>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</si>
  <si>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</si>
  <si>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</si>
  <si>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</si>
  <si>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</si>
  <si>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</si>
  <si>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</si>
  <si>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</si>
  <si>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</si>
  <si>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</si>
  <si>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</si>
  <si>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</si>
  <si>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</si>
  <si>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</si>
  <si>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</si>
  <si>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</si>
  <si>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</si>
  <si>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</si>
  <si>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</si>
  <si>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</si>
  <si>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</si>
  <si>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</si>
  <si>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</si>
  <si>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</si>
  <si>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</si>
  <si>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</si>
  <si>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</si>
  <si>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</si>
  <si>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</si>
  <si>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</si>
  <si>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</si>
  <si>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</si>
  <si>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</si>
  <si>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</si>
  <si>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</si>
  <si>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</si>
  <si>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</si>
  <si>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</si>
  <si>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</si>
  <si>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</si>
  <si>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</si>
  <si>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</si>
  <si>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</si>
  <si>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</si>
  <si>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</si>
  <si>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</si>
  <si>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</si>
  <si>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</si>
  <si>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</si>
  <si>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</si>
  <si>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</si>
  <si>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</si>
  <si>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</si>
  <si>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</si>
  <si>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</si>
  <si>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</si>
  <si>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</si>
  <si>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</si>
  <si>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</si>
  <si>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</si>
  <si>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</si>
  <si>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</si>
  <si>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</si>
  <si>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</si>
  <si>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</si>
  <si>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</si>
  <si>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</si>
  <si>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</si>
  <si>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</si>
  <si>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</si>
  <si>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</si>
  <si>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</si>
  <si>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</si>
  <si>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</si>
  <si>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</si>
  <si>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</si>
  <si>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</si>
  <si>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</si>
  <si>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</si>
  <si>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</si>
  <si>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</si>
  <si>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</si>
  <si>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</si>
  <si>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</si>
  <si>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</si>
  <si>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</si>
  <si>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</si>
  <si>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</si>
  <si>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</si>
  <si>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</si>
  <si>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</si>
  <si>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</si>
  <si>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</si>
  <si>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</si>
  <si>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</si>
  <si>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</si>
  <si>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</si>
  <si>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</si>
  <si>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</si>
  <si>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</si>
  <si>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</si>
  <si>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</si>
  <si>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</si>
  <si>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</si>
  <si>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</si>
  <si>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</si>
  <si>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</si>
  <si>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</si>
  <si>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</si>
  <si>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</si>
  <si>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</si>
  <si>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</si>
  <si>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</si>
  <si>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</si>
  <si>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</si>
  <si>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</si>
  <si>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</si>
  <si>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</si>
  <si>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</si>
  <si>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</si>
  <si>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</si>
  <si>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</si>
  <si>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</si>
  <si>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</si>
  <si>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</si>
  <si>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</si>
  <si>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</si>
  <si>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</si>
  <si>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</si>
  <si>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</si>
  <si>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</si>
  <si>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</si>
  <si>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</si>
  <si>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</si>
  <si>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</si>
  <si>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</si>
  <si>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</si>
  <si>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</si>
  <si>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</si>
  <si>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</si>
  <si>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</si>
  <si>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</si>
  <si>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</si>
  <si>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</si>
  <si>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</si>
  <si>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</si>
  <si>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</si>
  <si>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</si>
  <si>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</si>
  <si>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</si>
  <si>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</si>
  <si>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</si>
  <si>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</si>
  <si>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</si>
  <si>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</si>
  <si>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</si>
  <si>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</si>
  <si>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</si>
  <si>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</si>
  <si>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</si>
  <si>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</si>
  <si>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</si>
  <si>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</si>
  <si>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</si>
  <si>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</si>
  <si>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</si>
  <si>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</si>
  <si>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</si>
  <si>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</si>
  <si>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</si>
  <si>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</si>
  <si>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</si>
  <si>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</si>
  <si>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</si>
  <si>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</si>
  <si>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</si>
  <si>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</si>
  <si>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</si>
  <si>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</si>
  <si>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</si>
  <si>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</si>
  <si>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</si>
  <si>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</si>
  <si>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</si>
  <si>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</si>
  <si>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</si>
  <si>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</si>
  <si>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</si>
  <si>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</si>
  <si>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</si>
  <si>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</si>
  <si>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</si>
  <si>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</si>
  <si>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</si>
  <si>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</si>
  <si>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</si>
  <si>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</si>
  <si>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</si>
  <si>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</si>
  <si>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</si>
  <si>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</si>
  <si>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</si>
  <si>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</si>
  <si>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</si>
  <si>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</si>
  <si>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</si>
  <si>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</si>
  <si>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</si>
  <si>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</si>
  <si>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中東地域における平和と安定及び日本関係船舶の安全の確保のため自衛隊の部隊が実施する情報収集活動に必要な経費</t>
    <rPh sb="0" eb="2">
      <t>チュウトウ</t>
    </rPh>
    <rPh sb="2" eb="4">
      <t>チイキ</t>
    </rPh>
    <rPh sb="8" eb="10">
      <t>ヘイワ</t>
    </rPh>
    <rPh sb="11" eb="13">
      <t>アンテイ</t>
    </rPh>
    <rPh sb="13" eb="14">
      <t>オヨ</t>
    </rPh>
    <rPh sb="15" eb="17">
      <t>ニホン</t>
    </rPh>
    <rPh sb="17" eb="19">
      <t>カンケイ</t>
    </rPh>
    <rPh sb="19" eb="21">
      <t>センパク</t>
    </rPh>
    <rPh sb="22" eb="24">
      <t>アンゼン</t>
    </rPh>
    <rPh sb="25" eb="27">
      <t>カクホ</t>
    </rPh>
    <rPh sb="30" eb="33">
      <t>ジエイタイ</t>
    </rPh>
    <rPh sb="34" eb="36">
      <t>ブタイ</t>
    </rPh>
    <rPh sb="37" eb="39">
      <t>ジッシ</t>
    </rPh>
    <rPh sb="41" eb="47">
      <t>ジョウホウシュウシュウカツドウ</t>
    </rPh>
    <rPh sb="48" eb="50">
      <t>ヒツヨウ</t>
    </rPh>
    <rPh sb="51" eb="53">
      <t>ケイヒ</t>
    </rPh>
    <phoneticPr fontId="5"/>
  </si>
  <si>
    <t>首席参事官</t>
    <rPh sb="0" eb="5">
      <t>シュセキサンジカン</t>
    </rPh>
    <phoneticPr fontId="5"/>
  </si>
  <si>
    <t>○</t>
  </si>
  <si>
    <t>防衛省設置法第４条第１８号</t>
    <rPh sb="0" eb="3">
      <t>ボウエイショウ</t>
    </rPh>
    <rPh sb="3" eb="6">
      <t>セッチホウ</t>
    </rPh>
    <rPh sb="6" eb="7">
      <t>ダイ</t>
    </rPh>
    <rPh sb="8" eb="9">
      <t>ジョウ</t>
    </rPh>
    <rPh sb="9" eb="10">
      <t>ダイ</t>
    </rPh>
    <rPh sb="12" eb="13">
      <t>ゴウ</t>
    </rPh>
    <phoneticPr fontId="5"/>
  </si>
  <si>
    <t>「中東地域における日本関係船舶の安全確保に関する政府の取組について」（令和元年１２月２７日閣議決定。令和２年１２月１１日一部変更）</t>
    <rPh sb="1" eb="3">
      <t>チュウトウ</t>
    </rPh>
    <rPh sb="3" eb="5">
      <t>チイキ</t>
    </rPh>
    <rPh sb="9" eb="11">
      <t>ニホン</t>
    </rPh>
    <rPh sb="11" eb="13">
      <t>カンケイ</t>
    </rPh>
    <rPh sb="13" eb="15">
      <t>センパク</t>
    </rPh>
    <rPh sb="16" eb="18">
      <t>アンゼン</t>
    </rPh>
    <rPh sb="18" eb="20">
      <t>カクホ</t>
    </rPh>
    <rPh sb="21" eb="22">
      <t>カン</t>
    </rPh>
    <rPh sb="24" eb="26">
      <t>セイフ</t>
    </rPh>
    <rPh sb="27" eb="29">
      <t>トリクミ</t>
    </rPh>
    <rPh sb="35" eb="37">
      <t>レイワ</t>
    </rPh>
    <rPh sb="37" eb="39">
      <t>ガンネン</t>
    </rPh>
    <rPh sb="41" eb="42">
      <t>ガツ</t>
    </rPh>
    <rPh sb="44" eb="45">
      <t>ニチ</t>
    </rPh>
    <rPh sb="45" eb="47">
      <t>カクギ</t>
    </rPh>
    <rPh sb="47" eb="49">
      <t>ケッテイ</t>
    </rPh>
    <rPh sb="50" eb="52">
      <t>レイワ</t>
    </rPh>
    <rPh sb="53" eb="54">
      <t>ネン</t>
    </rPh>
    <rPh sb="56" eb="57">
      <t>ガツ</t>
    </rPh>
    <rPh sb="59" eb="60">
      <t>ニチ</t>
    </rPh>
    <rPh sb="60" eb="62">
      <t>イチブ</t>
    </rPh>
    <rPh sb="62" eb="64">
      <t>ヘンコウ</t>
    </rPh>
    <phoneticPr fontId="5"/>
  </si>
  <si>
    <t>　世界における主要なエネルギーの供給源であり、我が国の原油輸入量の約９割を依存する中東地域での日本関係船舶の安全を確保することは非常に重要であるところ、中東地域において緊張が高まっている状況に鑑み、防衛省・自衛隊は艦艇及び航空機の活用によって、日本関係船舶の安全確保のための情報収集態勢を強化することが必要なため、情報収集活動を行う。</t>
    <rPh sb="1" eb="3">
      <t>セカイ</t>
    </rPh>
    <rPh sb="7" eb="9">
      <t>シュヨウ</t>
    </rPh>
    <rPh sb="16" eb="19">
      <t>キョウキュウゲン</t>
    </rPh>
    <rPh sb="23" eb="24">
      <t>ワ</t>
    </rPh>
    <rPh sb="25" eb="26">
      <t>クニ</t>
    </rPh>
    <rPh sb="27" eb="29">
      <t>ゲンユ</t>
    </rPh>
    <rPh sb="29" eb="32">
      <t>ユニュウリョウ</t>
    </rPh>
    <rPh sb="33" eb="34">
      <t>ヤク</t>
    </rPh>
    <rPh sb="35" eb="36">
      <t>ワリ</t>
    </rPh>
    <rPh sb="37" eb="39">
      <t>イゾン</t>
    </rPh>
    <rPh sb="41" eb="43">
      <t>チュウトウ</t>
    </rPh>
    <rPh sb="43" eb="45">
      <t>チイキ</t>
    </rPh>
    <rPh sb="47" eb="53">
      <t>ニホンカンケイセンパク</t>
    </rPh>
    <rPh sb="54" eb="56">
      <t>アンゼン</t>
    </rPh>
    <rPh sb="57" eb="59">
      <t>カクホ</t>
    </rPh>
    <rPh sb="64" eb="66">
      <t>ヒジョウ</t>
    </rPh>
    <rPh sb="67" eb="69">
      <t>ジュウヨウ</t>
    </rPh>
    <rPh sb="76" eb="78">
      <t>チュウトウ</t>
    </rPh>
    <rPh sb="78" eb="80">
      <t>チイキ</t>
    </rPh>
    <rPh sb="84" eb="86">
      <t>キンチョウ</t>
    </rPh>
    <rPh sb="87" eb="88">
      <t>タカ</t>
    </rPh>
    <rPh sb="93" eb="95">
      <t>ジョウキョウ</t>
    </rPh>
    <rPh sb="96" eb="97">
      <t>カンガ</t>
    </rPh>
    <rPh sb="99" eb="102">
      <t>ボウエイショウ</t>
    </rPh>
    <rPh sb="103" eb="106">
      <t>ジエイタイ</t>
    </rPh>
    <rPh sb="107" eb="109">
      <t>カンテイ</t>
    </rPh>
    <rPh sb="109" eb="110">
      <t>オヨ</t>
    </rPh>
    <rPh sb="111" eb="114">
      <t>コウクウキ</t>
    </rPh>
    <rPh sb="115" eb="117">
      <t>カツヨウ</t>
    </rPh>
    <rPh sb="122" eb="128">
      <t>ニホンカンケイセンパク</t>
    </rPh>
    <rPh sb="129" eb="131">
      <t>アンゼン</t>
    </rPh>
    <rPh sb="131" eb="133">
      <t>カクホ</t>
    </rPh>
    <rPh sb="137" eb="139">
      <t>ジョウホウ</t>
    </rPh>
    <rPh sb="139" eb="141">
      <t>シュウシュウ</t>
    </rPh>
    <rPh sb="141" eb="143">
      <t>タイセイ</t>
    </rPh>
    <rPh sb="144" eb="146">
      <t>キョウカ</t>
    </rPh>
    <rPh sb="151" eb="153">
      <t>ヒツヨウ</t>
    </rPh>
    <rPh sb="157" eb="163">
      <t>ジョウホウシュウシュウカツドウ</t>
    </rPh>
    <rPh sb="164" eb="165">
      <t>オコナ</t>
    </rPh>
    <phoneticPr fontId="5"/>
  </si>
  <si>
    <t>　中東地域における情報収集活動は、政府の航行安全対策の一環として日本関係船舶の安全確保に必要な情報を収集するものであり、不測の事態の発生など状況が変化する場合の対応としてとり得る海上警備行動に関し、その要否に係る判断や発令時の円滑な実施にも必要である。そのため、活動海域を航行する船舶の船種、船籍、位置、針路、速力等を確認することにより、不審船の存在や不測事態の兆候といった、船舶の航行の安全に直接影響を及ぼす情報その他の航行の安全確保に必要な情報を収集する。</t>
    <rPh sb="1" eb="3">
      <t>チュウトウ</t>
    </rPh>
    <rPh sb="3" eb="5">
      <t>チイキ</t>
    </rPh>
    <rPh sb="9" eb="11">
      <t>ジョウホウ</t>
    </rPh>
    <rPh sb="11" eb="13">
      <t>シュウシュウ</t>
    </rPh>
    <rPh sb="13" eb="15">
      <t>カツドウ</t>
    </rPh>
    <rPh sb="17" eb="19">
      <t>セイフ</t>
    </rPh>
    <rPh sb="20" eb="22">
      <t>コウコウ</t>
    </rPh>
    <rPh sb="22" eb="24">
      <t>アンゼン</t>
    </rPh>
    <rPh sb="24" eb="26">
      <t>タイサク</t>
    </rPh>
    <rPh sb="27" eb="29">
      <t>イッカン</t>
    </rPh>
    <rPh sb="32" eb="34">
      <t>ニホン</t>
    </rPh>
    <rPh sb="34" eb="36">
      <t>カンケイ</t>
    </rPh>
    <rPh sb="36" eb="38">
      <t>センパク</t>
    </rPh>
    <rPh sb="39" eb="41">
      <t>アンゼン</t>
    </rPh>
    <rPh sb="41" eb="43">
      <t>カクホ</t>
    </rPh>
    <rPh sb="44" eb="46">
      <t>ヒツヨウ</t>
    </rPh>
    <rPh sb="47" eb="49">
      <t>ジョウホウ</t>
    </rPh>
    <rPh sb="50" eb="52">
      <t>シュウシュウ</t>
    </rPh>
    <rPh sb="60" eb="62">
      <t>フソク</t>
    </rPh>
    <rPh sb="63" eb="65">
      <t>ジタイ</t>
    </rPh>
    <rPh sb="66" eb="68">
      <t>ハッセイ</t>
    </rPh>
    <rPh sb="70" eb="72">
      <t>ジョウキョウ</t>
    </rPh>
    <rPh sb="73" eb="75">
      <t>ヘンカ</t>
    </rPh>
    <rPh sb="77" eb="79">
      <t>バアイ</t>
    </rPh>
    <rPh sb="80" eb="82">
      <t>タイオウ</t>
    </rPh>
    <rPh sb="87" eb="88">
      <t>ウ</t>
    </rPh>
    <rPh sb="89" eb="91">
      <t>カイジョウ</t>
    </rPh>
    <rPh sb="91" eb="93">
      <t>ケイビ</t>
    </rPh>
    <rPh sb="93" eb="95">
      <t>コウドウ</t>
    </rPh>
    <rPh sb="96" eb="97">
      <t>カン</t>
    </rPh>
    <rPh sb="101" eb="103">
      <t>ヨウヒ</t>
    </rPh>
    <rPh sb="104" eb="105">
      <t>カカ</t>
    </rPh>
    <rPh sb="106" eb="108">
      <t>ハンダン</t>
    </rPh>
    <rPh sb="109" eb="111">
      <t>ハツレイ</t>
    </rPh>
    <rPh sb="111" eb="112">
      <t>ジ</t>
    </rPh>
    <rPh sb="113" eb="115">
      <t>エンカツ</t>
    </rPh>
    <rPh sb="116" eb="118">
      <t>ジッシ</t>
    </rPh>
    <rPh sb="120" eb="122">
      <t>ヒツヨウ</t>
    </rPh>
    <rPh sb="131" eb="133">
      <t>カツドウ</t>
    </rPh>
    <rPh sb="133" eb="135">
      <t>カイイキ</t>
    </rPh>
    <rPh sb="136" eb="138">
      <t>コウコウ</t>
    </rPh>
    <rPh sb="140" eb="142">
      <t>センパク</t>
    </rPh>
    <rPh sb="143" eb="145">
      <t>センシュ</t>
    </rPh>
    <rPh sb="146" eb="148">
      <t>センセキ</t>
    </rPh>
    <rPh sb="149" eb="151">
      <t>イチ</t>
    </rPh>
    <rPh sb="152" eb="154">
      <t>シンロ</t>
    </rPh>
    <rPh sb="155" eb="157">
      <t>ソクリョク</t>
    </rPh>
    <rPh sb="157" eb="158">
      <t>トウ</t>
    </rPh>
    <rPh sb="159" eb="161">
      <t>カクニン</t>
    </rPh>
    <rPh sb="169" eb="172">
      <t>フシンセン</t>
    </rPh>
    <rPh sb="173" eb="175">
      <t>ソンザイ</t>
    </rPh>
    <rPh sb="176" eb="178">
      <t>フソク</t>
    </rPh>
    <rPh sb="178" eb="180">
      <t>ジタイ</t>
    </rPh>
    <rPh sb="181" eb="183">
      <t>チョウコウ</t>
    </rPh>
    <rPh sb="188" eb="190">
      <t>センパク</t>
    </rPh>
    <rPh sb="191" eb="193">
      <t>コウコウ</t>
    </rPh>
    <rPh sb="194" eb="196">
      <t>アンゼン</t>
    </rPh>
    <rPh sb="197" eb="199">
      <t>チョクセツ</t>
    </rPh>
    <rPh sb="199" eb="201">
      <t>エイキョウ</t>
    </rPh>
    <rPh sb="202" eb="203">
      <t>オヨ</t>
    </rPh>
    <rPh sb="205" eb="207">
      <t>ジョウホウ</t>
    </rPh>
    <rPh sb="209" eb="210">
      <t>タ</t>
    </rPh>
    <rPh sb="211" eb="213">
      <t>コウコウ</t>
    </rPh>
    <rPh sb="214" eb="216">
      <t>アンゼン</t>
    </rPh>
    <rPh sb="216" eb="218">
      <t>カクホ</t>
    </rPh>
    <rPh sb="219" eb="221">
      <t>ヒツヨウ</t>
    </rPh>
    <rPh sb="222" eb="224">
      <t>ジョウホウ</t>
    </rPh>
    <rPh sb="225" eb="227">
      <t>シュウシュウ</t>
    </rPh>
    <phoneticPr fontId="5"/>
  </si>
  <si>
    <t>-</t>
    <phoneticPr fontId="5"/>
  </si>
  <si>
    <t>油購入費</t>
    <rPh sb="0" eb="1">
      <t>アブラ</t>
    </rPh>
    <rPh sb="1" eb="4">
      <t>コウニュウヒ</t>
    </rPh>
    <phoneticPr fontId="5"/>
  </si>
  <si>
    <t>諸器財等維持費</t>
    <rPh sb="0" eb="1">
      <t>ショ</t>
    </rPh>
    <rPh sb="1" eb="3">
      <t>キザイ</t>
    </rPh>
    <rPh sb="3" eb="4">
      <t>トウ</t>
    </rPh>
    <rPh sb="4" eb="7">
      <t>イジヒ</t>
    </rPh>
    <phoneticPr fontId="5"/>
  </si>
  <si>
    <t>艦船修理費</t>
    <rPh sb="0" eb="2">
      <t>カンセン</t>
    </rPh>
    <rPh sb="2" eb="5">
      <t>シュウリヒ</t>
    </rPh>
    <phoneticPr fontId="5"/>
  </si>
  <si>
    <t>通信維持費</t>
    <rPh sb="0" eb="2">
      <t>ツウシン</t>
    </rPh>
    <rPh sb="2" eb="5">
      <t>イジヒ</t>
    </rPh>
    <phoneticPr fontId="5"/>
  </si>
  <si>
    <t>庁費</t>
    <rPh sb="0" eb="2">
      <t>チョウヒ</t>
    </rPh>
    <phoneticPr fontId="5"/>
  </si>
  <si>
    <t>収集する情報は、日本関係船舶の安全確保に必要な情報であり、定量的に測定できる事項ではないため。</t>
    <rPh sb="0" eb="2">
      <t>シュウシュウ</t>
    </rPh>
    <rPh sb="4" eb="6">
      <t>ジョウホウ</t>
    </rPh>
    <rPh sb="8" eb="14">
      <t>ニホンカンケイセンパク</t>
    </rPh>
    <rPh sb="15" eb="19">
      <t>アンゼンカクホ</t>
    </rPh>
    <rPh sb="20" eb="22">
      <t>ヒツヨウ</t>
    </rPh>
    <rPh sb="23" eb="25">
      <t>ジョウホウ</t>
    </rPh>
    <rPh sb="29" eb="32">
      <t>テイリョウテキ</t>
    </rPh>
    <rPh sb="33" eb="35">
      <t>ソクテイ</t>
    </rPh>
    <rPh sb="38" eb="40">
      <t>ジコウ</t>
    </rPh>
    <phoneticPr fontId="5"/>
  </si>
  <si>
    <t>日本関係船舶の安全確保に必要な情報収集の継続</t>
    <rPh sb="0" eb="6">
      <t>ニホンカンケイセンパク</t>
    </rPh>
    <rPh sb="7" eb="11">
      <t>アンゼンカクホ</t>
    </rPh>
    <rPh sb="12" eb="14">
      <t>ヒツヨウ</t>
    </rPh>
    <rPh sb="15" eb="17">
      <t>ジョウホウ</t>
    </rPh>
    <rPh sb="17" eb="19">
      <t>シュウシュウ</t>
    </rPh>
    <rPh sb="20" eb="22">
      <t>ケイゾク</t>
    </rPh>
    <phoneticPr fontId="5"/>
  </si>
  <si>
    <t>　哨戒機による中東地域における継続的な哨戒の実施</t>
    <rPh sb="1" eb="4">
      <t>ショウカイキ</t>
    </rPh>
    <rPh sb="7" eb="9">
      <t>チュウトウ</t>
    </rPh>
    <rPh sb="9" eb="11">
      <t>チイキ</t>
    </rPh>
    <rPh sb="15" eb="18">
      <t>ケイゾクテキ</t>
    </rPh>
    <rPh sb="19" eb="21">
      <t>ショウカイ</t>
    </rPh>
    <rPh sb="22" eb="24">
      <t>ジッシ</t>
    </rPh>
    <phoneticPr fontId="5"/>
  </si>
  <si>
    <t>同海域において航空機（艦載機除く。）により確認された船舶の隻数</t>
    <rPh sb="0" eb="1">
      <t>ドウ</t>
    </rPh>
    <rPh sb="1" eb="3">
      <t>カイイキ</t>
    </rPh>
    <rPh sb="7" eb="10">
      <t>コウクウキ</t>
    </rPh>
    <rPh sb="11" eb="14">
      <t>カンサイキ</t>
    </rPh>
    <rPh sb="14" eb="15">
      <t>ノゾ</t>
    </rPh>
    <rPh sb="21" eb="23">
      <t>カクニン</t>
    </rPh>
    <rPh sb="26" eb="28">
      <t>センパク</t>
    </rPh>
    <rPh sb="29" eb="31">
      <t>セキスウ</t>
    </rPh>
    <phoneticPr fontId="5"/>
  </si>
  <si>
    <t>　護衛艦（艦載機含む）による継続的な情報収集の実施</t>
    <rPh sb="1" eb="4">
      <t>ゴエイカン</t>
    </rPh>
    <rPh sb="5" eb="8">
      <t>カンサイキ</t>
    </rPh>
    <rPh sb="8" eb="9">
      <t>フク</t>
    </rPh>
    <rPh sb="14" eb="17">
      <t>ケイゾクテキ</t>
    </rPh>
    <rPh sb="18" eb="20">
      <t>ジョウホウ</t>
    </rPh>
    <rPh sb="20" eb="22">
      <t>シュウシュウ</t>
    </rPh>
    <rPh sb="23" eb="25">
      <t>ジッシ</t>
    </rPh>
    <phoneticPr fontId="5"/>
  </si>
  <si>
    <t>　同海域において護衛艦により確認された船舶の隻数</t>
    <rPh sb="1" eb="2">
      <t>ドウ</t>
    </rPh>
    <rPh sb="2" eb="4">
      <t>カイイキ</t>
    </rPh>
    <rPh sb="8" eb="11">
      <t>ゴエイカン</t>
    </rPh>
    <rPh sb="14" eb="16">
      <t>カクニン</t>
    </rPh>
    <rPh sb="19" eb="21">
      <t>センパク</t>
    </rPh>
    <rPh sb="22" eb="24">
      <t>セキスウ</t>
    </rPh>
    <phoneticPr fontId="5"/>
  </si>
  <si>
    <t>隻</t>
    <rPh sb="0" eb="1">
      <t>セキ</t>
    </rPh>
    <phoneticPr fontId="5"/>
  </si>
  <si>
    <t>中東地域における航空機及び護衛艦による継続的な情報収集活動</t>
    <rPh sb="0" eb="2">
      <t>チュウトウ</t>
    </rPh>
    <rPh sb="2" eb="4">
      <t>チイキ</t>
    </rPh>
    <rPh sb="8" eb="11">
      <t>コウクウキ</t>
    </rPh>
    <rPh sb="11" eb="12">
      <t>オヨ</t>
    </rPh>
    <rPh sb="13" eb="16">
      <t>ゴエイカン</t>
    </rPh>
    <rPh sb="19" eb="22">
      <t>ケイゾクテキ</t>
    </rPh>
    <rPh sb="23" eb="27">
      <t>ジョウホウシュウシュウ</t>
    </rPh>
    <rPh sb="27" eb="29">
      <t>カツドウ</t>
    </rPh>
    <phoneticPr fontId="5"/>
  </si>
  <si>
    <t>式</t>
    <rPh sb="0" eb="1">
      <t>シキ</t>
    </rPh>
    <phoneticPr fontId="5"/>
  </si>
  <si>
    <t>-</t>
  </si>
  <si>
    <t>-</t>
    <phoneticPr fontId="5"/>
  </si>
  <si>
    <t>金額(x)／施策数(y)
　中東地域における情報収集は艦艇、航空機の派遣からなる事業であり、そのコスト抑制は俯瞰的な視点から検証されるべきものである。</t>
    <rPh sb="0" eb="2">
      <t>キンガク</t>
    </rPh>
    <rPh sb="6" eb="8">
      <t>セサク</t>
    </rPh>
    <rPh sb="8" eb="9">
      <t>スウ</t>
    </rPh>
    <rPh sb="14" eb="16">
      <t>チュウトウ</t>
    </rPh>
    <rPh sb="16" eb="18">
      <t>チイキ</t>
    </rPh>
    <rPh sb="22" eb="24">
      <t>ジョウホウ</t>
    </rPh>
    <rPh sb="24" eb="26">
      <t>シュウシュウ</t>
    </rPh>
    <rPh sb="27" eb="29">
      <t>カンテイ</t>
    </rPh>
    <rPh sb="30" eb="33">
      <t>コウクウキ</t>
    </rPh>
    <rPh sb="34" eb="36">
      <t>ハケン</t>
    </rPh>
    <rPh sb="40" eb="42">
      <t>ジギョウ</t>
    </rPh>
    <rPh sb="51" eb="53">
      <t>ヨクセイ</t>
    </rPh>
    <rPh sb="54" eb="57">
      <t>フカンテキ</t>
    </rPh>
    <rPh sb="58" eb="60">
      <t>シテン</t>
    </rPh>
    <rPh sb="62" eb="64">
      <t>ケンショウ</t>
    </rPh>
    <phoneticPr fontId="5"/>
  </si>
  <si>
    <t>　　x/y</t>
    <phoneticPr fontId="5"/>
  </si>
  <si>
    <t>204/1</t>
    <phoneticPr fontId="5"/>
  </si>
  <si>
    <t>1,818/1</t>
    <phoneticPr fontId="5"/>
  </si>
  <si>
    <t>2,703/1</t>
    <phoneticPr fontId="5"/>
  </si>
  <si>
    <t>Ⅲ－６　安全保障協力の強化（安全保障協力の強化）</t>
    <rPh sb="4" eb="6">
      <t>アンゼン</t>
    </rPh>
    <rPh sb="6" eb="8">
      <t>ホショウ</t>
    </rPh>
    <rPh sb="8" eb="10">
      <t>キョウリョク</t>
    </rPh>
    <rPh sb="11" eb="13">
      <t>キョウカ</t>
    </rPh>
    <rPh sb="14" eb="20">
      <t>アンゼンホショウキョウリョク</t>
    </rPh>
    <rPh sb="21" eb="23">
      <t>キョウカ</t>
    </rPh>
    <phoneticPr fontId="5"/>
  </si>
  <si>
    <t>Ⅲ－６－(5)　海洋安全保障</t>
    <rPh sb="8" eb="10">
      <t>カイヨウ</t>
    </rPh>
    <rPh sb="10" eb="12">
      <t>アンゼン</t>
    </rPh>
    <rPh sb="12" eb="14">
      <t>ホショウ</t>
    </rPh>
    <phoneticPr fontId="5"/>
  </si>
  <si>
    <t>　インド太平洋における日本関係船舶等の安全確保及び同盟国等とより密接に協力し、沿岸国自身の能力向上を支援</t>
    <rPh sb="4" eb="7">
      <t>タイヘイヨウ</t>
    </rPh>
    <rPh sb="11" eb="13">
      <t>ニホン</t>
    </rPh>
    <rPh sb="13" eb="15">
      <t>カンケイ</t>
    </rPh>
    <rPh sb="15" eb="17">
      <t>センパク</t>
    </rPh>
    <rPh sb="17" eb="18">
      <t>トウ</t>
    </rPh>
    <rPh sb="19" eb="21">
      <t>アンゼン</t>
    </rPh>
    <rPh sb="21" eb="23">
      <t>カクホ</t>
    </rPh>
    <rPh sb="23" eb="24">
      <t>オヨ</t>
    </rPh>
    <rPh sb="25" eb="28">
      <t>ドウメイコク</t>
    </rPh>
    <rPh sb="28" eb="29">
      <t>トウ</t>
    </rPh>
    <rPh sb="32" eb="34">
      <t>ミッセツ</t>
    </rPh>
    <rPh sb="35" eb="37">
      <t>キョウリョク</t>
    </rPh>
    <rPh sb="39" eb="42">
      <t>エンガンコク</t>
    </rPh>
    <rPh sb="42" eb="44">
      <t>ジシン</t>
    </rPh>
    <rPh sb="45" eb="47">
      <t>ノウリョク</t>
    </rPh>
    <rPh sb="47" eb="49">
      <t>コウジョウ</t>
    </rPh>
    <rPh sb="50" eb="52">
      <t>シエン</t>
    </rPh>
    <phoneticPr fontId="5"/>
  </si>
  <si>
    <t>　中東地域における日本関係船舶の航行の安全に直接影響を及ぼす情報その他の航行の安全確保に必要な情報の収集</t>
    <rPh sb="1" eb="3">
      <t>チュウトウ</t>
    </rPh>
    <rPh sb="3" eb="5">
      <t>チイキ</t>
    </rPh>
    <rPh sb="9" eb="11">
      <t>ニホン</t>
    </rPh>
    <rPh sb="11" eb="13">
      <t>カンケイ</t>
    </rPh>
    <rPh sb="13" eb="15">
      <t>センパク</t>
    </rPh>
    <rPh sb="16" eb="18">
      <t>コウコウ</t>
    </rPh>
    <rPh sb="19" eb="21">
      <t>アンゼン</t>
    </rPh>
    <rPh sb="22" eb="24">
      <t>チョクセツ</t>
    </rPh>
    <rPh sb="24" eb="26">
      <t>エイキョウ</t>
    </rPh>
    <rPh sb="27" eb="28">
      <t>オヨ</t>
    </rPh>
    <rPh sb="30" eb="32">
      <t>ジョウホウ</t>
    </rPh>
    <rPh sb="34" eb="35">
      <t>タ</t>
    </rPh>
    <rPh sb="36" eb="38">
      <t>コウコウ</t>
    </rPh>
    <rPh sb="39" eb="41">
      <t>アンゼン</t>
    </rPh>
    <rPh sb="41" eb="43">
      <t>カクホ</t>
    </rPh>
    <rPh sb="44" eb="46">
      <t>ヒツヨウ</t>
    </rPh>
    <rPh sb="47" eb="49">
      <t>ジョウホウ</t>
    </rPh>
    <rPh sb="50" eb="52">
      <t>シュウシュウ</t>
    </rPh>
    <phoneticPr fontId="5"/>
  </si>
  <si>
    <t>　世界における主要なエネルギーの供給源であり、我が国の原油輸入量の約9割を依存する中東地域での日本関係船舶の安全を確保することは非常に重要であるところ、中東地域において緊張が高まっている状況に鑑み、防衛省・自衛隊は艦艇及び航空機の活用によって、日本関係船舶の安全確保のための情報収集態勢を強化することが必要なため、情報収集活動を行う。</t>
    <rPh sb="1" eb="3">
      <t>セカイ</t>
    </rPh>
    <rPh sb="7" eb="9">
      <t>シュヨウ</t>
    </rPh>
    <rPh sb="16" eb="19">
      <t>キョウキュウゲン</t>
    </rPh>
    <rPh sb="23" eb="24">
      <t>ワ</t>
    </rPh>
    <rPh sb="25" eb="26">
      <t>クニ</t>
    </rPh>
    <rPh sb="27" eb="29">
      <t>ゲンユ</t>
    </rPh>
    <rPh sb="29" eb="32">
      <t>ユニュウリョウ</t>
    </rPh>
    <rPh sb="33" eb="34">
      <t>ヤク</t>
    </rPh>
    <rPh sb="35" eb="36">
      <t>ワリ</t>
    </rPh>
    <rPh sb="37" eb="39">
      <t>イゾン</t>
    </rPh>
    <rPh sb="41" eb="43">
      <t>チュウトウ</t>
    </rPh>
    <rPh sb="43" eb="45">
      <t>チイキ</t>
    </rPh>
    <rPh sb="47" eb="49">
      <t>ニホン</t>
    </rPh>
    <rPh sb="49" eb="51">
      <t>カンケイ</t>
    </rPh>
    <rPh sb="51" eb="53">
      <t>センパク</t>
    </rPh>
    <rPh sb="54" eb="56">
      <t>アンゼン</t>
    </rPh>
    <rPh sb="57" eb="59">
      <t>カクホ</t>
    </rPh>
    <rPh sb="64" eb="66">
      <t>ヒジョウ</t>
    </rPh>
    <rPh sb="67" eb="69">
      <t>ジュウヨウ</t>
    </rPh>
    <rPh sb="76" eb="78">
      <t>チュウトウ</t>
    </rPh>
    <rPh sb="78" eb="80">
      <t>チイキ</t>
    </rPh>
    <rPh sb="84" eb="86">
      <t>キンチョウ</t>
    </rPh>
    <rPh sb="87" eb="88">
      <t>タカ</t>
    </rPh>
    <rPh sb="93" eb="95">
      <t>ジョウキョウ</t>
    </rPh>
    <rPh sb="96" eb="97">
      <t>カンガ</t>
    </rPh>
    <rPh sb="99" eb="102">
      <t>ボウエイショウ</t>
    </rPh>
    <rPh sb="103" eb="106">
      <t>ジエイタイ</t>
    </rPh>
    <rPh sb="107" eb="109">
      <t>カンテイ</t>
    </rPh>
    <rPh sb="109" eb="110">
      <t>オヨ</t>
    </rPh>
    <rPh sb="111" eb="114">
      <t>コウクウキ</t>
    </rPh>
    <rPh sb="115" eb="117">
      <t>カツヨウ</t>
    </rPh>
    <rPh sb="122" eb="124">
      <t>ニホン</t>
    </rPh>
    <rPh sb="124" eb="126">
      <t>カンケイ</t>
    </rPh>
    <rPh sb="126" eb="128">
      <t>センパク</t>
    </rPh>
    <rPh sb="129" eb="131">
      <t>アンゼン</t>
    </rPh>
    <rPh sb="131" eb="133">
      <t>カクホ</t>
    </rPh>
    <rPh sb="137" eb="139">
      <t>ジョウホウ</t>
    </rPh>
    <rPh sb="139" eb="141">
      <t>シュウシュウ</t>
    </rPh>
    <rPh sb="141" eb="143">
      <t>タイセイ</t>
    </rPh>
    <rPh sb="144" eb="146">
      <t>キョウカ</t>
    </rPh>
    <rPh sb="151" eb="153">
      <t>ヒツヨウ</t>
    </rPh>
    <rPh sb="157" eb="163">
      <t>ジョウホウシュウシュウカツドウ</t>
    </rPh>
    <rPh sb="164" eb="165">
      <t>オコナ</t>
    </rPh>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</si>
  <si>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国民や社会のニーズを的確に反映している事業である。</t>
    <rPh sb="1" eb="4">
      <t>ジエイタイ</t>
    </rPh>
    <rPh sb="5" eb="11">
      <t>ジョウホウシュウシュウカツドウ</t>
    </rPh>
    <rPh sb="13" eb="15">
      <t>チュウトウ</t>
    </rPh>
    <rPh sb="15" eb="17">
      <t>チイキ</t>
    </rPh>
    <rPh sb="21" eb="23">
      <t>ヘイワ</t>
    </rPh>
    <rPh sb="24" eb="26">
      <t>アンテイ</t>
    </rPh>
    <rPh sb="26" eb="27">
      <t>オヨ</t>
    </rPh>
    <rPh sb="28" eb="34">
      <t>ニホンカンケイセンパク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66">
      <t>コウコウ</t>
    </rPh>
    <rPh sb="66" eb="68">
      <t>アンゼン</t>
    </rPh>
    <rPh sb="68" eb="70">
      <t>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2">
      <t>コクミン</t>
    </rPh>
    <rPh sb="113" eb="115">
      <t>シャカイ</t>
    </rPh>
    <rPh sb="120" eb="122">
      <t>テキカク</t>
    </rPh>
    <rPh sb="123" eb="125">
      <t>ハンエイ</t>
    </rPh>
    <rPh sb="129" eb="131">
      <t>ジギョウ</t>
    </rPh>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</si>
  <si>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地方自治体、民間等へ委ねることは困難である。</t>
    <rPh sb="1" eb="4">
      <t>ジエイタイ</t>
    </rPh>
    <rPh sb="5" eb="11">
      <t>ジョウホウシュウシュウカツドウ</t>
    </rPh>
    <rPh sb="13" eb="15">
      <t>チュウトウ</t>
    </rPh>
    <rPh sb="15" eb="17">
      <t>チイキ</t>
    </rPh>
    <rPh sb="21" eb="23">
      <t>ヘイワ</t>
    </rPh>
    <rPh sb="24" eb="26">
      <t>アンテイ</t>
    </rPh>
    <rPh sb="26" eb="27">
      <t>オヨ</t>
    </rPh>
    <rPh sb="28" eb="30">
      <t>ニホン</t>
    </rPh>
    <rPh sb="30" eb="32">
      <t>カンケイ</t>
    </rPh>
    <rPh sb="32" eb="34">
      <t>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66">
      <t>コウコウ</t>
    </rPh>
    <rPh sb="66" eb="68">
      <t>アンゼン</t>
    </rPh>
    <rPh sb="68" eb="70">
      <t>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2">
      <t>チホウ</t>
    </rPh>
    <rPh sb="112" eb="115">
      <t>ジチタイ</t>
    </rPh>
    <rPh sb="116" eb="118">
      <t>ミンカン</t>
    </rPh>
    <rPh sb="118" eb="119">
      <t>トウ</t>
    </rPh>
    <rPh sb="120" eb="121">
      <t>ユダ</t>
    </rPh>
    <rPh sb="126" eb="128">
      <t>コンナン</t>
    </rPh>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</si>
  <si>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他の代替手段はなく、緊急性・優先度は極めて高い事業である。</t>
    <rPh sb="1" eb="4">
      <t>ジエイタイ</t>
    </rPh>
    <rPh sb="5" eb="11">
      <t>ジョウホウシュウシュウカツドウ</t>
    </rPh>
    <rPh sb="13" eb="15">
      <t>チュウトウ</t>
    </rPh>
    <rPh sb="15" eb="17">
      <t>チイキ</t>
    </rPh>
    <rPh sb="21" eb="23">
      <t>ヘイワ</t>
    </rPh>
    <rPh sb="24" eb="26">
      <t>アンテイ</t>
    </rPh>
    <rPh sb="26" eb="27">
      <t>オヨ</t>
    </rPh>
    <rPh sb="28" eb="34">
      <t>ニホンカンケイセンパク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70">
      <t>コウコウアンゼンタイサク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1">
      <t>ホカ</t>
    </rPh>
    <rPh sb="112" eb="114">
      <t>ダイタイ</t>
    </rPh>
    <rPh sb="114" eb="116">
      <t>シュダン</t>
    </rPh>
    <rPh sb="120" eb="123">
      <t>キンキュウセイ</t>
    </rPh>
    <rPh sb="124" eb="127">
      <t>ユウセンド</t>
    </rPh>
    <rPh sb="128" eb="129">
      <t>キワ</t>
    </rPh>
    <rPh sb="131" eb="132">
      <t>タカ</t>
    </rPh>
    <rPh sb="133" eb="135">
      <t>ジギョウ</t>
    </rPh>
    <phoneticPr fontId="5"/>
  </si>
  <si>
    <t>有</t>
  </si>
  <si>
    <t>　可能な限り入札可能性調査を行うとともに、随意契約に伴う支出先選定においては、類似する契約案件の価格調査を行っており、その妥当性を確認している。</t>
    <rPh sb="1" eb="3">
      <t>カノウ</t>
    </rPh>
    <rPh sb="4" eb="5">
      <t>カギ</t>
    </rPh>
    <rPh sb="6" eb="8">
      <t>ニュウサツ</t>
    </rPh>
    <rPh sb="8" eb="11">
      <t>カノウセイ</t>
    </rPh>
    <rPh sb="11" eb="13">
      <t>チョウサ</t>
    </rPh>
    <rPh sb="14" eb="15">
      <t>オコナ</t>
    </rPh>
    <rPh sb="21" eb="23">
      <t>ズイイ</t>
    </rPh>
    <rPh sb="23" eb="25">
      <t>ケイヤク</t>
    </rPh>
    <rPh sb="26" eb="27">
      <t>トモナ</t>
    </rPh>
    <rPh sb="28" eb="31">
      <t>シシュツサキ</t>
    </rPh>
    <rPh sb="31" eb="33">
      <t>センテイ</t>
    </rPh>
    <rPh sb="39" eb="41">
      <t>ルイジ</t>
    </rPh>
    <rPh sb="43" eb="45">
      <t>ケイヤク</t>
    </rPh>
    <rPh sb="45" eb="47">
      <t>アンケン</t>
    </rPh>
    <rPh sb="48" eb="50">
      <t>カカク</t>
    </rPh>
    <rPh sb="50" eb="52">
      <t>チョウサ</t>
    </rPh>
    <rPh sb="53" eb="54">
      <t>オコナ</t>
    </rPh>
    <rPh sb="61" eb="64">
      <t>ダトウセイ</t>
    </rPh>
    <rPh sb="65" eb="67">
      <t>カクニン</t>
    </rPh>
    <phoneticPr fontId="5"/>
  </si>
  <si>
    <t>　当初予定と実際の受益者に相違はなく、また受益者からの負担は適切である。</t>
    <rPh sb="1" eb="3">
      <t>トウショ</t>
    </rPh>
    <rPh sb="3" eb="5">
      <t>ヨテイ</t>
    </rPh>
    <rPh sb="6" eb="8">
      <t>ジッサイ</t>
    </rPh>
    <rPh sb="9" eb="12">
      <t>ジュエキシャ</t>
    </rPh>
    <rPh sb="13" eb="15">
      <t>ソウイ</t>
    </rPh>
    <rPh sb="21" eb="24">
      <t>ジュエキシャ</t>
    </rPh>
    <rPh sb="27" eb="29">
      <t>フタン</t>
    </rPh>
    <rPh sb="30" eb="32">
      <t>テキセツ</t>
    </rPh>
    <phoneticPr fontId="5"/>
  </si>
  <si>
    <t>‐</t>
  </si>
  <si>
    <t>　情報収集活動は、艦艇の派遣からなる事業であり、俯瞰的な視点から検証されるべきものであることから、単位当たりコスト等の水準の妥当性を図ることが困難である。</t>
    <rPh sb="1" eb="7">
      <t>ジョウホウシュウシュウカツドウ</t>
    </rPh>
    <rPh sb="9" eb="11">
      <t>カンテイ</t>
    </rPh>
    <rPh sb="12" eb="14">
      <t>ハケン</t>
    </rPh>
    <rPh sb="18" eb="20">
      <t>ジギョウ</t>
    </rPh>
    <rPh sb="24" eb="27">
      <t>フカンテキ</t>
    </rPh>
    <rPh sb="28" eb="30">
      <t>シテン</t>
    </rPh>
    <rPh sb="32" eb="34">
      <t>ケンショウ</t>
    </rPh>
    <rPh sb="49" eb="51">
      <t>タンイ</t>
    </rPh>
    <rPh sb="51" eb="52">
      <t>ア</t>
    </rPh>
    <rPh sb="57" eb="58">
      <t>トウ</t>
    </rPh>
    <rPh sb="59" eb="61">
      <t>スイジュン</t>
    </rPh>
    <rPh sb="62" eb="65">
      <t>ダトウセイ</t>
    </rPh>
    <rPh sb="66" eb="67">
      <t>ハカ</t>
    </rPh>
    <rPh sb="71" eb="73">
      <t>コンナン</t>
    </rPh>
    <phoneticPr fontId="5"/>
  </si>
  <si>
    <t>　資金の流れの中間段階において過大な経費は認められず、支出は合理的である。</t>
    <rPh sb="1" eb="3">
      <t>シキン</t>
    </rPh>
    <rPh sb="4" eb="5">
      <t>ナガ</t>
    </rPh>
    <rPh sb="7" eb="9">
      <t>チュウカン</t>
    </rPh>
    <rPh sb="9" eb="11">
      <t>ダンカイ</t>
    </rPh>
    <rPh sb="15" eb="17">
      <t>カダイ</t>
    </rPh>
    <rPh sb="18" eb="20">
      <t>ケイヒ</t>
    </rPh>
    <rPh sb="21" eb="22">
      <t>ミト</t>
    </rPh>
    <rPh sb="27" eb="29">
      <t>シシュツ</t>
    </rPh>
    <rPh sb="30" eb="33">
      <t>ゴウリテキ</t>
    </rPh>
    <phoneticPr fontId="5"/>
  </si>
  <si>
    <t>　事業目的に限定して支出している。</t>
    <rPh sb="1" eb="3">
      <t>ジギョウ</t>
    </rPh>
    <rPh sb="3" eb="5">
      <t>モクテキ</t>
    </rPh>
    <rPh sb="6" eb="8">
      <t>ゲンテイ</t>
    </rPh>
    <rPh sb="10" eb="12">
      <t>シシュツ</t>
    </rPh>
    <phoneticPr fontId="5"/>
  </si>
  <si>
    <t>　市場価格の調査や類似する契約案件における価格調査を行い、支出の適正化に努めている。</t>
    <rPh sb="1" eb="3">
      <t>シジョウ</t>
    </rPh>
    <rPh sb="3" eb="5">
      <t>カカク</t>
    </rPh>
    <rPh sb="6" eb="8">
      <t>チョウサ</t>
    </rPh>
    <rPh sb="9" eb="11">
      <t>ルイジ</t>
    </rPh>
    <rPh sb="13" eb="15">
      <t>ケイヤク</t>
    </rPh>
    <rPh sb="15" eb="17">
      <t>アンケン</t>
    </rPh>
    <rPh sb="21" eb="23">
      <t>カカク</t>
    </rPh>
    <rPh sb="23" eb="25">
      <t>チョウサ</t>
    </rPh>
    <rPh sb="26" eb="27">
      <t>オコナ</t>
    </rPh>
    <rPh sb="29" eb="31">
      <t>シシュツ</t>
    </rPh>
    <rPh sb="32" eb="35">
      <t>テキセイカ</t>
    </rPh>
    <rPh sb="36" eb="37">
      <t>ツト</t>
    </rPh>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</si>
  <si>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総合的に目標を設定する必要があるため、確認した船舶の隻数のような定量的な事項のみに基づいて成果目標を設定することは困難である。</t>
    <rPh sb="1" eb="4">
      <t>ジエイタイ</t>
    </rPh>
    <rPh sb="5" eb="7">
      <t>ジョウホウ</t>
    </rPh>
    <rPh sb="7" eb="9">
      <t>シュウシュウ</t>
    </rPh>
    <rPh sb="9" eb="11">
      <t>カツドウ</t>
    </rPh>
    <rPh sb="13" eb="15">
      <t>チュウトウ</t>
    </rPh>
    <rPh sb="15" eb="17">
      <t>チイキ</t>
    </rPh>
    <rPh sb="21" eb="23">
      <t>ヘイワ</t>
    </rPh>
    <rPh sb="24" eb="26">
      <t>アンテイ</t>
    </rPh>
    <rPh sb="26" eb="27">
      <t>オヨ</t>
    </rPh>
    <rPh sb="28" eb="30">
      <t>ニホン</t>
    </rPh>
    <rPh sb="30" eb="32">
      <t>カンケイ</t>
    </rPh>
    <rPh sb="32" eb="34">
      <t>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70">
      <t>コウコウアンゼンタイサク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3">
      <t>ソウゴウテキ</t>
    </rPh>
    <rPh sb="114" eb="116">
      <t>モクヒョウ</t>
    </rPh>
    <rPh sb="117" eb="119">
      <t>セッテイ</t>
    </rPh>
    <rPh sb="121" eb="123">
      <t>ヒツヨウ</t>
    </rPh>
    <rPh sb="129" eb="131">
      <t>カクニン</t>
    </rPh>
    <rPh sb="133" eb="135">
      <t>センパク</t>
    </rPh>
    <rPh sb="136" eb="138">
      <t>セキスウ</t>
    </rPh>
    <rPh sb="142" eb="145">
      <t>テイリョウテキ</t>
    </rPh>
    <rPh sb="146" eb="148">
      <t>ジコウ</t>
    </rPh>
    <rPh sb="151" eb="152">
      <t>モト</t>
    </rPh>
    <rPh sb="155" eb="157">
      <t>セイカ</t>
    </rPh>
    <rPh sb="157" eb="159">
      <t>モクヒョウ</t>
    </rPh>
    <rPh sb="160" eb="162">
      <t>セッテイ</t>
    </rPh>
    <rPh sb="167" eb="169">
      <t>コンナン</t>
    </rPh>
    <phoneticPr fontId="5"/>
  </si>
  <si>
    <t>-</t>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</si>
  <si>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確認した船舶の隻数のような活動実績のみに基づいた見込みを設定することは困難である。</t>
    <rPh sb="1" eb="4">
      <t>ジエイタイ</t>
    </rPh>
    <rPh sb="5" eb="11">
      <t>ジョウホウシュウシュウカツドウ</t>
    </rPh>
    <rPh sb="13" eb="15">
      <t>チュウトウ</t>
    </rPh>
    <rPh sb="15" eb="17">
      <t>チイキ</t>
    </rPh>
    <rPh sb="21" eb="23">
      <t>ヘイワ</t>
    </rPh>
    <rPh sb="24" eb="26">
      <t>アンテイ</t>
    </rPh>
    <rPh sb="26" eb="27">
      <t>オヨ</t>
    </rPh>
    <rPh sb="28" eb="34">
      <t>ニホンカンケイセンパク</t>
    </rPh>
    <rPh sb="35" eb="37">
      <t>アンゼン</t>
    </rPh>
    <rPh sb="38" eb="40">
      <t>カクホ</t>
    </rPh>
    <rPh sb="44" eb="45">
      <t>ワ</t>
    </rPh>
    <rPh sb="46" eb="47">
      <t>クニ</t>
    </rPh>
    <rPh sb="47" eb="49">
      <t>ドクジ</t>
    </rPh>
    <rPh sb="50" eb="52">
      <t>トリクミ</t>
    </rPh>
    <rPh sb="56" eb="57">
      <t>サラ</t>
    </rPh>
    <rPh sb="59" eb="61">
      <t>ガイコウ</t>
    </rPh>
    <rPh sb="61" eb="63">
      <t>ドリョク</t>
    </rPh>
    <rPh sb="64" eb="70">
      <t>コウコウアンゼンタイサク</t>
    </rPh>
    <rPh sb="71" eb="73">
      <t>テッテイ</t>
    </rPh>
    <rPh sb="74" eb="75">
      <t>ア</t>
    </rPh>
    <rPh sb="78" eb="80">
      <t>セイフ</t>
    </rPh>
    <rPh sb="80" eb="82">
      <t>イッタイ</t>
    </rPh>
    <rPh sb="86" eb="89">
      <t>ソウゴウテキ</t>
    </rPh>
    <rPh sb="90" eb="92">
      <t>セサク</t>
    </rPh>
    <rPh sb="95" eb="97">
      <t>カンケイ</t>
    </rPh>
    <rPh sb="97" eb="99">
      <t>ショウチョウ</t>
    </rPh>
    <rPh sb="100" eb="102">
      <t>レンケイ</t>
    </rPh>
    <rPh sb="104" eb="105">
      <t>オコナ</t>
    </rPh>
    <rPh sb="110" eb="112">
      <t>カクニン</t>
    </rPh>
    <rPh sb="114" eb="116">
      <t>センパク</t>
    </rPh>
    <rPh sb="117" eb="119">
      <t>セキスウ</t>
    </rPh>
    <rPh sb="123" eb="125">
      <t>カツドウ</t>
    </rPh>
    <rPh sb="125" eb="127">
      <t>ジッセキ</t>
    </rPh>
    <rPh sb="130" eb="131">
      <t>モト</t>
    </rPh>
    <rPh sb="134" eb="136">
      <t>ミコ</t>
    </rPh>
    <rPh sb="138" eb="140">
      <t>セッテイ</t>
    </rPh>
    <rPh sb="145" eb="147">
      <t>コンナン</t>
    </rPh>
    <phoneticPr fontId="5"/>
  </si>
  <si>
    <t>　中東地域における日本関係船舶の安全確保に必要な情報収集活動で収集される情報は、関係省庁に提供され、十分に活用されている。</t>
    <rPh sb="1" eb="3">
      <t>チュウトウ</t>
    </rPh>
    <rPh sb="3" eb="5">
      <t>チイキ</t>
    </rPh>
    <rPh sb="9" eb="15">
      <t>ニホンカンケイセンパク</t>
    </rPh>
    <rPh sb="16" eb="18">
      <t>アンゼン</t>
    </rPh>
    <rPh sb="18" eb="20">
      <t>カクホ</t>
    </rPh>
    <rPh sb="21" eb="23">
      <t>ヒツヨウ</t>
    </rPh>
    <rPh sb="24" eb="26">
      <t>ジョウホウ</t>
    </rPh>
    <rPh sb="26" eb="28">
      <t>シュウシュウ</t>
    </rPh>
    <rPh sb="28" eb="30">
      <t>カツドウ</t>
    </rPh>
    <rPh sb="31" eb="33">
      <t>シュウシュウ</t>
    </rPh>
    <rPh sb="36" eb="38">
      <t>ジョウホウ</t>
    </rPh>
    <rPh sb="40" eb="42">
      <t>カンケイ</t>
    </rPh>
    <rPh sb="42" eb="44">
      <t>ショウチョウ</t>
    </rPh>
    <rPh sb="45" eb="47">
      <t>テイキョウ</t>
    </rPh>
    <rPh sb="50" eb="52">
      <t>ジュウブン</t>
    </rPh>
    <rPh sb="53" eb="55">
      <t>カツヨウ</t>
    </rPh>
    <phoneticPr fontId="5"/>
  </si>
  <si>
    <t>A.玉理興業株式会社</t>
    <rPh sb="2" eb="3">
      <t>タマ</t>
    </rPh>
    <rPh sb="3" eb="4">
      <t>オサム</t>
    </rPh>
    <rPh sb="4" eb="6">
      <t>コウギョウ</t>
    </rPh>
    <rPh sb="6" eb="10">
      <t>カブシキガイシャ</t>
    </rPh>
    <phoneticPr fontId="5"/>
  </si>
  <si>
    <t>油購入費</t>
    <rPh sb="0" eb="1">
      <t>アブラ</t>
    </rPh>
    <rPh sb="1" eb="4">
      <t>コウニュウヒ</t>
    </rPh>
    <phoneticPr fontId="5"/>
  </si>
  <si>
    <t>ディーゼルエンジン油</t>
    <rPh sb="9" eb="10">
      <t>アブラ</t>
    </rPh>
    <phoneticPr fontId="5"/>
  </si>
  <si>
    <t>B.ORION HOLDINGS LIMITED</t>
    <phoneticPr fontId="5"/>
  </si>
  <si>
    <t>軽油</t>
    <rPh sb="0" eb="2">
      <t>ケイユ</t>
    </rPh>
    <phoneticPr fontId="5"/>
  </si>
  <si>
    <t>諸器材購入費</t>
    <rPh sb="0" eb="1">
      <t>ショ</t>
    </rPh>
    <rPh sb="1" eb="3">
      <t>キザイ</t>
    </rPh>
    <rPh sb="3" eb="6">
      <t>コウニュウヒ</t>
    </rPh>
    <phoneticPr fontId="5"/>
  </si>
  <si>
    <t>艦艇用器材</t>
    <rPh sb="0" eb="3">
      <t>カンテイヨウ</t>
    </rPh>
    <rPh sb="3" eb="5">
      <t>キザイ</t>
    </rPh>
    <phoneticPr fontId="5"/>
  </si>
  <si>
    <t>燃料タンク清掃、通信装置</t>
    <rPh sb="0" eb="2">
      <t>ネンリョウ</t>
    </rPh>
    <rPh sb="5" eb="7">
      <t>セイソウ</t>
    </rPh>
    <rPh sb="8" eb="10">
      <t>ツウシン</t>
    </rPh>
    <rPh sb="10" eb="12">
      <t>ソウチ</t>
    </rPh>
    <phoneticPr fontId="5"/>
  </si>
  <si>
    <t>通信費</t>
    <rPh sb="0" eb="3">
      <t>ツウシンヒ</t>
    </rPh>
    <phoneticPr fontId="5"/>
  </si>
  <si>
    <t>玉理興業株式会社</t>
    <rPh sb="0" eb="2">
      <t>タマリ</t>
    </rPh>
    <rPh sb="2" eb="4">
      <t>コウギョウ</t>
    </rPh>
    <rPh sb="4" eb="8">
      <t>カブシキガイシャ</t>
    </rPh>
    <phoneticPr fontId="5"/>
  </si>
  <si>
    <t>イヨンインターナショナル株式会社</t>
    <rPh sb="12" eb="16">
      <t>カブシキガイシャ</t>
    </rPh>
    <phoneticPr fontId="5"/>
  </si>
  <si>
    <t>株式会社ソリッド・ソリューションズ</t>
    <rPh sb="0" eb="4">
      <t>カブシキガイシャ</t>
    </rPh>
    <phoneticPr fontId="5"/>
  </si>
  <si>
    <t>コーンズ・アンド・カンパニー・リミテッド</t>
    <phoneticPr fontId="5"/>
  </si>
  <si>
    <t>株式会社まつざか</t>
    <rPh sb="0" eb="4">
      <t>カブシキガイシャ</t>
    </rPh>
    <phoneticPr fontId="5"/>
  </si>
  <si>
    <t>ユニチカ株式会社</t>
    <rPh sb="4" eb="8">
      <t>カブシキガイシャ</t>
    </rPh>
    <phoneticPr fontId="5"/>
  </si>
  <si>
    <t>有限会社東京インストルメンツ</t>
    <rPh sb="0" eb="4">
      <t>ユウゲンガイシャ</t>
    </rPh>
    <rPh sb="4" eb="6">
      <t>トウキョウ</t>
    </rPh>
    <phoneticPr fontId="5"/>
  </si>
  <si>
    <t>株式会社日本デジコム</t>
    <rPh sb="0" eb="4">
      <t>カブシキガイシャ</t>
    </rPh>
    <rPh sb="4" eb="6">
      <t>ニホン</t>
    </rPh>
    <phoneticPr fontId="5"/>
  </si>
  <si>
    <t>株式会社O-SSD</t>
    <rPh sb="0" eb="4">
      <t>カブシキガイシャ</t>
    </rPh>
    <phoneticPr fontId="5"/>
  </si>
  <si>
    <r>
      <t>O</t>
    </r>
    <r>
      <rPr>
        <sz val="11"/>
        <rFont val="ＭＳ Ｐゴシック"/>
        <family val="3"/>
        <charset val="128"/>
      </rPr>
      <t>RION HOLDINGS LIMITED</t>
    </r>
    <phoneticPr fontId="5"/>
  </si>
  <si>
    <t>大東通商株式会社</t>
    <rPh sb="0" eb="2">
      <t>オオヒガシ</t>
    </rPh>
    <rPh sb="2" eb="4">
      <t>ツウショウ</t>
    </rPh>
    <rPh sb="4" eb="8">
      <t>カブシキガイシャ</t>
    </rPh>
    <phoneticPr fontId="5"/>
  </si>
  <si>
    <t>中川物産株式会社</t>
    <rPh sb="0" eb="2">
      <t>ナカガワ</t>
    </rPh>
    <rPh sb="2" eb="4">
      <t>ブッサン</t>
    </rPh>
    <rPh sb="4" eb="8">
      <t>カブシキガイシャ</t>
    </rPh>
    <phoneticPr fontId="5"/>
  </si>
  <si>
    <t>伊藤忠エネクス株式会社</t>
    <rPh sb="0" eb="3">
      <t>イトウチュウ</t>
    </rPh>
    <rPh sb="7" eb="11">
      <t>カブシキガイシャ</t>
    </rPh>
    <phoneticPr fontId="5"/>
  </si>
  <si>
    <t>上野トランステック株式会社</t>
    <rPh sb="0" eb="2">
      <t>ウエノ</t>
    </rPh>
    <rPh sb="9" eb="13">
      <t>カブシキガイシャ</t>
    </rPh>
    <phoneticPr fontId="5"/>
  </si>
  <si>
    <t>株式会社あすなろ旅倶楽部</t>
    <rPh sb="0" eb="4">
      <t>カブシキガイシャ</t>
    </rPh>
    <rPh sb="8" eb="9">
      <t>タビ</t>
    </rPh>
    <rPh sb="9" eb="12">
      <t>クラブ</t>
    </rPh>
    <phoneticPr fontId="5"/>
  </si>
  <si>
    <t>中川物産株式会社</t>
    <rPh sb="0" eb="8">
      <t>ナカガワブッサンカブシキガイシャ</t>
    </rPh>
    <phoneticPr fontId="5"/>
  </si>
  <si>
    <t>大東通商株式会社</t>
    <rPh sb="0" eb="8">
      <t>オオヒガシツウショウカブシキガイシャ</t>
    </rPh>
    <phoneticPr fontId="5"/>
  </si>
  <si>
    <t>富士貿易株式会社</t>
    <rPh sb="0" eb="8">
      <t>フジボウエキカブシキガイシャ</t>
    </rPh>
    <phoneticPr fontId="5"/>
  </si>
  <si>
    <t>極東貿易株式会社</t>
    <rPh sb="0" eb="2">
      <t>キョクトウ</t>
    </rPh>
    <rPh sb="2" eb="4">
      <t>ボウエキ</t>
    </rPh>
    <rPh sb="4" eb="8">
      <t>カブシキガイシャ</t>
    </rPh>
    <phoneticPr fontId="5"/>
  </si>
  <si>
    <r>
      <t>M</t>
    </r>
    <r>
      <rPr>
        <sz val="11"/>
        <rFont val="ＭＳ Ｐゴシック"/>
        <family val="3"/>
        <charset val="128"/>
      </rPr>
      <t>IDDLE EAST FUJI KHIMJI'S</t>
    </r>
    <phoneticPr fontId="5"/>
  </si>
  <si>
    <t>海洋電子工業株式会社</t>
    <rPh sb="0" eb="2">
      <t>カイヨウ</t>
    </rPh>
    <rPh sb="2" eb="4">
      <t>デンシ</t>
    </rPh>
    <rPh sb="4" eb="6">
      <t>コウギョウ</t>
    </rPh>
    <rPh sb="6" eb="10">
      <t>カブシキガイシャ</t>
    </rPh>
    <phoneticPr fontId="5"/>
  </si>
  <si>
    <r>
      <t>M</t>
    </r>
    <r>
      <rPr>
        <sz val="11"/>
        <rFont val="ＭＳ Ｐゴシック"/>
        <family val="3"/>
        <charset val="128"/>
      </rPr>
      <t>iddle East Fuji LLC</t>
    </r>
    <phoneticPr fontId="5"/>
  </si>
  <si>
    <t>三菱重工業株式会社</t>
    <rPh sb="0" eb="9">
      <t>ミツビシジュウコウギョウカブシキガイシャ</t>
    </rPh>
    <phoneticPr fontId="5"/>
  </si>
  <si>
    <t>ジャパンマリンユナイテッド株式会社</t>
    <rPh sb="13" eb="17">
      <t>カブシキガイシャ</t>
    </rPh>
    <phoneticPr fontId="5"/>
  </si>
  <si>
    <t>ｴﾇ・ﾃｨ・ﾃｨ・ｺﾐｭﾆｹｰｼｮﾝｽﾞ株式会社</t>
    <rPh sb="20" eb="24">
      <t>カブシキガイシャ</t>
    </rPh>
    <phoneticPr fontId="5"/>
  </si>
  <si>
    <t>佐世保重工業株式会社</t>
    <rPh sb="0" eb="3">
      <t>サセボ</t>
    </rPh>
    <rPh sb="3" eb="10">
      <t>ジュウコウギョウカブシキガイシャ</t>
    </rPh>
    <phoneticPr fontId="5"/>
  </si>
  <si>
    <t>函館どつく株式会社</t>
    <rPh sb="0" eb="2">
      <t>ハコダテ</t>
    </rPh>
    <rPh sb="5" eb="9">
      <t>カブシキガイシャ</t>
    </rPh>
    <phoneticPr fontId="5"/>
  </si>
  <si>
    <t>和興フィルタテクノロジー株式会社</t>
    <rPh sb="0" eb="1">
      <t>ワ</t>
    </rPh>
    <rPh sb="1" eb="2">
      <t>コウ</t>
    </rPh>
    <rPh sb="12" eb="16">
      <t>カブシキガイシャ</t>
    </rPh>
    <phoneticPr fontId="5"/>
  </si>
  <si>
    <t>Oxalis Shipping Co.Pte.Ltd</t>
    <phoneticPr fontId="5"/>
  </si>
  <si>
    <t>横須賀艦船造修事業協同組合</t>
    <rPh sb="0" eb="3">
      <t>ヨコスカ</t>
    </rPh>
    <rPh sb="3" eb="5">
      <t>カンセン</t>
    </rPh>
    <rPh sb="5" eb="7">
      <t>ゾウシュウ</t>
    </rPh>
    <rPh sb="7" eb="9">
      <t>ジギョウ</t>
    </rPh>
    <rPh sb="9" eb="11">
      <t>キョウドウ</t>
    </rPh>
    <rPh sb="11" eb="13">
      <t>クミアイ</t>
    </rPh>
    <phoneticPr fontId="5"/>
  </si>
  <si>
    <t>オマーンテル</t>
    <phoneticPr fontId="5"/>
  </si>
  <si>
    <t>藤村薬品株式会社</t>
    <rPh sb="0" eb="2">
      <t>フジムラ</t>
    </rPh>
    <rPh sb="2" eb="4">
      <t>ヤクヒン</t>
    </rPh>
    <rPh sb="4" eb="8">
      <t>カブシキガイシャ</t>
    </rPh>
    <phoneticPr fontId="5"/>
  </si>
  <si>
    <t>株式会社バイタルネット</t>
    <rPh sb="0" eb="4">
      <t>カブシキガイシャ</t>
    </rPh>
    <phoneticPr fontId="5"/>
  </si>
  <si>
    <t>ｱﾙﾌﾚｯｻﾒﾃﾞｨｶﾙｻｰﾋﾞｽ株式会社</t>
    <rPh sb="17" eb="21">
      <t>カブシキガイシャ</t>
    </rPh>
    <phoneticPr fontId="5"/>
  </si>
  <si>
    <t>株式会社食環境衛生研究所</t>
    <rPh sb="0" eb="4">
      <t>カブシキガイシャ</t>
    </rPh>
    <rPh sb="4" eb="5">
      <t>ショク</t>
    </rPh>
    <rPh sb="5" eb="7">
      <t>カンキョウ</t>
    </rPh>
    <rPh sb="7" eb="9">
      <t>エイセイ</t>
    </rPh>
    <rPh sb="9" eb="12">
      <t>ケンキュウショ</t>
    </rPh>
    <phoneticPr fontId="5"/>
  </si>
  <si>
    <t>株式会社富士歯科産業</t>
    <rPh sb="0" eb="4">
      <t>カブシキガイシャ</t>
    </rPh>
    <rPh sb="4" eb="6">
      <t>フジ</t>
    </rPh>
    <rPh sb="6" eb="8">
      <t>シカ</t>
    </rPh>
    <rPh sb="8" eb="10">
      <t>サンギョウ</t>
    </rPh>
    <phoneticPr fontId="5"/>
  </si>
  <si>
    <t>株式会社テクノ・スズタ</t>
    <rPh sb="0" eb="4">
      <t>カブシキガイシャ</t>
    </rPh>
    <phoneticPr fontId="5"/>
  </si>
  <si>
    <t>有限会社ノグチ</t>
    <rPh sb="0" eb="4">
      <t>ユウゲンガイシャ</t>
    </rPh>
    <phoneticPr fontId="5"/>
  </si>
  <si>
    <t>中川内伝導機工株式会社</t>
    <rPh sb="0" eb="2">
      <t>ナカガワ</t>
    </rPh>
    <rPh sb="2" eb="3">
      <t>ナイ</t>
    </rPh>
    <rPh sb="3" eb="5">
      <t>デンドウ</t>
    </rPh>
    <rPh sb="5" eb="6">
      <t>キ</t>
    </rPh>
    <rPh sb="6" eb="7">
      <t>コウ</t>
    </rPh>
    <rPh sb="7" eb="11">
      <t>カブシキガイシャ</t>
    </rPh>
    <phoneticPr fontId="5"/>
  </si>
  <si>
    <t>株式会社マゴオリ</t>
    <rPh sb="0" eb="4">
      <t>カブシキガイシャ</t>
    </rPh>
    <phoneticPr fontId="5"/>
  </si>
  <si>
    <t>C.シマヅプレシジョン インスツルメンツ インク</t>
    <phoneticPr fontId="5"/>
  </si>
  <si>
    <t>ｼﾏﾂﾞﾌﾟﾚｼｼﾞｮﾝ ｲﾝｽﾂﾙﾒﾝﾂ ｲﾝｸ</t>
    <phoneticPr fontId="5"/>
  </si>
  <si>
    <t>-</t>
    <phoneticPr fontId="5"/>
  </si>
  <si>
    <t>ディーゼルエンジン油</t>
    <phoneticPr fontId="5"/>
  </si>
  <si>
    <t>外版海図</t>
    <rPh sb="0" eb="1">
      <t>ソト</t>
    </rPh>
    <rPh sb="1" eb="2">
      <t>バン</t>
    </rPh>
    <rPh sb="2" eb="4">
      <t>カイズ</t>
    </rPh>
    <phoneticPr fontId="5"/>
  </si>
  <si>
    <t>諸器材</t>
    <rPh sb="0" eb="1">
      <t>ショ</t>
    </rPh>
    <rPh sb="1" eb="3">
      <t>キザイ</t>
    </rPh>
    <phoneticPr fontId="5"/>
  </si>
  <si>
    <t>消耗品</t>
    <rPh sb="0" eb="3">
      <t>ショウモウヒン</t>
    </rPh>
    <phoneticPr fontId="5"/>
  </si>
  <si>
    <t>防暑用被服</t>
    <rPh sb="0" eb="2">
      <t>ボウショ</t>
    </rPh>
    <rPh sb="2" eb="3">
      <t>ヨウ</t>
    </rPh>
    <rPh sb="3" eb="5">
      <t>ヒフク</t>
    </rPh>
    <phoneticPr fontId="5"/>
  </si>
  <si>
    <t>ジェットエンジン油</t>
    <rPh sb="8" eb="9">
      <t>アブラ</t>
    </rPh>
    <phoneticPr fontId="5"/>
  </si>
  <si>
    <t>軽油（艦船用）</t>
    <rPh sb="0" eb="2">
      <t>ケイユ</t>
    </rPh>
    <rPh sb="3" eb="5">
      <t>カンセン</t>
    </rPh>
    <rPh sb="5" eb="6">
      <t>ヨウ</t>
    </rPh>
    <phoneticPr fontId="5"/>
  </si>
  <si>
    <t>軽油（艦船用）等</t>
    <rPh sb="0" eb="2">
      <t>ケイユ</t>
    </rPh>
    <rPh sb="3" eb="5">
      <t>カンセン</t>
    </rPh>
    <rPh sb="5" eb="6">
      <t>ヨウ</t>
    </rPh>
    <rPh sb="7" eb="8">
      <t>トウ</t>
    </rPh>
    <phoneticPr fontId="5"/>
  </si>
  <si>
    <t>軽油（艦船用）</t>
    <rPh sb="0" eb="2">
      <t>ケイユ</t>
    </rPh>
    <rPh sb="3" eb="6">
      <t>カンセンヨウ</t>
    </rPh>
    <phoneticPr fontId="5"/>
  </si>
  <si>
    <t>出入港に伴う役務</t>
    <rPh sb="0" eb="3">
      <t>シュツニュウコウ</t>
    </rPh>
    <rPh sb="4" eb="5">
      <t>トモナ</t>
    </rPh>
    <rPh sb="6" eb="8">
      <t>エキム</t>
    </rPh>
    <phoneticPr fontId="5"/>
  </si>
  <si>
    <t>航空タービン燃料ＪＰ－５等</t>
    <rPh sb="0" eb="2">
      <t>コウクウ</t>
    </rPh>
    <rPh sb="6" eb="8">
      <t>ネンリョウ</t>
    </rPh>
    <rPh sb="12" eb="13">
      <t>トウ</t>
    </rPh>
    <phoneticPr fontId="5"/>
  </si>
  <si>
    <t>防暑用被服</t>
    <rPh sb="0" eb="5">
      <t>ボウショヨウヒフク</t>
    </rPh>
    <phoneticPr fontId="5"/>
  </si>
  <si>
    <t>事務所借上等</t>
    <rPh sb="0" eb="3">
      <t>ジムショ</t>
    </rPh>
    <rPh sb="3" eb="4">
      <t>カ</t>
    </rPh>
    <rPh sb="4" eb="5">
      <t>ア</t>
    </rPh>
    <rPh sb="5" eb="6">
      <t>トウ</t>
    </rPh>
    <phoneticPr fontId="5"/>
  </si>
  <si>
    <t>艦船修理</t>
    <rPh sb="0" eb="2">
      <t>カンセン</t>
    </rPh>
    <rPh sb="2" eb="4">
      <t>シュウリ</t>
    </rPh>
    <phoneticPr fontId="5"/>
  </si>
  <si>
    <t>通信装置等</t>
    <rPh sb="0" eb="2">
      <t>ツウシン</t>
    </rPh>
    <rPh sb="2" eb="4">
      <t>ソウチ</t>
    </rPh>
    <rPh sb="4" eb="5">
      <t>トウ</t>
    </rPh>
    <phoneticPr fontId="5"/>
  </si>
  <si>
    <t>通信装置</t>
    <rPh sb="0" eb="4">
      <t>ツウシンソウチ</t>
    </rPh>
    <phoneticPr fontId="5"/>
  </si>
  <si>
    <t>装備品</t>
    <rPh sb="0" eb="3">
      <t>ソウビヒン</t>
    </rPh>
    <phoneticPr fontId="5"/>
  </si>
  <si>
    <t>装備品等</t>
    <rPh sb="0" eb="3">
      <t>ソウビヒン</t>
    </rPh>
    <rPh sb="3" eb="4">
      <t>トウ</t>
    </rPh>
    <phoneticPr fontId="5"/>
  </si>
  <si>
    <t>輸送役務</t>
    <rPh sb="0" eb="2">
      <t>ユソウ</t>
    </rPh>
    <rPh sb="2" eb="4">
      <t>エキム</t>
    </rPh>
    <phoneticPr fontId="5"/>
  </si>
  <si>
    <t>器材部品</t>
    <rPh sb="0" eb="2">
      <t>キザイ</t>
    </rPh>
    <rPh sb="2" eb="4">
      <t>ブヒン</t>
    </rPh>
    <phoneticPr fontId="5"/>
  </si>
  <si>
    <t>医薬品</t>
    <rPh sb="0" eb="3">
      <t>イヤクヒン</t>
    </rPh>
    <phoneticPr fontId="5"/>
  </si>
  <si>
    <t>統合幕僚監部</t>
    <rPh sb="0" eb="6">
      <t>トウゴウバクリョウカンブ</t>
    </rPh>
    <phoneticPr fontId="5"/>
  </si>
  <si>
    <t>　情報収集活動において艦艇が消費する燃料については、海賊対処行動において消費する燃料をベースに、護衛活動にも従事する海賊対処行動よりも高速機動が多く見込まれることを前提に計上した。しかし、実際の活動においては、高速機動が見込みよりも少ない等、燃料消費量が当初の見込みよりも大幅に少なかったことから不用が多く発生した。なお、令和３年度予算にはこの傾向を反映させ、令和２年度予算から計上額を大きく減じている。</t>
    <phoneticPr fontId="5"/>
  </si>
  <si>
    <t>-</t>
    <phoneticPr fontId="5"/>
  </si>
  <si>
    <t>-</t>
    <phoneticPr fontId="5"/>
  </si>
  <si>
    <t>百万円/式</t>
    <rPh sb="0" eb="2">
      <t>ヒャクマン</t>
    </rPh>
    <rPh sb="2" eb="3">
      <t>エン</t>
    </rPh>
    <rPh sb="4" eb="5">
      <t>シキ</t>
    </rPh>
    <phoneticPr fontId="5"/>
  </si>
  <si>
    <t>令和5年度</t>
    <rPh sb="0" eb="2">
      <t>レイワ</t>
    </rPh>
    <rPh sb="3" eb="5">
      <t>ネンド</t>
    </rPh>
    <phoneticPr fontId="5"/>
  </si>
  <si>
    <t>●２０２０年１月から派遣海賊対処行動航空隊のＰ－３Ｃ哨戒機２機により、更に、２月から護衛艦１隻により、オマーン湾、アラビア海北部及びバブ・エル・マンデブ海峡東側のアデン湾の三海域の公海において情報収集を実施
●自衛隊の艦艇及び航空機による情報収集活動の期間については、情勢の推移や諸外国の動向等を総合的に勘案する必要があり、海賊対処部隊の活動期限も同様の趣旨により１年であることも踏まえ、閣議決定の日（２０１９年１２月２７日）から１年間としている。</t>
    <phoneticPr fontId="5"/>
  </si>
  <si>
    <t>-</t>
    <phoneticPr fontId="5"/>
  </si>
  <si>
    <t>日本通運株式会社</t>
    <rPh sb="0" eb="2">
      <t>ニホン</t>
    </rPh>
    <rPh sb="2" eb="4">
      <t>ツウウン</t>
    </rPh>
    <rPh sb="4" eb="8">
      <t>カブシキガイシャ</t>
    </rPh>
    <phoneticPr fontId="5"/>
  </si>
  <si>
    <t>株式会社ジャパンロジスティクスサービス</t>
    <phoneticPr fontId="5"/>
  </si>
  <si>
    <t>艦船修理費
通信維持費</t>
    <rPh sb="0" eb="2">
      <t>カンセン</t>
    </rPh>
    <rPh sb="2" eb="4">
      <t>シュウリ</t>
    </rPh>
    <rPh sb="4" eb="5">
      <t>ヒ</t>
    </rPh>
    <rPh sb="6" eb="8">
      <t>ツウシン</t>
    </rPh>
    <rPh sb="8" eb="11">
      <t>イジヒ</t>
    </rPh>
    <phoneticPr fontId="5"/>
  </si>
  <si>
    <t>通信維持費
庁費</t>
    <rPh sb="0" eb="2">
      <t>ツウシン</t>
    </rPh>
    <rPh sb="2" eb="5">
      <t>イジヒ</t>
    </rPh>
    <rPh sb="6" eb="8">
      <t>チョウヒ</t>
    </rPh>
    <phoneticPr fontId="5"/>
  </si>
  <si>
    <t>通信費</t>
    <phoneticPr fontId="5"/>
  </si>
  <si>
    <t>D.三菱重工業株式会社</t>
    <phoneticPr fontId="5"/>
  </si>
  <si>
    <t>E.オマーンテル</t>
    <phoneticPr fontId="5"/>
  </si>
  <si>
    <t>F.</t>
    <phoneticPr fontId="5"/>
  </si>
  <si>
    <t>-</t>
    <phoneticPr fontId="5"/>
  </si>
  <si>
    <t>・一般競争入札において一者応札が散見される。要因分析を実施し、競争性の確保に努められたい。また、引き続き、コスト縮減方策の検討等を不断に実施し、効率的な予算執行に努められたい。
・1つの政策･施策の中に大小多くの事業があり、そのそれぞれについて予算が付いている。支出先も大変な数になっている。説明責任のために丁寧に記述しているが、かえってわかりにくいのではないか。別の枠組み、説明の単位を考えられたらどうか。複数年度でまとめ買い、そのとき一括してチェックする工夫の余地はないのか。
・免税軽油が使用できる対象者になっているのか。</t>
    <phoneticPr fontId="5"/>
  </si>
  <si>
    <t>・外部有識者の所見を踏まえて、適切に対応されたい。</t>
    <phoneticPr fontId="5"/>
  </si>
  <si>
    <t>　引き続き、競争性の確保に努めつつ、役務内容の分析を行い、コスト低減方策の可否について検討し、予算の効率的な執行に努めていく。</t>
  </si>
  <si>
    <t>縮減</t>
  </si>
  <si>
    <t>１　必要性
　　本事業は、中東地域における平和と安定及び日本関係船舶の安全の確保のため、我が国独自の取組として、更なる外交努力、航行安全対策の徹底と
　合わせて政府一体となった総合的な施策として関係省庁と連携して行っており、緊要性・優先度は極めて高く、地方自治体や民間等への委任は困難であり、
　その他の代替手段もないことから、自衛隊の艦艇及び航空機による情報収集活動を実施しているものであり、必要不可欠な事業である。
２　効率性
　　直接及び部外委託の調達のための支出先、使途について、民間会社への資金の流れを調査したところ問題ないことを確認した。また、契約方法や執行に
　ついても、入札可能性調査を行うとともに、類似する契約案件の実績等を踏まえ、適切に予決令等関係法規に則り、効率的かつ合理的に執行されており、
　事業の効率性は確保されている。
３　有効性
　　自衛隊による情報収集活動によって得られた情報は、内閣官房や国土交通省、外務省をはじめとする関係省庁に共有し、必要に応じ、官民連絡会議等を
　通じて関係業界にも共有するなど、政府としての航行安全対策に活用されていることから、有効性が認められる。</t>
    <rPh sb="383" eb="386">
      <t>ジエイタイ</t>
    </rPh>
    <rPh sb="389" eb="391">
      <t>ジョウホウ</t>
    </rPh>
    <rPh sb="391" eb="393">
      <t>シュウシュウ</t>
    </rPh>
    <rPh sb="393" eb="395">
      <t>カツドウ</t>
    </rPh>
    <rPh sb="399" eb="400">
      <t>エ</t>
    </rPh>
    <rPh sb="403" eb="405">
      <t>ジョウホウ</t>
    </rPh>
    <rPh sb="407" eb="409">
      <t>ナイカク</t>
    </rPh>
    <rPh sb="409" eb="411">
      <t>カンボウ</t>
    </rPh>
    <rPh sb="412" eb="414">
      <t>コクド</t>
    </rPh>
    <rPh sb="414" eb="417">
      <t>コウツウショウ</t>
    </rPh>
    <rPh sb="418" eb="421">
      <t>ガイムショウ</t>
    </rPh>
    <rPh sb="428" eb="430">
      <t>カンケイ</t>
    </rPh>
    <rPh sb="430" eb="432">
      <t>ショウチョウ</t>
    </rPh>
    <rPh sb="433" eb="435">
      <t>キョウユウ</t>
    </rPh>
    <rPh sb="437" eb="439">
      <t>ヒツヨウ</t>
    </rPh>
    <rPh sb="440" eb="441">
      <t>オウ</t>
    </rPh>
    <rPh sb="443" eb="445">
      <t>カンミン</t>
    </rPh>
    <rPh sb="445" eb="447">
      <t>レンラク</t>
    </rPh>
    <rPh sb="447" eb="449">
      <t>カイギ</t>
    </rPh>
    <rPh sb="449" eb="450">
      <t>トウ</t>
    </rPh>
    <rPh sb="453" eb="454">
      <t>ツウ</t>
    </rPh>
    <rPh sb="456" eb="458">
      <t>カンケイ</t>
    </rPh>
    <rPh sb="458" eb="460">
      <t>ギョウカイ</t>
    </rPh>
    <rPh sb="462" eb="464">
      <t>キョウユウ</t>
    </rPh>
    <rPh sb="469" eb="471">
      <t>セイフ</t>
    </rPh>
    <rPh sb="475" eb="477">
      <t>コウコウ</t>
    </rPh>
    <rPh sb="477" eb="479">
      <t>アンゼン</t>
    </rPh>
    <rPh sb="479" eb="481">
      <t>タイサク</t>
    </rPh>
    <rPh sb="482" eb="484">
      <t>カツヨウ</t>
    </rPh>
    <phoneticPr fontId="5"/>
  </si>
  <si>
    <t>首席参事官
鋤先　幸浩</t>
    <rPh sb="0" eb="2">
      <t>シュセキ</t>
    </rPh>
    <rPh sb="2" eb="5">
      <t>サンジカン</t>
    </rPh>
    <rPh sb="6" eb="7">
      <t>スキ</t>
    </rPh>
    <rPh sb="7" eb="8">
      <t>サキ</t>
    </rPh>
    <rPh sb="9" eb="11">
      <t>ユキヒロ</t>
    </rPh>
    <phoneticPr fontId="5"/>
  </si>
  <si>
    <t>・地理的な特性もあり、他社参入や資源確保が困難な面があるため改善が困難であるが、競争性の確保に努めつつ、契約実績の分析及びコスト縮減方策の検討を実施し、効率的な予算要求、予算執行に努めていく。
・自衛艦は免税軽油を使用している。また、軽油引取税は国内法であり、海外の寄港地で搭載される燃料には適用されない。
・防弾ガラスの装備に関して、工数、材料費等の見直し等により61,545千円の縮減を図ることができた。</t>
    <rPh sb="98" eb="101">
      <t>ジエイカン</t>
    </rPh>
    <rPh sb="102" eb="104">
      <t>メンゼイ</t>
    </rPh>
    <rPh sb="104" eb="106">
      <t>ケイユ</t>
    </rPh>
    <rPh sb="107" eb="109">
      <t>シヨウ</t>
    </rPh>
    <rPh sb="117" eb="122">
      <t>ケイユヒキトリゼイ</t>
    </rPh>
    <rPh sb="123" eb="126">
      <t>コクナイホウ</t>
    </rPh>
    <rPh sb="130" eb="132">
      <t>カイガイ</t>
    </rPh>
    <rPh sb="133" eb="136">
      <t>キコウチ</t>
    </rPh>
    <rPh sb="137" eb="139">
      <t>トウサイ</t>
    </rPh>
    <rPh sb="142" eb="144">
      <t>ネンリョウ</t>
    </rPh>
    <rPh sb="146" eb="148">
      <t>テキヨウ</t>
    </rPh>
    <phoneticPr fontId="5"/>
  </si>
  <si>
    <t>行動用燃料に係る経費の減額、派遣艦艇等の準備・復旧工事等にかかる経費の増額等により、減額となっている。
新たな成長推進枠：14</t>
    <rPh sb="0" eb="2">
      <t>コウドウ</t>
    </rPh>
    <rPh sb="2" eb="3">
      <t>ヨウ</t>
    </rPh>
    <rPh sb="3" eb="5">
      <t>ネンリョウ</t>
    </rPh>
    <rPh sb="6" eb="7">
      <t>カカ</t>
    </rPh>
    <rPh sb="8" eb="10">
      <t>ケイヒ</t>
    </rPh>
    <rPh sb="11" eb="12">
      <t>ゲン</t>
    </rPh>
    <rPh sb="12" eb="13">
      <t>ガク</t>
    </rPh>
    <rPh sb="14" eb="16">
      <t>ハケン</t>
    </rPh>
    <rPh sb="16" eb="18">
      <t>カンテイ</t>
    </rPh>
    <rPh sb="18" eb="19">
      <t>トウ</t>
    </rPh>
    <rPh sb="20" eb="22">
      <t>ジュンビ</t>
    </rPh>
    <rPh sb="23" eb="25">
      <t>フッキュウ</t>
    </rPh>
    <rPh sb="25" eb="27">
      <t>コウジ</t>
    </rPh>
    <rPh sb="27" eb="28">
      <t>トウ</t>
    </rPh>
    <rPh sb="32" eb="34">
      <t>ケイヒ</t>
    </rPh>
    <rPh sb="35" eb="37">
      <t>ゾウガク</t>
    </rPh>
    <rPh sb="37" eb="38">
      <t>ナド</t>
    </rPh>
    <rPh sb="42" eb="44">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</si>
</sst>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5" borderId="73"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95250</xdr:colOff>
      <xdr:row>748</xdr:row>
      <xdr:rowOff>66675</xdr:rowOff>
    </xdr:from>
    <xdr:to>
      <xdr:col>48</xdr:col>
      <xdr:colOff>104775</xdr:colOff>
      <xdr:row>765</xdr:row>
      <xdr:rowOff>662828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5425" y="55597425"/>
          <a:ext cx="8210550" cy="690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319</v>
      </c>
      <c r="AT2" s="207"/>
      <c r="AU2" s="207"/>
      <c r="AV2" s="98" t="str">
        <f>IF(AW2="","","-")</f>
        <v/>
      </c>
      <c r="AW2" s="396"/>
      <c r="AX2" s="396"/>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833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407</v>
      </c>
      <c r="H5" s="556"/>
      <c r="I5" s="556"/>
      <c r="J5" s="556"/>
      <c r="K5" s="556"/>
      <c r="L5" s="556"/>
      <c r="M5" s="557" t="s">
        <v>66</v>
      </c>
      <c r="N5" s="558"/>
      <c r="O5" s="558"/>
      <c r="P5" s="558"/>
      <c r="Q5" s="558"/>
      <c r="R5" s="559"/>
      <c r="S5" s="560" t="s">
        <v>509</v>
      </c>
      <c r="T5" s="556"/>
      <c r="U5" s="556"/>
      <c r="V5" s="556"/>
      <c r="W5" s="556"/>
      <c r="X5" s="561"/>
      <c r="Y5" s="714" t="s">
        <v>3</v>
      </c>
      <c r="Z5" s="715"/>
      <c r="AA5" s="715"/>
      <c r="AB5" s="715"/>
      <c r="AC5" s="715"/>
      <c r="AD5" s="716"/>
      <c r="AE5" s="717" t="s">
        <v>712</v>
      </c>
      <c r="AF5" s="717"/>
      <c r="AG5" s="717"/>
      <c r="AH5" s="717"/>
      <c r="AI5" s="717"/>
      <c r="AJ5" s="717"/>
      <c r="AK5" s="717"/>
      <c r="AL5" s="717"/>
      <c r="AM5" s="717"/>
      <c r="AN5" s="717"/>
      <c r="AO5" s="717"/>
      <c r="AP5" s="718"/>
      <c r="AQ5" s="719" t="s">
        <v>855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4" t="s">
        <v>386</v>
      </c>
      <c r="Z7" s="297"/>
      <c r="AA7" s="297"/>
      <c r="AB7" s="297"/>
      <c r="AC7" s="297"/>
      <c r="AD7" s="395"/>
      <c r="AE7" s="381" t="s">
        <v>715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1" t="s">
        <v>256</v>
      </c>
      <c r="B8" s="822"/>
      <c r="C8" s="822"/>
      <c r="D8" s="822"/>
      <c r="E8" s="822"/>
      <c r="F8" s="823"/>
      <c r="G8" s="218" t="str">
        <f>入力規則等!A27</f>
        <v>海洋政策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4" t="s">
        <v>387</v>
      </c>
      <c r="Q12" s="299"/>
      <c r="R12" s="299"/>
      <c r="S12" s="299"/>
      <c r="T12" s="299"/>
      <c r="U12" s="299"/>
      <c r="V12" s="300"/>
      <c r="W12" s="304" t="s">
        <v>409</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t="s">
        <v>718</v>
      </c>
      <c r="Q13" s="164"/>
      <c r="R13" s="164"/>
      <c r="S13" s="164"/>
      <c r="T13" s="164"/>
      <c r="U13" s="164"/>
      <c r="V13" s="165"/>
      <c r="W13" s="163" t="s">
        <v>718</v>
      </c>
      <c r="X13" s="164"/>
      <c r="Y13" s="164"/>
      <c r="Z13" s="164"/>
      <c r="AA13" s="164"/>
      <c r="AB13" s="164"/>
      <c r="AC13" s="165"/>
      <c r="AD13" s="163">
        <v>4347</v>
      </c>
      <c r="AE13" s="164"/>
      <c r="AF13" s="164"/>
      <c r="AG13" s="164"/>
      <c r="AH13" s="164"/>
      <c r="AI13" s="164"/>
      <c r="AJ13" s="165"/>
      <c r="AK13" s="163">
        <v>2678</v>
      </c>
      <c r="AL13" s="164"/>
      <c r="AM13" s="164"/>
      <c r="AN13" s="164"/>
      <c r="AO13" s="164"/>
      <c r="AP13" s="164"/>
      <c r="AQ13" s="165"/>
      <c r="AR13" s="160">
        <v>2315</v>
      </c>
      <c r="AS13" s="161"/>
      <c r="AT13" s="161"/>
      <c r="AU13" s="161"/>
      <c r="AV13" s="161"/>
      <c r="AW13" s="161"/>
      <c r="AX13" s="393"/>
    </row>
    <row r="14" spans="1:50" ht="21" customHeight="1" x14ac:dyDescent="0.15">
      <c r="A14" s="120"/>
      <c r="B14" s="121"/>
      <c r="C14" s="121"/>
      <c r="D14" s="121"/>
      <c r="E14" s="121"/>
      <c r="F14" s="122"/>
      <c r="G14" s="744"/>
      <c r="H14" s="745"/>
      <c r="I14" s="572" t="s">
        <v>8</v>
      </c>
      <c r="J14" s="626"/>
      <c r="K14" s="626"/>
      <c r="L14" s="626"/>
      <c r="M14" s="626"/>
      <c r="N14" s="626"/>
      <c r="O14" s="627"/>
      <c r="P14" s="163" t="s">
        <v>718</v>
      </c>
      <c r="Q14" s="164"/>
      <c r="R14" s="164"/>
      <c r="S14" s="164"/>
      <c r="T14" s="164"/>
      <c r="U14" s="164"/>
      <c r="V14" s="165"/>
      <c r="W14" s="163" t="s">
        <v>718</v>
      </c>
      <c r="X14" s="164"/>
      <c r="Y14" s="164"/>
      <c r="Z14" s="164"/>
      <c r="AA14" s="164"/>
      <c r="AB14" s="164"/>
      <c r="AC14" s="165"/>
      <c r="AD14" s="163">
        <v>-1966</v>
      </c>
      <c r="AE14" s="164"/>
      <c r="AF14" s="164"/>
      <c r="AG14" s="164"/>
      <c r="AH14" s="164"/>
      <c r="AI14" s="164"/>
      <c r="AJ14" s="165"/>
      <c r="AK14" s="163" t="s">
        <v>718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718</v>
      </c>
      <c r="Q15" s="164"/>
      <c r="R15" s="164"/>
      <c r="S15" s="164"/>
      <c r="T15" s="164"/>
      <c r="U15" s="164"/>
      <c r="V15" s="165"/>
      <c r="W15" s="163" t="s">
        <v>718</v>
      </c>
      <c r="X15" s="164"/>
      <c r="Y15" s="164"/>
      <c r="Z15" s="164"/>
      <c r="AA15" s="164"/>
      <c r="AB15" s="164"/>
      <c r="AC15" s="165"/>
      <c r="AD15" s="163">
        <v>8</v>
      </c>
      <c r="AE15" s="164"/>
      <c r="AF15" s="164"/>
      <c r="AG15" s="164"/>
      <c r="AH15" s="164"/>
      <c r="AI15" s="164"/>
      <c r="AJ15" s="165"/>
      <c r="AK15" s="163" t="s">
        <v>718</v>
      </c>
      <c r="AL15" s="164"/>
      <c r="AM15" s="164"/>
      <c r="AN15" s="164"/>
      <c r="AO15" s="164"/>
      <c r="AP15" s="164"/>
      <c r="AQ15" s="165"/>
      <c r="AR15" s="163" t="s">
        <v>718</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718</v>
      </c>
      <c r="Q16" s="164"/>
      <c r="R16" s="164"/>
      <c r="S16" s="164"/>
      <c r="T16" s="164"/>
      <c r="U16" s="164"/>
      <c r="V16" s="165"/>
      <c r="W16" s="163">
        <v>-8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718</v>
      </c>
      <c r="Q17" s="164"/>
      <c r="R17" s="164"/>
      <c r="S17" s="164"/>
      <c r="T17" s="164"/>
      <c r="U17" s="164"/>
      <c r="V17" s="165"/>
      <c r="W17" s="163">
        <v>502</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494</v>
      </c>
      <c r="X18" s="170"/>
      <c r="Y18" s="170"/>
      <c r="Z18" s="170"/>
      <c r="AA18" s="170"/>
      <c r="AB18" s="170"/>
      <c r="AC18" s="171"/>
      <c r="AD18" s="169">
        <f>SUM(AD13:AJ17)</f>
        <v>2389</v>
      </c>
      <c r="AE18" s="170"/>
      <c r="AF18" s="170"/>
      <c r="AG18" s="170"/>
      <c r="AH18" s="170"/>
      <c r="AI18" s="170"/>
      <c r="AJ18" s="171"/>
      <c r="AK18" s="169">
        <f>SUM(AK13:AQ17)</f>
        <v>2678</v>
      </c>
      <c r="AL18" s="170"/>
      <c r="AM18" s="170"/>
      <c r="AN18" s="170"/>
      <c r="AO18" s="170"/>
      <c r="AP18" s="170"/>
      <c r="AQ18" s="171"/>
      <c r="AR18" s="169">
        <f>SUM(AR13:AX17)</f>
        <v>2315</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c r="Q19" s="164"/>
      <c r="R19" s="164"/>
      <c r="S19" s="164"/>
      <c r="T19" s="164"/>
      <c r="U19" s="164"/>
      <c r="V19" s="165"/>
      <c r="W19" s="163">
        <v>204</v>
      </c>
      <c r="X19" s="164"/>
      <c r="Y19" s="164"/>
      <c r="Z19" s="164"/>
      <c r="AA19" s="164"/>
      <c r="AB19" s="164"/>
      <c r="AC19" s="165"/>
      <c r="AD19" s="163">
        <v>1818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0.41295546558704455</v>
      </c>
      <c r="X20" s="536"/>
      <c r="Y20" s="536"/>
      <c r="Z20" s="536"/>
      <c r="AA20" s="536"/>
      <c r="AB20" s="536"/>
      <c r="AC20" s="536"/>
      <c r="AD20" s="536">
        <f t="shared" ref="AD20" si="1">IF(AD18=0, "-", SUM(AD19)/AD18)</f>
        <v>0.7609878610297196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350</v>
      </c>
      <c r="H21" s="920"/>
      <c r="I21" s="920"/>
      <c r="J21" s="920"/>
      <c r="K21" s="920"/>
      <c r="L21" s="920"/>
      <c r="M21" s="920"/>
      <c r="N21" s="920"/>
      <c r="O21" s="920"/>
      <c r="P21" s="536" t="str">
        <f>IF(P19=0, "-", SUM(P19)/SUM(P13,P14))</f>
        <v>-</v>
      </c>
      <c r="Q21" s="536"/>
      <c r="R21" s="536"/>
      <c r="S21" s="536"/>
      <c r="T21" s="536"/>
      <c r="U21" s="536"/>
      <c r="V21" s="536"/>
      <c r="W21" s="536" t="e">
        <f t="shared" ref="W21" si="2">IF(W19=0, "-", SUM(W19)/SUM(W13,W14))</f>
        <v>#DIV/0!</v>
      </c>
      <c r="X21" s="536"/>
      <c r="Y21" s="536"/>
      <c r="Z21" s="536"/>
      <c r="AA21" s="536"/>
      <c r="AB21" s="536"/>
      <c r="AC21" s="536"/>
      <c r="AD21" s="536">
        <f t="shared" ref="AD21" si="3">IF(AD19=0, "-", SUM(AD19)/SUM(AD13,AD14))</f>
        <v>0.76354472910541793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1716</v>
      </c>
      <c r="Q23" s="161"/>
      <c r="R23" s="161"/>
      <c r="S23" s="161"/>
      <c r="T23" s="161"/>
      <c r="U23" s="161"/>
      <c r="V23" s="162"/>
      <c r="W23" s="160">
        <v>1304</v>
      </c>
      <c r="X23" s="161"/>
      <c r="Y23" s="161"/>
      <c r="Z23" s="161"/>
      <c r="AA23" s="161"/>
      <c r="AB23" s="161"/>
      <c r="AC23" s="162"/>
      <c r="AD23" s="149" t="s">
        <v>857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351</v>
      </c>
      <c r="Q24" s="164"/>
      <c r="R24" s="164"/>
      <c r="S24" s="164"/>
      <c r="T24" s="164"/>
      <c r="U24" s="164"/>
      <c r="V24" s="165"/>
      <c r="W24" s="163">
        <v>351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304</v>
      </c>
      <c r="Q25" s="164"/>
      <c r="R25" s="164"/>
      <c r="S25" s="164"/>
      <c r="T25" s="164"/>
      <c r="U25" s="164"/>
      <c r="V25" s="165"/>
      <c r="W25" s="163">
        <v>378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76</v>
      </c>
      <c r="Q26" s="164"/>
      <c r="R26" s="164"/>
      <c r="S26" s="164"/>
      <c r="T26" s="164"/>
      <c r="U26" s="164"/>
      <c r="V26" s="165"/>
      <c r="W26" s="163">
        <v>75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46</v>
      </c>
      <c r="Q27" s="164"/>
      <c r="R27" s="164"/>
      <c r="S27" s="164"/>
      <c r="T27" s="164"/>
      <c r="U27" s="164"/>
      <c r="V27" s="165"/>
      <c r="W27" s="163">
        <v>43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185</v>
      </c>
      <c r="Q28" s="170"/>
      <c r="R28" s="170"/>
      <c r="S28" s="170"/>
      <c r="T28" s="170"/>
      <c r="U28" s="170"/>
      <c r="V28" s="171"/>
      <c r="W28" s="169">
        <f>W29-SUM(W23:W27)</f>
        <v>164</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2678</v>
      </c>
      <c r="Q29" s="164"/>
      <c r="R29" s="164"/>
      <c r="S29" s="164"/>
      <c r="T29" s="164"/>
      <c r="U29" s="164"/>
      <c r="V29" s="165"/>
      <c r="W29" s="211">
        <f>AR13</f>
        <v>2315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345</v>
      </c>
      <c r="B30" s="507"/>
      <c r="C30" s="507"/>
      <c r="D30" s="507"/>
      <c r="E30" s="507"/>
      <c r="F30" s="508"/>
      <c r="G30" s="647" t="s">
        <v>146</v>
      </c>
      <c r="H30" s="389"/>
      <c r="I30" s="389"/>
      <c r="J30" s="389"/>
      <c r="K30" s="389"/>
      <c r="L30" s="389"/>
      <c r="M30" s="389"/>
      <c r="N30" s="389"/>
      <c r="O30" s="576"/>
      <c r="P30" s="575" t="s">
        <v>59</v>
      </c>
      <c r="Q30" s="389"/>
      <c r="R30" s="389"/>
      <c r="S30" s="389"/>
      <c r="T30" s="389"/>
      <c r="U30" s="389"/>
      <c r="V30" s="389"/>
      <c r="W30" s="389"/>
      <c r="X30" s="576"/>
      <c r="Y30" s="462"/>
      <c r="Z30" s="463"/>
      <c r="AA30" s="464"/>
      <c r="AB30" s="384" t="s">
        <v>11</v>
      </c>
      <c r="AC30" s="385"/>
      <c r="AD30" s="386"/>
      <c r="AE30" s="384" t="s">
        <v>387</v>
      </c>
      <c r="AF30" s="385"/>
      <c r="AG30" s="385"/>
      <c r="AH30" s="386"/>
      <c r="AI30" s="387" t="s">
        <v>409</v>
      </c>
      <c r="AJ30" s="387"/>
      <c r="AK30" s="387"/>
      <c r="AL30" s="384"/>
      <c r="AM30" s="387" t="s">
        <v>506</v>
      </c>
      <c r="AN30" s="387"/>
      <c r="AO30" s="387"/>
      <c r="AP30" s="384"/>
      <c r="AQ30" s="638" t="s">
        <v>232</v>
      </c>
      <c r="AR30" s="639"/>
      <c r="AS30" s="639"/>
      <c r="AT30" s="640"/>
      <c r="AU30" s="389" t="s">
        <v>134</v>
      </c>
      <c r="AV30" s="389"/>
      <c r="AW30" s="389"/>
      <c r="AX30" s="390"/>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4"/>
      <c r="AC31" s="335"/>
      <c r="AD31" s="336"/>
      <c r="AE31" s="334"/>
      <c r="AF31" s="335"/>
      <c r="AG31" s="335"/>
      <c r="AH31" s="336"/>
      <c r="AI31" s="388"/>
      <c r="AJ31" s="388"/>
      <c r="AK31" s="388"/>
      <c r="AL31" s="334"/>
      <c r="AM31" s="388"/>
      <c r="AN31" s="388"/>
      <c r="AO31" s="388"/>
      <c r="AP31" s="334"/>
      <c r="AQ31" s="231" t="s">
        <v>836</v>
      </c>
      <c r="AR31" s="178"/>
      <c r="AS31" s="179" t="s">
        <v>233</v>
      </c>
      <c r="AT31" s="202"/>
      <c r="AU31" s="271" t="s">
        <v>836</v>
      </c>
      <c r="AV31" s="271"/>
      <c r="AW31" s="377" t="s">
        <v>179</v>
      </c>
      <c r="AX31" s="378"/>
    </row>
    <row r="32" spans="1:50" ht="23.25" customHeight="1" x14ac:dyDescent="0.15">
      <c r="A32" s="512"/>
      <c r="B32" s="510"/>
      <c r="C32" s="510"/>
      <c r="D32" s="510"/>
      <c r="E32" s="510"/>
      <c r="F32" s="511"/>
      <c r="G32" s="537" t="s">
        <v>718</v>
      </c>
      <c r="H32" s="538"/>
      <c r="I32" s="538"/>
      <c r="J32" s="538"/>
      <c r="K32" s="538"/>
      <c r="L32" s="538"/>
      <c r="M32" s="538"/>
      <c r="N32" s="538"/>
      <c r="O32" s="539"/>
      <c r="P32" s="191" t="s">
        <v>718</v>
      </c>
      <c r="Q32" s="191"/>
      <c r="R32" s="191"/>
      <c r="S32" s="191"/>
      <c r="T32" s="191"/>
      <c r="U32" s="191"/>
      <c r="V32" s="191"/>
      <c r="W32" s="191"/>
      <c r="X32" s="233"/>
      <c r="Y32" s="341" t="s">
        <v>12</v>
      </c>
      <c r="Z32" s="546"/>
      <c r="AA32" s="547"/>
      <c r="AB32" s="548" t="s">
        <v>718</v>
      </c>
      <c r="AC32" s="548"/>
      <c r="AD32" s="548"/>
      <c r="AE32" s="365" t="s">
        <v>718</v>
      </c>
      <c r="AF32" s="366"/>
      <c r="AG32" s="366"/>
      <c r="AH32" s="366"/>
      <c r="AI32" s="365" t="s">
        <v>718</v>
      </c>
      <c r="AJ32" s="366"/>
      <c r="AK32" s="366"/>
      <c r="AL32" s="366"/>
      <c r="AM32" s="365" t="s">
        <v>718</v>
      </c>
      <c r="AN32" s="366"/>
      <c r="AO32" s="366"/>
      <c r="AP32" s="366"/>
      <c r="AQ32" s="166" t="s">
        <v>718</v>
      </c>
      <c r="AR32" s="167"/>
      <c r="AS32" s="167"/>
      <c r="AT32" s="168"/>
      <c r="AU32" s="366" t="s">
        <v>718</v>
      </c>
      <c r="AV32" s="366"/>
      <c r="AW32" s="366"/>
      <c r="AX32" s="36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4" t="s">
        <v>54</v>
      </c>
      <c r="Z33" s="299"/>
      <c r="AA33" s="300"/>
      <c r="AB33" s="519" t="s">
        <v>718</v>
      </c>
      <c r="AC33" s="519"/>
      <c r="AD33" s="519"/>
      <c r="AE33" s="365" t="s">
        <v>718</v>
      </c>
      <c r="AF33" s="366"/>
      <c r="AG33" s="366"/>
      <c r="AH33" s="366"/>
      <c r="AI33" s="365" t="s">
        <v>718</v>
      </c>
      <c r="AJ33" s="366"/>
      <c r="AK33" s="366"/>
      <c r="AL33" s="366"/>
      <c r="AM33" s="365" t="s">
        <v>718</v>
      </c>
      <c r="AN33" s="366"/>
      <c r="AO33" s="366"/>
      <c r="AP33" s="366"/>
      <c r="AQ33" s="166" t="s">
        <v>718</v>
      </c>
      <c r="AR33" s="167"/>
      <c r="AS33" s="167"/>
      <c r="AT33" s="168"/>
      <c r="AU33" s="366" t="s">
        <v>718</v>
      </c>
      <c r="AV33" s="366"/>
      <c r="AW33" s="366"/>
      <c r="AX33" s="36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4" t="s">
        <v>13</v>
      </c>
      <c r="Z34" s="299"/>
      <c r="AA34" s="300"/>
      <c r="AB34" s="494" t="s">
        <v>180</v>
      </c>
      <c r="AC34" s="494"/>
      <c r="AD34" s="494"/>
      <c r="AE34" s="365" t="s">
        <v>718</v>
      </c>
      <c r="AF34" s="366"/>
      <c r="AG34" s="366"/>
      <c r="AH34" s="366"/>
      <c r="AI34" s="365" t="s">
        <v>718</v>
      </c>
      <c r="AJ34" s="366"/>
      <c r="AK34" s="366"/>
      <c r="AL34" s="366"/>
      <c r="AM34" s="365" t="s">
        <v>718</v>
      </c>
      <c r="AN34" s="366"/>
      <c r="AO34" s="366"/>
      <c r="AP34" s="366"/>
      <c r="AQ34" s="166" t="s">
        <v>718</v>
      </c>
      <c r="AR34" s="167"/>
      <c r="AS34" s="167"/>
      <c r="AT34" s="168"/>
      <c r="AU34" s="366" t="s">
        <v>718</v>
      </c>
      <c r="AV34" s="366"/>
      <c r="AW34" s="366"/>
      <c r="AX34" s="367"/>
    </row>
    <row r="35" spans="1:51" ht="23.25" customHeight="1" x14ac:dyDescent="0.15">
      <c r="A35" s="892" t="s">
        <v>377</v>
      </c>
      <c r="B35" s="893"/>
      <c r="C35" s="893"/>
      <c r="D35" s="893"/>
      <c r="E35" s="893"/>
      <c r="F35" s="894"/>
      <c r="G35" s="898" t="s">
        <v>718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345</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7" t="s">
        <v>387</v>
      </c>
      <c r="AF37" s="337"/>
      <c r="AG37" s="337"/>
      <c r="AH37" s="337"/>
      <c r="AI37" s="337" t="s">
        <v>409</v>
      </c>
      <c r="AJ37" s="337"/>
      <c r="AK37" s="337"/>
      <c r="AL37" s="337"/>
      <c r="AM37" s="337" t="s">
        <v>506</v>
      </c>
      <c r="AN37" s="337"/>
      <c r="AO37" s="337"/>
      <c r="AP37" s="337"/>
      <c r="AQ37" s="267" t="s">
        <v>232</v>
      </c>
      <c r="AR37" s="268"/>
      <c r="AS37" s="268"/>
      <c r="AT37" s="269"/>
      <c r="AU37" s="379" t="s">
        <v>134</v>
      </c>
      <c r="AV37" s="379"/>
      <c r="AW37" s="379"/>
      <c r="AX37" s="380"/>
      <c r="AY37">
        <f>COUNTA($G$39)</f>
        <v>0</v>
      </c>
    </row>
    <row r="38" spans="1:51" ht="18.75" hidden="1"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1" t="s">
        <v>12</v>
      </c>
      <c r="Z39" s="546"/>
      <c r="AA39" s="547"/>
      <c r="AB39" s="548"/>
      <c r="AC39" s="548"/>
      <c r="AD39" s="548"/>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4" t="s">
        <v>54</v>
      </c>
      <c r="Z40" s="299"/>
      <c r="AA40" s="300"/>
      <c r="AB40" s="519"/>
      <c r="AC40" s="519"/>
      <c r="AD40" s="519"/>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4" t="s">
        <v>13</v>
      </c>
      <c r="Z41" s="299"/>
      <c r="AA41" s="300"/>
      <c r="AB41" s="494" t="s">
        <v>180</v>
      </c>
      <c r="AC41" s="494"/>
      <c r="AD41" s="494"/>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345</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7" t="s">
        <v>387</v>
      </c>
      <c r="AF44" s="337"/>
      <c r="AG44" s="337"/>
      <c r="AH44" s="337"/>
      <c r="AI44" s="337" t="s">
        <v>409</v>
      </c>
      <c r="AJ44" s="337"/>
      <c r="AK44" s="337"/>
      <c r="AL44" s="337"/>
      <c r="AM44" s="337" t="s">
        <v>506</v>
      </c>
      <c r="AN44" s="337"/>
      <c r="AO44" s="337"/>
      <c r="AP44" s="337"/>
      <c r="AQ44" s="267" t="s">
        <v>232</v>
      </c>
      <c r="AR44" s="268"/>
      <c r="AS44" s="268"/>
      <c r="AT44" s="269"/>
      <c r="AU44" s="379" t="s">
        <v>134</v>
      </c>
      <c r="AV44" s="379"/>
      <c r="AW44" s="379"/>
      <c r="AX44" s="380"/>
      <c r="AY44">
        <f>COUNTA($G$46)</f>
        <v>0</v>
      </c>
    </row>
    <row r="45" spans="1:51"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1" t="s">
        <v>12</v>
      </c>
      <c r="Z46" s="546"/>
      <c r="AA46" s="547"/>
      <c r="AB46" s="548"/>
      <c r="AC46" s="548"/>
      <c r="AD46" s="548"/>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4" t="s">
        <v>54</v>
      </c>
      <c r="Z47" s="299"/>
      <c r="AA47" s="300"/>
      <c r="AB47" s="519"/>
      <c r="AC47" s="519"/>
      <c r="AD47" s="51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4" t="s">
        <v>13</v>
      </c>
      <c r="Z48" s="299"/>
      <c r="AA48" s="300"/>
      <c r="AB48" s="494" t="s">
        <v>180</v>
      </c>
      <c r="AC48" s="494"/>
      <c r="AD48" s="49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345</v>
      </c>
      <c r="B51" s="510"/>
      <c r="C51" s="510"/>
      <c r="D51" s="510"/>
      <c r="E51" s="510"/>
      <c r="F51" s="511"/>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7" t="s">
        <v>387</v>
      </c>
      <c r="AF51" s="337"/>
      <c r="AG51" s="337"/>
      <c r="AH51" s="337"/>
      <c r="AI51" s="337" t="s">
        <v>409</v>
      </c>
      <c r="AJ51" s="337"/>
      <c r="AK51" s="337"/>
      <c r="AL51" s="337"/>
      <c r="AM51" s="337" t="s">
        <v>506</v>
      </c>
      <c r="AN51" s="337"/>
      <c r="AO51" s="337"/>
      <c r="AP51" s="337"/>
      <c r="AQ51" s="267" t="s">
        <v>232</v>
      </c>
      <c r="AR51" s="268"/>
      <c r="AS51" s="268"/>
      <c r="AT51" s="269"/>
      <c r="AU51" s="375" t="s">
        <v>134</v>
      </c>
      <c r="AV51" s="375"/>
      <c r="AW51" s="375"/>
      <c r="AX51" s="376"/>
      <c r="AY51">
        <f>COUNTA($G$53)</f>
        <v>0</v>
      </c>
    </row>
    <row r="52" spans="1:51"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1" t="s">
        <v>12</v>
      </c>
      <c r="Z53" s="546"/>
      <c r="AA53" s="547"/>
      <c r="AB53" s="548"/>
      <c r="AC53" s="548"/>
      <c r="AD53" s="54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4" t="s">
        <v>54</v>
      </c>
      <c r="Z54" s="299"/>
      <c r="AA54" s="300"/>
      <c r="AB54" s="519"/>
      <c r="AC54" s="519"/>
      <c r="AD54" s="51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4" t="s">
        <v>13</v>
      </c>
      <c r="Z55" s="299"/>
      <c r="AA55" s="300"/>
      <c r="AB55" s="458" t="s">
        <v>14</v>
      </c>
      <c r="AC55" s="458"/>
      <c r="AD55" s="45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345</v>
      </c>
      <c r="B58" s="510"/>
      <c r="C58" s="510"/>
      <c r="D58" s="510"/>
      <c r="E58" s="510"/>
      <c r="F58" s="511"/>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7" t="s">
        <v>387</v>
      </c>
      <c r="AF58" s="337"/>
      <c r="AG58" s="337"/>
      <c r="AH58" s="337"/>
      <c r="AI58" s="337" t="s">
        <v>409</v>
      </c>
      <c r="AJ58" s="337"/>
      <c r="AK58" s="337"/>
      <c r="AL58" s="337"/>
      <c r="AM58" s="337" t="s">
        <v>506</v>
      </c>
      <c r="AN58" s="337"/>
      <c r="AO58" s="337"/>
      <c r="AP58" s="337"/>
      <c r="AQ58" s="267" t="s">
        <v>232</v>
      </c>
      <c r="AR58" s="268"/>
      <c r="AS58" s="268"/>
      <c r="AT58" s="269"/>
      <c r="AU58" s="375" t="s">
        <v>134</v>
      </c>
      <c r="AV58" s="375"/>
      <c r="AW58" s="375"/>
      <c r="AX58" s="376"/>
      <c r="AY58">
        <f>COUNTA($G$60)</f>
        <v>0</v>
      </c>
    </row>
    <row r="59" spans="1:51"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1" t="s">
        <v>12</v>
      </c>
      <c r="Z60" s="546"/>
      <c r="AA60" s="547"/>
      <c r="AB60" s="548"/>
      <c r="AC60" s="548"/>
      <c r="AD60" s="54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4" t="s">
        <v>54</v>
      </c>
      <c r="Z61" s="299"/>
      <c r="AA61" s="300"/>
      <c r="AB61" s="519"/>
      <c r="AC61" s="519"/>
      <c r="AD61" s="51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4" t="s">
        <v>13</v>
      </c>
      <c r="Z62" s="299"/>
      <c r="AA62" s="300"/>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346</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341</v>
      </c>
      <c r="X65" s="865"/>
      <c r="Y65" s="868"/>
      <c r="Z65" s="868"/>
      <c r="AA65" s="869"/>
      <c r="AB65" s="862" t="s">
        <v>11</v>
      </c>
      <c r="AC65" s="858"/>
      <c r="AD65" s="859"/>
      <c r="AE65" s="337" t="s">
        <v>387</v>
      </c>
      <c r="AF65" s="337"/>
      <c r="AG65" s="337"/>
      <c r="AH65" s="337"/>
      <c r="AI65" s="337" t="s">
        <v>409</v>
      </c>
      <c r="AJ65" s="337"/>
      <c r="AK65" s="337"/>
      <c r="AL65" s="337"/>
      <c r="AM65" s="337" t="s">
        <v>506</v>
      </c>
      <c r="AN65" s="337"/>
      <c r="AO65" s="337"/>
      <c r="AP65" s="337"/>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7"/>
      <c r="AF66" s="337"/>
      <c r="AG66" s="337"/>
      <c r="AH66" s="337"/>
      <c r="AI66" s="337"/>
      <c r="AJ66" s="337"/>
      <c r="AK66" s="337"/>
      <c r="AL66" s="337"/>
      <c r="AM66" s="337"/>
      <c r="AN66" s="337"/>
      <c r="AO66" s="337"/>
      <c r="AP66" s="337"/>
      <c r="AQ66" s="231"/>
      <c r="AR66" s="178"/>
      <c r="AS66" s="179" t="s">
        <v>233</v>
      </c>
      <c r="AT66" s="202"/>
      <c r="AU66" s="271"/>
      <c r="AV66" s="271"/>
      <c r="AW66" s="860" t="s">
        <v>344</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367</v>
      </c>
      <c r="AC67" s="946"/>
      <c r="AD67" s="946"/>
      <c r="AE67" s="365"/>
      <c r="AF67" s="366"/>
      <c r="AG67" s="366"/>
      <c r="AH67" s="366"/>
      <c r="AI67" s="365"/>
      <c r="AJ67" s="366"/>
      <c r="AK67" s="366"/>
      <c r="AL67" s="366"/>
      <c r="AM67" s="365"/>
      <c r="AN67" s="366"/>
      <c r="AO67" s="366"/>
      <c r="AP67" s="366"/>
      <c r="AQ67" s="365"/>
      <c r="AR67" s="366"/>
      <c r="AS67" s="366"/>
      <c r="AT67" s="811"/>
      <c r="AU67" s="366"/>
      <c r="AV67" s="366"/>
      <c r="AW67" s="366"/>
      <c r="AX67" s="367"/>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367</v>
      </c>
      <c r="AC68" s="969"/>
      <c r="AD68" s="969"/>
      <c r="AE68" s="365"/>
      <c r="AF68" s="366"/>
      <c r="AG68" s="366"/>
      <c r="AH68" s="366"/>
      <c r="AI68" s="365"/>
      <c r="AJ68" s="366"/>
      <c r="AK68" s="366"/>
      <c r="AL68" s="366"/>
      <c r="AM68" s="365"/>
      <c r="AN68" s="366"/>
      <c r="AO68" s="366"/>
      <c r="AP68" s="366"/>
      <c r="AQ68" s="365"/>
      <c r="AR68" s="366"/>
      <c r="AS68" s="366"/>
      <c r="AT68" s="811"/>
      <c r="AU68" s="366"/>
      <c r="AV68" s="366"/>
      <c r="AW68" s="366"/>
      <c r="AX68" s="367"/>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368</v>
      </c>
      <c r="AC69" s="970"/>
      <c r="AD69" s="970"/>
      <c r="AE69" s="373"/>
      <c r="AF69" s="374"/>
      <c r="AG69" s="374"/>
      <c r="AH69" s="374"/>
      <c r="AI69" s="373"/>
      <c r="AJ69" s="374"/>
      <c r="AK69" s="374"/>
      <c r="AL69" s="374"/>
      <c r="AM69" s="373"/>
      <c r="AN69" s="374"/>
      <c r="AO69" s="374"/>
      <c r="AP69" s="374"/>
      <c r="AQ69" s="365"/>
      <c r="AR69" s="366"/>
      <c r="AS69" s="366"/>
      <c r="AT69" s="811"/>
      <c r="AU69" s="366"/>
      <c r="AV69" s="366"/>
      <c r="AW69" s="366"/>
      <c r="AX69" s="367"/>
      <c r="AY69">
        <f t="shared" si="8"/>
        <v>0</v>
      </c>
    </row>
    <row r="70" spans="1:51" ht="23.25" hidden="1" customHeight="1" x14ac:dyDescent="0.15">
      <c r="A70" s="846" t="s">
        <v>351</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366</v>
      </c>
      <c r="X70" s="939"/>
      <c r="Y70" s="944" t="s">
        <v>12</v>
      </c>
      <c r="Z70" s="944"/>
      <c r="AA70" s="945"/>
      <c r="AB70" s="946" t="s">
        <v>367</v>
      </c>
      <c r="AC70" s="946"/>
      <c r="AD70" s="946"/>
      <c r="AE70" s="365"/>
      <c r="AF70" s="366"/>
      <c r="AG70" s="366"/>
      <c r="AH70" s="366"/>
      <c r="AI70" s="365"/>
      <c r="AJ70" s="366"/>
      <c r="AK70" s="366"/>
      <c r="AL70" s="366"/>
      <c r="AM70" s="365"/>
      <c r="AN70" s="366"/>
      <c r="AO70" s="366"/>
      <c r="AP70" s="366"/>
      <c r="AQ70" s="365"/>
      <c r="AR70" s="366"/>
      <c r="AS70" s="366"/>
      <c r="AT70" s="811"/>
      <c r="AU70" s="366"/>
      <c r="AV70" s="366"/>
      <c r="AW70" s="366"/>
      <c r="AX70" s="367"/>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367</v>
      </c>
      <c r="AC71" s="969"/>
      <c r="AD71" s="969"/>
      <c r="AE71" s="365"/>
      <c r="AF71" s="366"/>
      <c r="AG71" s="366"/>
      <c r="AH71" s="366"/>
      <c r="AI71" s="365"/>
      <c r="AJ71" s="366"/>
      <c r="AK71" s="366"/>
      <c r="AL71" s="366"/>
      <c r="AM71" s="365"/>
      <c r="AN71" s="366"/>
      <c r="AO71" s="366"/>
      <c r="AP71" s="366"/>
      <c r="AQ71" s="365"/>
      <c r="AR71" s="366"/>
      <c r="AS71" s="366"/>
      <c r="AT71" s="811"/>
      <c r="AU71" s="366"/>
      <c r="AV71" s="366"/>
      <c r="AW71" s="366"/>
      <c r="AX71" s="367"/>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368</v>
      </c>
      <c r="AC72" s="970"/>
      <c r="AD72" s="970"/>
      <c r="AE72" s="373"/>
      <c r="AF72" s="374"/>
      <c r="AG72" s="374"/>
      <c r="AH72" s="374"/>
      <c r="AI72" s="373"/>
      <c r="AJ72" s="374"/>
      <c r="AK72" s="374"/>
      <c r="AL72" s="374"/>
      <c r="AM72" s="373"/>
      <c r="AN72" s="374"/>
      <c r="AO72" s="374"/>
      <c r="AP72" s="933"/>
      <c r="AQ72" s="365"/>
      <c r="AR72" s="366"/>
      <c r="AS72" s="366"/>
      <c r="AT72" s="811"/>
      <c r="AU72" s="366"/>
      <c r="AV72" s="366"/>
      <c r="AW72" s="366"/>
      <c r="AX72" s="367"/>
      <c r="AY72">
        <f t="shared" si="8"/>
        <v>0</v>
      </c>
    </row>
    <row r="73" spans="1:51" ht="18.75" hidden="1" customHeight="1" x14ac:dyDescent="0.15">
      <c r="A73" s="832" t="s">
        <v>346</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7" t="s">
        <v>387</v>
      </c>
      <c r="AF73" s="337"/>
      <c r="AG73" s="337"/>
      <c r="AH73" s="337"/>
      <c r="AI73" s="337" t="s">
        <v>409</v>
      </c>
      <c r="AJ73" s="337"/>
      <c r="AK73" s="337"/>
      <c r="AL73" s="337"/>
      <c r="AM73" s="337" t="s">
        <v>506</v>
      </c>
      <c r="AN73" s="337"/>
      <c r="AO73" s="337"/>
      <c r="AP73" s="337"/>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7" t="s">
        <v>380</v>
      </c>
      <c r="B78" s="908"/>
      <c r="C78" s="908"/>
      <c r="D78" s="908"/>
      <c r="E78" s="905" t="s">
        <v>324</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340</v>
      </c>
      <c r="AP79" s="127"/>
      <c r="AQ79" s="127"/>
      <c r="AR79" s="76"/>
      <c r="AS79" s="126"/>
      <c r="AT79" s="127"/>
      <c r="AU79" s="127"/>
      <c r="AV79" s="127"/>
      <c r="AW79" s="127"/>
      <c r="AX79" s="128"/>
      <c r="AY79">
        <f>COUNTIF($AR$79,"☑")</f>
        <v>0</v>
      </c>
    </row>
    <row r="80" spans="1:51" ht="18.75" customHeight="1" x14ac:dyDescent="0.15">
      <c r="A80" s="516" t="s">
        <v>147</v>
      </c>
      <c r="B80" s="841" t="s">
        <v>337</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7"/>
      <c r="B82" s="844"/>
      <c r="C82" s="549"/>
      <c r="D82" s="549"/>
      <c r="E82" s="549"/>
      <c r="F82" s="550"/>
      <c r="G82" s="498" t="s">
        <v>724</v>
      </c>
      <c r="H82" s="498"/>
      <c r="I82" s="498"/>
      <c r="J82" s="498"/>
      <c r="K82" s="498"/>
      <c r="L82" s="498"/>
      <c r="M82" s="498"/>
      <c r="N82" s="498"/>
      <c r="O82" s="498"/>
      <c r="P82" s="498"/>
      <c r="Q82" s="498"/>
      <c r="R82" s="498"/>
      <c r="S82" s="498"/>
      <c r="T82" s="498"/>
      <c r="U82" s="498"/>
      <c r="V82" s="498"/>
      <c r="W82" s="498"/>
      <c r="X82" s="498"/>
      <c r="Y82" s="498"/>
      <c r="Z82" s="498"/>
      <c r="AA82" s="749"/>
      <c r="AB82" s="497" t="s">
        <v>725</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7" t="s">
        <v>387</v>
      </c>
      <c r="AF85" s="337"/>
      <c r="AG85" s="337"/>
      <c r="AH85" s="337"/>
      <c r="AI85" s="337" t="s">
        <v>409</v>
      </c>
      <c r="AJ85" s="337"/>
      <c r="AK85" s="337"/>
      <c r="AL85" s="337"/>
      <c r="AM85" s="337" t="s">
        <v>506</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3"/>
      <c r="Z86" s="204"/>
      <c r="AA86" s="205"/>
      <c r="AB86" s="334"/>
      <c r="AC86" s="335"/>
      <c r="AD86" s="336"/>
      <c r="AE86" s="337"/>
      <c r="AF86" s="337"/>
      <c r="AG86" s="337"/>
      <c r="AH86" s="337"/>
      <c r="AI86" s="337"/>
      <c r="AJ86" s="337"/>
      <c r="AK86" s="337"/>
      <c r="AL86" s="337"/>
      <c r="AM86" s="337"/>
      <c r="AN86" s="337"/>
      <c r="AO86" s="337"/>
      <c r="AP86" s="337"/>
      <c r="AQ86" s="270" t="s">
        <v>836</v>
      </c>
      <c r="AR86" s="271"/>
      <c r="AS86" s="179" t="s">
        <v>233</v>
      </c>
      <c r="AT86" s="202"/>
      <c r="AU86" s="271" t="s">
        <v>836</v>
      </c>
      <c r="AV86" s="271"/>
      <c r="AW86" s="377" t="s">
        <v>179</v>
      </c>
      <c r="AX86" s="378"/>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726</v>
      </c>
      <c r="H87" s="191"/>
      <c r="I87" s="191"/>
      <c r="J87" s="191"/>
      <c r="K87" s="191"/>
      <c r="L87" s="191"/>
      <c r="M87" s="191"/>
      <c r="N87" s="191"/>
      <c r="O87" s="233"/>
      <c r="P87" s="191" t="s">
        <v>727</v>
      </c>
      <c r="Q87" s="796"/>
      <c r="R87" s="796"/>
      <c r="S87" s="796"/>
      <c r="T87" s="796"/>
      <c r="U87" s="796"/>
      <c r="V87" s="796"/>
      <c r="W87" s="796"/>
      <c r="X87" s="797"/>
      <c r="Y87" s="752" t="s">
        <v>62</v>
      </c>
      <c r="Z87" s="753"/>
      <c r="AA87" s="754"/>
      <c r="AB87" s="548" t="s">
        <v>730</v>
      </c>
      <c r="AC87" s="548"/>
      <c r="AD87" s="548"/>
      <c r="AE87" s="365" t="s">
        <v>734</v>
      </c>
      <c r="AF87" s="366"/>
      <c r="AG87" s="366"/>
      <c r="AH87" s="366"/>
      <c r="AI87" s="365">
        <v>4900</v>
      </c>
      <c r="AJ87" s="366"/>
      <c r="AK87" s="366"/>
      <c r="AL87" s="366"/>
      <c r="AM87" s="365">
        <v>21900</v>
      </c>
      <c r="AN87" s="366"/>
      <c r="AO87" s="366"/>
      <c r="AP87" s="366"/>
      <c r="AQ87" s="166" t="s">
        <v>734</v>
      </c>
      <c r="AR87" s="167"/>
      <c r="AS87" s="167"/>
      <c r="AT87" s="168"/>
      <c r="AU87" s="366" t="s">
        <v>734</v>
      </c>
      <c r="AV87" s="366"/>
      <c r="AW87" s="366"/>
      <c r="AX87" s="367"/>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730</v>
      </c>
      <c r="AC88" s="519"/>
      <c r="AD88" s="519"/>
      <c r="AE88" s="365" t="s">
        <v>734</v>
      </c>
      <c r="AF88" s="366"/>
      <c r="AG88" s="366"/>
      <c r="AH88" s="366"/>
      <c r="AI88" s="365">
        <v>4900</v>
      </c>
      <c r="AJ88" s="366"/>
      <c r="AK88" s="366"/>
      <c r="AL88" s="366"/>
      <c r="AM88" s="365">
        <v>21900</v>
      </c>
      <c r="AN88" s="366"/>
      <c r="AO88" s="366"/>
      <c r="AP88" s="366"/>
      <c r="AQ88" s="166" t="s">
        <v>734</v>
      </c>
      <c r="AR88" s="167"/>
      <c r="AS88" s="167"/>
      <c r="AT88" s="168"/>
      <c r="AU88" s="366" t="s">
        <v>734</v>
      </c>
      <c r="AV88" s="366"/>
      <c r="AW88" s="366"/>
      <c r="AX88" s="367"/>
      <c r="AY88">
        <f t="shared" si="10"/>
        <v>1</v>
      </c>
      <c r="AZ88" s="10"/>
      <c r="BA88" s="10"/>
      <c r="BB88" s="10"/>
      <c r="BC88" s="10"/>
    </row>
    <row r="89" spans="1:60" ht="23.25" customHeight="1" x14ac:dyDescent="0.15">
      <c r="A89" s="517"/>
      <c r="B89" s="551"/>
      <c r="C89" s="551"/>
      <c r="D89" s="551"/>
      <c r="E89" s="551"/>
      <c r="F89" s="552"/>
      <c r="G89" s="237"/>
      <c r="H89" s="194"/>
      <c r="I89" s="194"/>
      <c r="J89" s="194"/>
      <c r="K89" s="194"/>
      <c r="L89" s="194"/>
      <c r="M89" s="194"/>
      <c r="N89" s="194"/>
      <c r="O89" s="238"/>
      <c r="P89" s="305"/>
      <c r="Q89" s="305"/>
      <c r="R89" s="305"/>
      <c r="S89" s="305"/>
      <c r="T89" s="305"/>
      <c r="U89" s="305"/>
      <c r="V89" s="305"/>
      <c r="W89" s="305"/>
      <c r="X89" s="800"/>
      <c r="Y89" s="729" t="s">
        <v>13</v>
      </c>
      <c r="Z89" s="730"/>
      <c r="AA89" s="731"/>
      <c r="AB89" s="458" t="s">
        <v>14</v>
      </c>
      <c r="AC89" s="458"/>
      <c r="AD89" s="458"/>
      <c r="AE89" s="373" t="s">
        <v>734</v>
      </c>
      <c r="AF89" s="374"/>
      <c r="AG89" s="374"/>
      <c r="AH89" s="374"/>
      <c r="AI89" s="373">
        <v>100</v>
      </c>
      <c r="AJ89" s="374"/>
      <c r="AK89" s="374"/>
      <c r="AL89" s="374"/>
      <c r="AM89" s="373">
        <v>100</v>
      </c>
      <c r="AN89" s="374"/>
      <c r="AO89" s="374"/>
      <c r="AP89" s="374"/>
      <c r="AQ89" s="166" t="s">
        <v>734</v>
      </c>
      <c r="AR89" s="167"/>
      <c r="AS89" s="167"/>
      <c r="AT89" s="168"/>
      <c r="AU89" s="366" t="s">
        <v>734</v>
      </c>
      <c r="AV89" s="366"/>
      <c r="AW89" s="366"/>
      <c r="AX89" s="367"/>
      <c r="AY89">
        <f t="shared" si="10"/>
        <v>1</v>
      </c>
      <c r="AZ89" s="10"/>
      <c r="BA89" s="10"/>
      <c r="BB89" s="10"/>
      <c r="BC89" s="10"/>
      <c r="BD89" s="10"/>
      <c r="BE89" s="10"/>
      <c r="BF89" s="10"/>
      <c r="BG89" s="10"/>
      <c r="BH89" s="10"/>
    </row>
    <row r="90" spans="1:60" ht="18.75"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7" t="s">
        <v>387</v>
      </c>
      <c r="AF90" s="337"/>
      <c r="AG90" s="337"/>
      <c r="AH90" s="337"/>
      <c r="AI90" s="337" t="s">
        <v>409</v>
      </c>
      <c r="AJ90" s="337"/>
      <c r="AK90" s="337"/>
      <c r="AL90" s="337"/>
      <c r="AM90" s="337" t="s">
        <v>506</v>
      </c>
      <c r="AN90" s="337"/>
      <c r="AO90" s="337"/>
      <c r="AP90" s="337"/>
      <c r="AQ90" s="215" t="s">
        <v>232</v>
      </c>
      <c r="AR90" s="199"/>
      <c r="AS90" s="199"/>
      <c r="AT90" s="200"/>
      <c r="AU90" s="371" t="s">
        <v>134</v>
      </c>
      <c r="AV90" s="371"/>
      <c r="AW90" s="371"/>
      <c r="AX90" s="372"/>
      <c r="AY90">
        <f>COUNTA($G$92)</f>
        <v>1</v>
      </c>
    </row>
    <row r="91" spans="1:60" ht="18.75"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3"/>
      <c r="Z91" s="204"/>
      <c r="AA91" s="205"/>
      <c r="AB91" s="334"/>
      <c r="AC91" s="335"/>
      <c r="AD91" s="336"/>
      <c r="AE91" s="337"/>
      <c r="AF91" s="337"/>
      <c r="AG91" s="337"/>
      <c r="AH91" s="337"/>
      <c r="AI91" s="337"/>
      <c r="AJ91" s="337"/>
      <c r="AK91" s="337"/>
      <c r="AL91" s="337"/>
      <c r="AM91" s="337"/>
      <c r="AN91" s="337"/>
      <c r="AO91" s="337"/>
      <c r="AP91" s="337"/>
      <c r="AQ91" s="270" t="s">
        <v>836</v>
      </c>
      <c r="AR91" s="271"/>
      <c r="AS91" s="179" t="s">
        <v>233</v>
      </c>
      <c r="AT91" s="202"/>
      <c r="AU91" s="271" t="s">
        <v>836</v>
      </c>
      <c r="AV91" s="271"/>
      <c r="AW91" s="377" t="s">
        <v>179</v>
      </c>
      <c r="AX91" s="378"/>
      <c r="AY91">
        <f>$AY$90</f>
        <v>1</v>
      </c>
      <c r="AZ91" s="10"/>
      <c r="BA91" s="10"/>
      <c r="BB91" s="10"/>
      <c r="BC91" s="10"/>
    </row>
    <row r="92" spans="1:60" ht="23.25" customHeight="1" x14ac:dyDescent="0.15">
      <c r="A92" s="517"/>
      <c r="B92" s="549"/>
      <c r="C92" s="549"/>
      <c r="D92" s="549"/>
      <c r="E92" s="549"/>
      <c r="F92" s="550"/>
      <c r="G92" s="232" t="s">
        <v>728</v>
      </c>
      <c r="H92" s="191"/>
      <c r="I92" s="191"/>
      <c r="J92" s="191"/>
      <c r="K92" s="191"/>
      <c r="L92" s="191"/>
      <c r="M92" s="191"/>
      <c r="N92" s="191"/>
      <c r="O92" s="233"/>
      <c r="P92" s="191" t="s">
        <v>729</v>
      </c>
      <c r="Q92" s="796"/>
      <c r="R92" s="796"/>
      <c r="S92" s="796"/>
      <c r="T92" s="796"/>
      <c r="U92" s="796"/>
      <c r="V92" s="796"/>
      <c r="W92" s="796"/>
      <c r="X92" s="797"/>
      <c r="Y92" s="752" t="s">
        <v>62</v>
      </c>
      <c r="Z92" s="753"/>
      <c r="AA92" s="754"/>
      <c r="AB92" s="548" t="s">
        <v>730</v>
      </c>
      <c r="AC92" s="548"/>
      <c r="AD92" s="548"/>
      <c r="AE92" s="365" t="s">
        <v>734</v>
      </c>
      <c r="AF92" s="366"/>
      <c r="AG92" s="366"/>
      <c r="AH92" s="366"/>
      <c r="AI92" s="365">
        <v>3200</v>
      </c>
      <c r="AJ92" s="366"/>
      <c r="AK92" s="366"/>
      <c r="AL92" s="366"/>
      <c r="AM92" s="365">
        <v>41400</v>
      </c>
      <c r="AN92" s="366"/>
      <c r="AO92" s="366"/>
      <c r="AP92" s="366"/>
      <c r="AQ92" s="166" t="s">
        <v>734</v>
      </c>
      <c r="AR92" s="167"/>
      <c r="AS92" s="167"/>
      <c r="AT92" s="168"/>
      <c r="AU92" s="366" t="s">
        <v>734</v>
      </c>
      <c r="AV92" s="366"/>
      <c r="AW92" s="366"/>
      <c r="AX92" s="367"/>
      <c r="AY92">
        <f t="shared" ref="AY92:AY94" si="11">$AY$90</f>
        <v>1</v>
      </c>
      <c r="AZ92" s="10"/>
      <c r="BA92" s="10"/>
      <c r="BB92" s="10"/>
      <c r="BC92" s="10"/>
      <c r="BD92" s="10"/>
      <c r="BE92" s="10"/>
      <c r="BF92" s="10"/>
      <c r="BG92" s="10"/>
      <c r="BH92" s="10"/>
    </row>
    <row r="93" spans="1:60" ht="23.25"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t="s">
        <v>730</v>
      </c>
      <c r="AC93" s="519"/>
      <c r="AD93" s="519"/>
      <c r="AE93" s="365" t="s">
        <v>734</v>
      </c>
      <c r="AF93" s="366"/>
      <c r="AG93" s="366"/>
      <c r="AH93" s="366"/>
      <c r="AI93" s="365">
        <v>3200</v>
      </c>
      <c r="AJ93" s="366"/>
      <c r="AK93" s="366"/>
      <c r="AL93" s="366"/>
      <c r="AM93" s="365">
        <v>41400</v>
      </c>
      <c r="AN93" s="366"/>
      <c r="AO93" s="366"/>
      <c r="AP93" s="366"/>
      <c r="AQ93" s="166" t="s">
        <v>734</v>
      </c>
      <c r="AR93" s="167"/>
      <c r="AS93" s="167"/>
      <c r="AT93" s="168"/>
      <c r="AU93" s="366" t="s">
        <v>734</v>
      </c>
      <c r="AV93" s="366"/>
      <c r="AW93" s="366"/>
      <c r="AX93" s="367"/>
      <c r="AY93">
        <f t="shared" si="11"/>
        <v>1</v>
      </c>
    </row>
    <row r="94" spans="1:60" ht="23.25" customHeight="1" thickBot="1" x14ac:dyDescent="0.2">
      <c r="A94" s="517"/>
      <c r="B94" s="551"/>
      <c r="C94" s="551"/>
      <c r="D94" s="551"/>
      <c r="E94" s="551"/>
      <c r="F94" s="552"/>
      <c r="G94" s="237"/>
      <c r="H94" s="194"/>
      <c r="I94" s="194"/>
      <c r="J94" s="194"/>
      <c r="K94" s="194"/>
      <c r="L94" s="194"/>
      <c r="M94" s="194"/>
      <c r="N94" s="194"/>
      <c r="O94" s="238"/>
      <c r="P94" s="305"/>
      <c r="Q94" s="305"/>
      <c r="R94" s="305"/>
      <c r="S94" s="305"/>
      <c r="T94" s="305"/>
      <c r="U94" s="305"/>
      <c r="V94" s="305"/>
      <c r="W94" s="305"/>
      <c r="X94" s="800"/>
      <c r="Y94" s="729" t="s">
        <v>13</v>
      </c>
      <c r="Z94" s="730"/>
      <c r="AA94" s="731"/>
      <c r="AB94" s="458" t="s">
        <v>14</v>
      </c>
      <c r="AC94" s="458"/>
      <c r="AD94" s="458"/>
      <c r="AE94" s="373" t="s">
        <v>734</v>
      </c>
      <c r="AF94" s="374"/>
      <c r="AG94" s="374"/>
      <c r="AH94" s="374"/>
      <c r="AI94" s="373">
        <v>100</v>
      </c>
      <c r="AJ94" s="374"/>
      <c r="AK94" s="374"/>
      <c r="AL94" s="374"/>
      <c r="AM94" s="373">
        <v>100</v>
      </c>
      <c r="AN94" s="374"/>
      <c r="AO94" s="374"/>
      <c r="AP94" s="374"/>
      <c r="AQ94" s="166" t="s">
        <v>734</v>
      </c>
      <c r="AR94" s="167"/>
      <c r="AS94" s="167"/>
      <c r="AT94" s="168"/>
      <c r="AU94" s="366" t="s">
        <v>734</v>
      </c>
      <c r="AV94" s="366"/>
      <c r="AW94" s="366"/>
      <c r="AX94" s="367"/>
      <c r="AY94">
        <f t="shared" si="11"/>
        <v>1</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7" t="s">
        <v>387</v>
      </c>
      <c r="AF95" s="337"/>
      <c r="AG95" s="337"/>
      <c r="AH95" s="337"/>
      <c r="AI95" s="337" t="s">
        <v>409</v>
      </c>
      <c r="AJ95" s="337"/>
      <c r="AK95" s="337"/>
      <c r="AL95" s="337"/>
      <c r="AM95" s="337" t="s">
        <v>506</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5"/>
      <c r="AC97" s="406"/>
      <c r="AD97" s="407"/>
      <c r="AE97" s="365"/>
      <c r="AF97" s="366"/>
      <c r="AG97" s="366"/>
      <c r="AH97" s="811"/>
      <c r="AI97" s="365"/>
      <c r="AJ97" s="366"/>
      <c r="AK97" s="366"/>
      <c r="AL97" s="81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1"/>
      <c r="AC98" s="302"/>
      <c r="AD98" s="303"/>
      <c r="AE98" s="365"/>
      <c r="AF98" s="366"/>
      <c r="AG98" s="366"/>
      <c r="AH98" s="811"/>
      <c r="AI98" s="365"/>
      <c r="AJ98" s="366"/>
      <c r="AK98" s="366"/>
      <c r="AL98" s="81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347</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387</v>
      </c>
      <c r="AF100" s="819"/>
      <c r="AG100" s="819"/>
      <c r="AH100" s="820"/>
      <c r="AI100" s="818" t="s">
        <v>409</v>
      </c>
      <c r="AJ100" s="819"/>
      <c r="AK100" s="819"/>
      <c r="AL100" s="820"/>
      <c r="AM100" s="818" t="s">
        <v>506</v>
      </c>
      <c r="AN100" s="819"/>
      <c r="AO100" s="819"/>
      <c r="AP100" s="820"/>
      <c r="AQ100" s="921" t="s">
        <v>414</v>
      </c>
      <c r="AR100" s="922"/>
      <c r="AS100" s="922"/>
      <c r="AT100" s="923"/>
      <c r="AU100" s="921" t="s">
        <v>540</v>
      </c>
      <c r="AV100" s="922"/>
      <c r="AW100" s="922"/>
      <c r="AX100" s="924"/>
    </row>
    <row r="101" spans="1:60" ht="23.25" customHeight="1" x14ac:dyDescent="0.15">
      <c r="A101" s="488"/>
      <c r="B101" s="489"/>
      <c r="C101" s="489"/>
      <c r="D101" s="489"/>
      <c r="E101" s="489"/>
      <c r="F101" s="490"/>
      <c r="G101" s="191" t="s">
        <v>731</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732</v>
      </c>
      <c r="AC101" s="548"/>
      <c r="AD101" s="548"/>
      <c r="AE101" s="360" t="s">
        <v>734</v>
      </c>
      <c r="AF101" s="360"/>
      <c r="AG101" s="360"/>
      <c r="AH101" s="360"/>
      <c r="AI101" s="360">
        <v>1</v>
      </c>
      <c r="AJ101" s="360"/>
      <c r="AK101" s="360"/>
      <c r="AL101" s="360"/>
      <c r="AM101" s="360">
        <v>1</v>
      </c>
      <c r="AN101" s="360"/>
      <c r="AO101" s="360"/>
      <c r="AP101" s="360"/>
      <c r="AQ101" s="360" t="s">
        <v>734</v>
      </c>
      <c r="AR101" s="360"/>
      <c r="AS101" s="360"/>
      <c r="AT101" s="360"/>
      <c r="AU101" s="365" t="s">
        <v>734</v>
      </c>
      <c r="AV101" s="366"/>
      <c r="AW101" s="366"/>
      <c r="AX101" s="367"/>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2"/>
      <c r="AA102" s="343"/>
      <c r="AB102" s="548" t="s">
        <v>732</v>
      </c>
      <c r="AC102" s="548"/>
      <c r="AD102" s="548"/>
      <c r="AE102" s="360" t="s">
        <v>734</v>
      </c>
      <c r="AF102" s="360"/>
      <c r="AG102" s="360"/>
      <c r="AH102" s="360"/>
      <c r="AI102" s="360">
        <v>1</v>
      </c>
      <c r="AJ102" s="360"/>
      <c r="AK102" s="360"/>
      <c r="AL102" s="360"/>
      <c r="AM102" s="360">
        <v>1</v>
      </c>
      <c r="AN102" s="360"/>
      <c r="AO102" s="360"/>
      <c r="AP102" s="360"/>
      <c r="AQ102" s="360">
        <v>1</v>
      </c>
      <c r="AR102" s="360"/>
      <c r="AS102" s="360"/>
      <c r="AT102" s="360"/>
      <c r="AU102" s="373">
        <v>1</v>
      </c>
      <c r="AV102" s="374"/>
      <c r="AW102" s="374"/>
      <c r="AX102" s="925"/>
    </row>
    <row r="103" spans="1:60" ht="31.5" hidden="1" customHeight="1" x14ac:dyDescent="0.15">
      <c r="A103" s="485" t="s">
        <v>347</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7" t="s">
        <v>387</v>
      </c>
      <c r="AF103" s="337"/>
      <c r="AG103" s="337"/>
      <c r="AH103" s="337"/>
      <c r="AI103" s="337" t="s">
        <v>409</v>
      </c>
      <c r="AJ103" s="337"/>
      <c r="AK103" s="337"/>
      <c r="AL103" s="337"/>
      <c r="AM103" s="337" t="s">
        <v>506</v>
      </c>
      <c r="AN103" s="337"/>
      <c r="AO103" s="337"/>
      <c r="AP103" s="337"/>
      <c r="AQ103" s="362" t="s">
        <v>414</v>
      </c>
      <c r="AR103" s="363"/>
      <c r="AS103" s="363"/>
      <c r="AT103" s="363"/>
      <c r="AU103" s="362" t="s">
        <v>540</v>
      </c>
      <c r="AV103" s="363"/>
      <c r="AW103" s="363"/>
      <c r="AX103" s="364"/>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5" t="s">
        <v>347</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7" t="s">
        <v>387</v>
      </c>
      <c r="AF106" s="337"/>
      <c r="AG106" s="337"/>
      <c r="AH106" s="337"/>
      <c r="AI106" s="337" t="s">
        <v>409</v>
      </c>
      <c r="AJ106" s="337"/>
      <c r="AK106" s="337"/>
      <c r="AL106" s="337"/>
      <c r="AM106" s="337" t="s">
        <v>506</v>
      </c>
      <c r="AN106" s="337"/>
      <c r="AO106" s="337"/>
      <c r="AP106" s="337"/>
      <c r="AQ106" s="362" t="s">
        <v>414</v>
      </c>
      <c r="AR106" s="363"/>
      <c r="AS106" s="363"/>
      <c r="AT106" s="363"/>
      <c r="AU106" s="362" t="s">
        <v>540</v>
      </c>
      <c r="AV106" s="363"/>
      <c r="AW106" s="363"/>
      <c r="AX106" s="364"/>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5" t="s">
        <v>347</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7" t="s">
        <v>387</v>
      </c>
      <c r="AF109" s="337"/>
      <c r="AG109" s="337"/>
      <c r="AH109" s="337"/>
      <c r="AI109" s="337" t="s">
        <v>409</v>
      </c>
      <c r="AJ109" s="337"/>
      <c r="AK109" s="337"/>
      <c r="AL109" s="337"/>
      <c r="AM109" s="337" t="s">
        <v>506</v>
      </c>
      <c r="AN109" s="337"/>
      <c r="AO109" s="337"/>
      <c r="AP109" s="337"/>
      <c r="AQ109" s="362" t="s">
        <v>414</v>
      </c>
      <c r="AR109" s="363"/>
      <c r="AS109" s="363"/>
      <c r="AT109" s="363"/>
      <c r="AU109" s="362" t="s">
        <v>540</v>
      </c>
      <c r="AV109" s="363"/>
      <c r="AW109" s="363"/>
      <c r="AX109" s="364"/>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5" t="s">
        <v>347</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7" t="s">
        <v>387</v>
      </c>
      <c r="AF112" s="337"/>
      <c r="AG112" s="337"/>
      <c r="AH112" s="337"/>
      <c r="AI112" s="337" t="s">
        <v>409</v>
      </c>
      <c r="AJ112" s="337"/>
      <c r="AK112" s="337"/>
      <c r="AL112" s="337"/>
      <c r="AM112" s="337" t="s">
        <v>506</v>
      </c>
      <c r="AN112" s="337"/>
      <c r="AO112" s="337"/>
      <c r="AP112" s="337"/>
      <c r="AQ112" s="362" t="s">
        <v>414</v>
      </c>
      <c r="AR112" s="363"/>
      <c r="AS112" s="363"/>
      <c r="AT112" s="363"/>
      <c r="AU112" s="362" t="s">
        <v>540</v>
      </c>
      <c r="AV112" s="363"/>
      <c r="AW112" s="363"/>
      <c r="AX112" s="364"/>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0"/>
      <c r="AF113" s="360"/>
      <c r="AG113" s="360"/>
      <c r="AH113" s="360"/>
      <c r="AI113" s="360"/>
      <c r="AJ113" s="360"/>
      <c r="AK113" s="360"/>
      <c r="AL113" s="360"/>
      <c r="AM113" s="360"/>
      <c r="AN113" s="360"/>
      <c r="AO113" s="360"/>
      <c r="AP113" s="360"/>
      <c r="AQ113" s="365"/>
      <c r="AR113" s="366"/>
      <c r="AS113" s="366"/>
      <c r="AT113" s="811"/>
      <c r="AU113" s="360"/>
      <c r="AV113" s="360"/>
      <c r="AW113" s="360"/>
      <c r="AX113" s="361"/>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8"/>
      <c r="AF114" s="368"/>
      <c r="AG114" s="368"/>
      <c r="AH114" s="368"/>
      <c r="AI114" s="368"/>
      <c r="AJ114" s="368"/>
      <c r="AK114" s="368"/>
      <c r="AL114" s="368"/>
      <c r="AM114" s="368"/>
      <c r="AN114" s="368"/>
      <c r="AO114" s="368"/>
      <c r="AP114" s="368"/>
      <c r="AQ114" s="365"/>
      <c r="AR114" s="366"/>
      <c r="AS114" s="366"/>
      <c r="AT114" s="811"/>
      <c r="AU114" s="365"/>
      <c r="AV114" s="366"/>
      <c r="AW114" s="366"/>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7" t="s">
        <v>387</v>
      </c>
      <c r="AF115" s="337"/>
      <c r="AG115" s="337"/>
      <c r="AH115" s="337"/>
      <c r="AI115" s="337" t="s">
        <v>409</v>
      </c>
      <c r="AJ115" s="337"/>
      <c r="AK115" s="337"/>
      <c r="AL115" s="337"/>
      <c r="AM115" s="337" t="s">
        <v>506</v>
      </c>
      <c r="AN115" s="337"/>
      <c r="AO115" s="337"/>
      <c r="AP115" s="337"/>
      <c r="AQ115" s="338" t="s">
        <v>541</v>
      </c>
      <c r="AR115" s="339"/>
      <c r="AS115" s="339"/>
      <c r="AT115" s="339"/>
      <c r="AU115" s="339"/>
      <c r="AV115" s="339"/>
      <c r="AW115" s="339"/>
      <c r="AX115" s="340"/>
    </row>
    <row r="116" spans="1:51" ht="23.25" customHeight="1" x14ac:dyDescent="0.15">
      <c r="A116" s="293"/>
      <c r="B116" s="294"/>
      <c r="C116" s="294"/>
      <c r="D116" s="294"/>
      <c r="E116" s="294"/>
      <c r="F116" s="295"/>
      <c r="G116" s="353" t="s">
        <v>735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837</v>
      </c>
      <c r="AC116" s="302"/>
      <c r="AD116" s="303"/>
      <c r="AE116" s="360" t="s">
        <v>734</v>
      </c>
      <c r="AF116" s="360"/>
      <c r="AG116" s="360"/>
      <c r="AH116" s="360"/>
      <c r="AI116" s="360">
        <v>204</v>
      </c>
      <c r="AJ116" s="360"/>
      <c r="AK116" s="360"/>
      <c r="AL116" s="360"/>
      <c r="AM116" s="360">
        <v>1818</v>
      </c>
      <c r="AN116" s="360"/>
      <c r="AO116" s="360"/>
      <c r="AP116" s="360"/>
      <c r="AQ116" s="365">
        <v>2703</v>
      </c>
      <c r="AR116" s="366"/>
      <c r="AS116" s="366"/>
      <c r="AT116" s="366"/>
      <c r="AU116" s="366"/>
      <c r="AV116" s="366"/>
      <c r="AW116" s="366"/>
      <c r="AX116" s="367"/>
    </row>
    <row r="117" spans="1:51"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736</v>
      </c>
      <c r="AC117" s="345"/>
      <c r="AD117" s="346"/>
      <c r="AE117" s="307" t="s">
        <v>734</v>
      </c>
      <c r="AF117" s="307"/>
      <c r="AG117" s="307"/>
      <c r="AH117" s="307"/>
      <c r="AI117" s="307" t="s">
        <v>737</v>
      </c>
      <c r="AJ117" s="307"/>
      <c r="AK117" s="307"/>
      <c r="AL117" s="307"/>
      <c r="AM117" s="307" t="s">
        <v>738</v>
      </c>
      <c r="AN117" s="307"/>
      <c r="AO117" s="307"/>
      <c r="AP117" s="307"/>
      <c r="AQ117" s="307" t="s">
        <v>739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7" t="s">
        <v>387</v>
      </c>
      <c r="AF118" s="337"/>
      <c r="AG118" s="337"/>
      <c r="AH118" s="337"/>
      <c r="AI118" s="337" t="s">
        <v>409</v>
      </c>
      <c r="AJ118" s="337"/>
      <c r="AK118" s="337"/>
      <c r="AL118" s="337"/>
      <c r="AM118" s="337" t="s">
        <v>506</v>
      </c>
      <c r="AN118" s="337"/>
      <c r="AO118" s="337"/>
      <c r="AP118" s="337"/>
      <c r="AQ118" s="338" t="s">
        <v>541</v>
      </c>
      <c r="AR118" s="339"/>
      <c r="AS118" s="339"/>
      <c r="AT118" s="339"/>
      <c r="AU118" s="339"/>
      <c r="AV118" s="339"/>
      <c r="AW118" s="339"/>
      <c r="AX118" s="340"/>
      <c r="AY118" s="92">
        <f>IF(SUBSTITUTE(SUBSTITUTE($G$119,"／",""),"　","")="",0,1)</f>
        <v>0</v>
      </c>
    </row>
    <row r="119" spans="1:51" ht="23.25" hidden="1" customHeight="1" x14ac:dyDescent="0.15">
      <c r="A119" s="293"/>
      <c r="B119" s="294"/>
      <c r="C119" s="294"/>
      <c r="D119" s="294"/>
      <c r="E119" s="294"/>
      <c r="F119" s="295"/>
      <c r="G119" s="353" t="s">
        <v>355</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354</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7" t="s">
        <v>387</v>
      </c>
      <c r="AF121" s="337"/>
      <c r="AG121" s="337"/>
      <c r="AH121" s="337"/>
      <c r="AI121" s="337" t="s">
        <v>409</v>
      </c>
      <c r="AJ121" s="337"/>
      <c r="AK121" s="337"/>
      <c r="AL121" s="337"/>
      <c r="AM121" s="337" t="s">
        <v>506</v>
      </c>
      <c r="AN121" s="337"/>
      <c r="AO121" s="337"/>
      <c r="AP121" s="337"/>
      <c r="AQ121" s="338" t="s">
        <v>541</v>
      </c>
      <c r="AR121" s="339"/>
      <c r="AS121" s="339"/>
      <c r="AT121" s="339"/>
      <c r="AU121" s="339"/>
      <c r="AV121" s="339"/>
      <c r="AW121" s="339"/>
      <c r="AX121" s="340"/>
      <c r="AY121" s="92">
        <f>IF(SUBSTITUTE(SUBSTITUTE($G$122,"／",""),"　","")="",0,1)</f>
        <v>0</v>
      </c>
    </row>
    <row r="122" spans="1:51" ht="23.25" hidden="1" customHeight="1" x14ac:dyDescent="0.15">
      <c r="A122" s="293"/>
      <c r="B122" s="294"/>
      <c r="C122" s="294"/>
      <c r="D122" s="294"/>
      <c r="E122" s="294"/>
      <c r="F122" s="295"/>
      <c r="G122" s="353" t="s">
        <v>356</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7" t="s">
        <v>387</v>
      </c>
      <c r="AF124" s="337"/>
      <c r="AG124" s="337"/>
      <c r="AH124" s="337"/>
      <c r="AI124" s="337" t="s">
        <v>409</v>
      </c>
      <c r="AJ124" s="337"/>
      <c r="AK124" s="337"/>
      <c r="AL124" s="337"/>
      <c r="AM124" s="337" t="s">
        <v>506</v>
      </c>
      <c r="AN124" s="337"/>
      <c r="AO124" s="337"/>
      <c r="AP124" s="337"/>
      <c r="AQ124" s="338" t="s">
        <v>541</v>
      </c>
      <c r="AR124" s="339"/>
      <c r="AS124" s="339"/>
      <c r="AT124" s="339"/>
      <c r="AU124" s="339"/>
      <c r="AV124" s="339"/>
      <c r="AW124" s="339"/>
      <c r="AX124" s="340"/>
      <c r="AY124" s="92">
        <f>IF(SUBSTITUTE(SUBSTITUTE($G$125,"／",""),"　","")="",0,1)</f>
        <v>0</v>
      </c>
    </row>
    <row r="125" spans="1:51" ht="23.25" hidden="1" customHeight="1" x14ac:dyDescent="0.15">
      <c r="A125" s="293"/>
      <c r="B125" s="294"/>
      <c r="C125" s="294"/>
      <c r="D125" s="294"/>
      <c r="E125" s="294"/>
      <c r="F125" s="295"/>
      <c r="G125" s="353" t="s">
        <v>537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354</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387</v>
      </c>
      <c r="AF127" s="337"/>
      <c r="AG127" s="337"/>
      <c r="AH127" s="337"/>
      <c r="AI127" s="337" t="s">
        <v>409</v>
      </c>
      <c r="AJ127" s="337"/>
      <c r="AK127" s="337"/>
      <c r="AL127" s="337"/>
      <c r="AM127" s="337" t="s">
        <v>506</v>
      </c>
      <c r="AN127" s="337"/>
      <c r="AO127" s="337"/>
      <c r="AP127" s="337"/>
      <c r="AQ127" s="338" t="s">
        <v>541</v>
      </c>
      <c r="AR127" s="339"/>
      <c r="AS127" s="339"/>
      <c r="AT127" s="339"/>
      <c r="AU127" s="339"/>
      <c r="AV127" s="339"/>
      <c r="AW127" s="339"/>
      <c r="AX127" s="340"/>
      <c r="AY127" s="92">
        <f>IF(SUBSTITUTE(SUBSTITUTE($G$128,"／",""),"　","")="",0,1)</f>
        <v>0</v>
      </c>
    </row>
    <row r="128" spans="1:51" ht="23.25" hidden="1" customHeight="1" x14ac:dyDescent="0.15">
      <c r="A128" s="293"/>
      <c r="B128" s="294"/>
      <c r="C128" s="294"/>
      <c r="D128" s="294"/>
      <c r="E128" s="294"/>
      <c r="F128" s="295"/>
      <c r="G128" s="353" t="s">
        <v>538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354</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402</v>
      </c>
      <c r="B130" s="986"/>
      <c r="C130" s="985" t="s">
        <v>236</v>
      </c>
      <c r="D130" s="986"/>
      <c r="E130" s="309" t="s">
        <v>265</v>
      </c>
      <c r="F130" s="310"/>
      <c r="G130" s="311" t="s">
        <v>740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3"/>
      <c r="C131" s="252"/>
      <c r="D131" s="253"/>
      <c r="E131" s="239" t="s">
        <v>264</v>
      </c>
      <c r="F131" s="240"/>
      <c r="G131" s="237" t="s">
        <v>741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835</v>
      </c>
      <c r="AR133" s="271"/>
      <c r="AS133" s="179" t="s">
        <v>233</v>
      </c>
      <c r="AT133" s="202"/>
      <c r="AU133" s="178" t="s">
        <v>835</v>
      </c>
      <c r="AV133" s="178"/>
      <c r="AW133" s="179" t="s">
        <v>179</v>
      </c>
      <c r="AX133" s="180"/>
      <c r="AY133">
        <f>$AY$132</f>
        <v>1</v>
      </c>
    </row>
    <row r="134" spans="1:51" ht="39.75" customHeight="1" x14ac:dyDescent="0.15">
      <c r="A134" s="989"/>
      <c r="B134" s="253"/>
      <c r="C134" s="252"/>
      <c r="D134" s="253"/>
      <c r="E134" s="252"/>
      <c r="F134" s="315"/>
      <c r="G134" s="289"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t="s">
        <v>734</v>
      </c>
      <c r="AF134" s="167"/>
      <c r="AG134" s="167"/>
      <c r="AH134" s="167"/>
      <c r="AI134" s="266" t="s">
        <v>734</v>
      </c>
      <c r="AJ134" s="167"/>
      <c r="AK134" s="167"/>
      <c r="AL134" s="167"/>
      <c r="AM134" s="266" t="s">
        <v>734</v>
      </c>
      <c r="AN134" s="167"/>
      <c r="AO134" s="167"/>
      <c r="AP134" s="167"/>
      <c r="AQ134" s="266" t="s">
        <v>734</v>
      </c>
      <c r="AR134" s="167"/>
      <c r="AS134" s="167"/>
      <c r="AT134" s="167"/>
      <c r="AU134" s="266" t="s">
        <v>734</v>
      </c>
      <c r="AV134" s="167"/>
      <c r="AW134" s="167"/>
      <c r="AX134" s="208"/>
      <c r="AY134">
        <f t="shared" ref="AY134:AY135" si="13">$AY$132</f>
        <v>1</v>
      </c>
    </row>
    <row r="135" spans="1:51" ht="39.75" customHeight="1" x14ac:dyDescent="0.15">
      <c r="A135" s="989"/>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t="s">
        <v>734</v>
      </c>
      <c r="AF135" s="167"/>
      <c r="AG135" s="167"/>
      <c r="AH135" s="167"/>
      <c r="AI135" s="266" t="s">
        <v>734</v>
      </c>
      <c r="AJ135" s="167"/>
      <c r="AK135" s="167"/>
      <c r="AL135" s="167"/>
      <c r="AM135" s="266" t="s">
        <v>734</v>
      </c>
      <c r="AN135" s="167"/>
      <c r="AO135" s="167"/>
      <c r="AP135" s="167"/>
      <c r="AQ135" s="266" t="s">
        <v>734</v>
      </c>
      <c r="AR135" s="167"/>
      <c r="AS135" s="167"/>
      <c r="AT135" s="167"/>
      <c r="AU135" s="266" t="s">
        <v>734</v>
      </c>
      <c r="AV135" s="167"/>
      <c r="AW135" s="167"/>
      <c r="AX135" s="208"/>
      <c r="AY135">
        <f t="shared" si="13"/>
        <v>1</v>
      </c>
    </row>
    <row r="136" spans="1:51" ht="18.75" hidden="1" customHeight="1" x14ac:dyDescent="0.15">
      <c r="A136" s="989"/>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5"/>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5"/>
      <c r="G154" s="232" t="s">
        <v>742</v>
      </c>
      <c r="H154" s="191"/>
      <c r="I154" s="191"/>
      <c r="J154" s="191"/>
      <c r="K154" s="191"/>
      <c r="L154" s="191"/>
      <c r="M154" s="191"/>
      <c r="N154" s="191"/>
      <c r="O154" s="191"/>
      <c r="P154" s="233"/>
      <c r="Q154" s="190" t="s">
        <v>743</v>
      </c>
      <c r="R154" s="191"/>
      <c r="S154" s="191"/>
      <c r="T154" s="191"/>
      <c r="U154" s="191"/>
      <c r="V154" s="191"/>
      <c r="W154" s="191"/>
      <c r="X154" s="191"/>
      <c r="Y154" s="191"/>
      <c r="Z154" s="191"/>
      <c r="AA154" s="916"/>
      <c r="AB154" s="256" t="s">
        <v>838</v>
      </c>
      <c r="AC154" s="257"/>
      <c r="AD154" s="257"/>
      <c r="AE154" s="262" t="s">
        <v>836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5"/>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5"/>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07.25" customHeight="1" x14ac:dyDescent="0.15">
      <c r="A157" s="989"/>
      <c r="B157" s="253"/>
      <c r="C157" s="252"/>
      <c r="D157" s="253"/>
      <c r="E157" s="252"/>
      <c r="F157" s="315"/>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t="s">
        <v>839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5"/>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5"/>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5"/>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5"/>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5"/>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5"/>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5"/>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5"/>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5"/>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5"/>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5"/>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5"/>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5"/>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5"/>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5"/>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5"/>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x14ac:dyDescent="0.15">
      <c r="A189" s="98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9"/>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3"/>
      <c r="C191" s="252"/>
      <c r="D191" s="253"/>
      <c r="E191" s="239" t="s">
        <v>264</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5"/>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5"/>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5"/>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5"/>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5"/>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5"/>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5"/>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5"/>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5"/>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5"/>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5"/>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5"/>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5"/>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5"/>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5"/>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5"/>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5"/>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5"/>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5"/>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5"/>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5"/>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5"/>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5"/>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5"/>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5"/>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5"/>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5"/>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5"/>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5"/>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6"/>
      <c r="F246" s="317"/>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9"/>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3"/>
      <c r="C251" s="252"/>
      <c r="D251" s="253"/>
      <c r="E251" s="239" t="s">
        <v>264</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5"/>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5"/>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5"/>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5"/>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5"/>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5"/>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5"/>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5"/>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5"/>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5"/>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5"/>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5"/>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5"/>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5"/>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5"/>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5"/>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5"/>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5"/>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5"/>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5"/>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5"/>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5"/>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5"/>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5"/>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5"/>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5"/>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5"/>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5"/>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5"/>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6"/>
      <c r="F306" s="317"/>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3"/>
      <c r="C311" s="252"/>
      <c r="D311" s="253"/>
      <c r="E311" s="239" t="s">
        <v>264</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5"/>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5"/>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5"/>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5"/>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5"/>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5"/>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5"/>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5"/>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5"/>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5"/>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5"/>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5"/>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5"/>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5"/>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5"/>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5"/>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5"/>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5"/>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5"/>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5"/>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5"/>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5"/>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5"/>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5"/>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5"/>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5"/>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5"/>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5"/>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5"/>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6"/>
      <c r="F366" s="317"/>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9"/>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3"/>
      <c r="C371" s="252"/>
      <c r="D371" s="253"/>
      <c r="E371" s="239" t="s">
        <v>264</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5"/>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5"/>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5"/>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5"/>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5"/>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5"/>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5"/>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5"/>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5"/>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5"/>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5"/>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5"/>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5"/>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5"/>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5"/>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5"/>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5"/>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5"/>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5"/>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5"/>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5"/>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5"/>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5"/>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5"/>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5"/>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5"/>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5"/>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5"/>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5"/>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6"/>
      <c r="F426" s="317"/>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6"/>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670</v>
      </c>
      <c r="D430" s="251"/>
      <c r="E430" s="239" t="s">
        <v>396</v>
      </c>
      <c r="F430" s="445"/>
      <c r="G430" s="241" t="s">
        <v>252</v>
      </c>
      <c r="H430" s="188"/>
      <c r="I430" s="188"/>
      <c r="J430" s="242" t="s">
        <v>733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849</v>
      </c>
      <c r="AF432" s="178"/>
      <c r="AG432" s="179" t="s">
        <v>233</v>
      </c>
      <c r="AH432" s="202"/>
      <c r="AI432" s="216"/>
      <c r="AJ432" s="216"/>
      <c r="AK432" s="216"/>
      <c r="AL432" s="217"/>
      <c r="AM432" s="216"/>
      <c r="AN432" s="216"/>
      <c r="AO432" s="216"/>
      <c r="AP432" s="217"/>
      <c r="AQ432" s="231" t="s">
        <v>849</v>
      </c>
      <c r="AR432" s="178"/>
      <c r="AS432" s="179" t="s">
        <v>233</v>
      </c>
      <c r="AT432" s="202"/>
      <c r="AU432" s="178" t="s">
        <v>849</v>
      </c>
      <c r="AV432" s="178"/>
      <c r="AW432" s="179" t="s">
        <v>179</v>
      </c>
      <c r="AX432" s="180"/>
      <c r="AY432">
        <f>$AY$431</f>
        <v>1</v>
      </c>
    </row>
    <row r="433" spans="1:51" ht="23.25" customHeight="1" x14ac:dyDescent="0.15">
      <c r="A433" s="989"/>
      <c r="B433" s="253"/>
      <c r="C433" s="252"/>
      <c r="D433" s="253"/>
      <c r="E433" s="196"/>
      <c r="F433" s="197"/>
      <c r="G433" s="232" t="s">
        <v>734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734</v>
      </c>
      <c r="AC433" s="175"/>
      <c r="AD433" s="175"/>
      <c r="AE433" s="166" t="s">
        <v>734</v>
      </c>
      <c r="AF433" s="167"/>
      <c r="AG433" s="167"/>
      <c r="AH433" s="167"/>
      <c r="AI433" s="166" t="s">
        <v>734</v>
      </c>
      <c r="AJ433" s="167"/>
      <c r="AK433" s="167"/>
      <c r="AL433" s="167"/>
      <c r="AM433" s="166" t="s">
        <v>734</v>
      </c>
      <c r="AN433" s="167"/>
      <c r="AO433" s="167"/>
      <c r="AP433" s="168"/>
      <c r="AQ433" s="166" t="s">
        <v>734</v>
      </c>
      <c r="AR433" s="167"/>
      <c r="AS433" s="167"/>
      <c r="AT433" s="168"/>
      <c r="AU433" s="167" t="s">
        <v>734</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734</v>
      </c>
      <c r="AC434" s="224"/>
      <c r="AD434" s="224"/>
      <c r="AE434" s="166" t="s">
        <v>734</v>
      </c>
      <c r="AF434" s="167"/>
      <c r="AG434" s="167"/>
      <c r="AH434" s="168"/>
      <c r="AI434" s="166" t="s">
        <v>734</v>
      </c>
      <c r="AJ434" s="167"/>
      <c r="AK434" s="167"/>
      <c r="AL434" s="167"/>
      <c r="AM434" s="166" t="s">
        <v>734</v>
      </c>
      <c r="AN434" s="167"/>
      <c r="AO434" s="167"/>
      <c r="AP434" s="168"/>
      <c r="AQ434" s="166" t="s">
        <v>734</v>
      </c>
      <c r="AR434" s="167"/>
      <c r="AS434" s="167"/>
      <c r="AT434" s="168"/>
      <c r="AU434" s="167" t="s">
        <v>734</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734</v>
      </c>
      <c r="AF435" s="167"/>
      <c r="AG435" s="167"/>
      <c r="AH435" s="168"/>
      <c r="AI435" s="166" t="s">
        <v>734</v>
      </c>
      <c r="AJ435" s="167"/>
      <c r="AK435" s="167"/>
      <c r="AL435" s="167"/>
      <c r="AM435" s="166" t="s">
        <v>734</v>
      </c>
      <c r="AN435" s="167"/>
      <c r="AO435" s="167"/>
      <c r="AP435" s="168"/>
      <c r="AQ435" s="166" t="s">
        <v>734</v>
      </c>
      <c r="AR435" s="167"/>
      <c r="AS435" s="167"/>
      <c r="AT435" s="168"/>
      <c r="AU435" s="167" t="s">
        <v>734</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9"/>
      <c r="B458" s="253"/>
      <c r="C458" s="252"/>
      <c r="D458" s="253"/>
      <c r="E458" s="196"/>
      <c r="F458" s="197"/>
      <c r="G458" s="232" t="s">
        <v>734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734</v>
      </c>
      <c r="AC458" s="175"/>
      <c r="AD458" s="175"/>
      <c r="AE458" s="166" t="s">
        <v>734</v>
      </c>
      <c r="AF458" s="167"/>
      <c r="AG458" s="167"/>
      <c r="AH458" s="167"/>
      <c r="AI458" s="166" t="s">
        <v>734</v>
      </c>
      <c r="AJ458" s="167"/>
      <c r="AK458" s="167"/>
      <c r="AL458" s="167"/>
      <c r="AM458" s="166" t="s">
        <v>734</v>
      </c>
      <c r="AN458" s="167"/>
      <c r="AO458" s="167"/>
      <c r="AP458" s="168"/>
      <c r="AQ458" s="166" t="s">
        <v>734</v>
      </c>
      <c r="AR458" s="167"/>
      <c r="AS458" s="167"/>
      <c r="AT458" s="168"/>
      <c r="AU458" s="167" t="s">
        <v>734</v>
      </c>
      <c r="AV458" s="167"/>
      <c r="AW458" s="167"/>
      <c r="AX458" s="208"/>
      <c r="AY458">
        <f t="shared" ref="AY458:AY460" si="68">$AY$456</f>
        <v>1</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734</v>
      </c>
      <c r="AC459" s="224"/>
      <c r="AD459" s="224"/>
      <c r="AE459" s="166" t="s">
        <v>734</v>
      </c>
      <c r="AF459" s="167"/>
      <c r="AG459" s="167"/>
      <c r="AH459" s="168"/>
      <c r="AI459" s="166" t="s">
        <v>734</v>
      </c>
      <c r="AJ459" s="167"/>
      <c r="AK459" s="167"/>
      <c r="AL459" s="167"/>
      <c r="AM459" s="166" t="s">
        <v>734</v>
      </c>
      <c r="AN459" s="167"/>
      <c r="AO459" s="167"/>
      <c r="AP459" s="168"/>
      <c r="AQ459" s="166" t="s">
        <v>734</v>
      </c>
      <c r="AR459" s="167"/>
      <c r="AS459" s="167"/>
      <c r="AT459" s="168"/>
      <c r="AU459" s="167" t="s">
        <v>734</v>
      </c>
      <c r="AV459" s="167"/>
      <c r="AW459" s="167"/>
      <c r="AX459" s="208"/>
      <c r="AY459">
        <f t="shared" si="68"/>
        <v>1</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734</v>
      </c>
      <c r="AF460" s="167"/>
      <c r="AG460" s="167"/>
      <c r="AH460" s="168"/>
      <c r="AI460" s="166" t="s">
        <v>734</v>
      </c>
      <c r="AJ460" s="167"/>
      <c r="AK460" s="167"/>
      <c r="AL460" s="167"/>
      <c r="AM460" s="166" t="s">
        <v>734</v>
      </c>
      <c r="AN460" s="167"/>
      <c r="AO460" s="167"/>
      <c r="AP460" s="168"/>
      <c r="AQ460" s="166" t="s">
        <v>734</v>
      </c>
      <c r="AR460" s="167"/>
      <c r="AS460" s="167"/>
      <c r="AT460" s="168"/>
      <c r="AU460" s="167" t="s">
        <v>734</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9"/>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849</v>
      </c>
      <c r="AF693" s="178"/>
      <c r="AG693" s="179" t="s">
        <v>233</v>
      </c>
      <c r="AH693" s="202"/>
      <c r="AI693" s="216"/>
      <c r="AJ693" s="216"/>
      <c r="AK693" s="216"/>
      <c r="AL693" s="217"/>
      <c r="AM693" s="216"/>
      <c r="AN693" s="216"/>
      <c r="AO693" s="216"/>
      <c r="AP693" s="217"/>
      <c r="AQ693" s="231" t="s">
        <v>849</v>
      </c>
      <c r="AR693" s="178"/>
      <c r="AS693" s="179" t="s">
        <v>233</v>
      </c>
      <c r="AT693" s="202"/>
      <c r="AU693" s="178" t="s">
        <v>849</v>
      </c>
      <c r="AV693" s="178"/>
      <c r="AW693" s="179" t="s">
        <v>179</v>
      </c>
      <c r="AX693" s="180"/>
      <c r="AY693">
        <f>$AY$692</f>
        <v>1</v>
      </c>
    </row>
    <row r="694" spans="1:51" ht="23.25" customHeight="1" x14ac:dyDescent="0.15">
      <c r="A694" s="989"/>
      <c r="B694" s="253"/>
      <c r="C694" s="252"/>
      <c r="D694" s="253"/>
      <c r="E694" s="196"/>
      <c r="F694" s="197"/>
      <c r="G694" s="232" t="s">
        <v>849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849</v>
      </c>
      <c r="AC694" s="175"/>
      <c r="AD694" s="175"/>
      <c r="AE694" s="166" t="s">
        <v>849</v>
      </c>
      <c r="AF694" s="167"/>
      <c r="AG694" s="167"/>
      <c r="AH694" s="167"/>
      <c r="AI694" s="166" t="s">
        <v>849</v>
      </c>
      <c r="AJ694" s="167"/>
      <c r="AK694" s="167"/>
      <c r="AL694" s="167"/>
      <c r="AM694" s="166" t="s">
        <v>849</v>
      </c>
      <c r="AN694" s="167"/>
      <c r="AO694" s="167"/>
      <c r="AP694" s="168"/>
      <c r="AQ694" s="166" t="s">
        <v>849</v>
      </c>
      <c r="AR694" s="167"/>
      <c r="AS694" s="167"/>
      <c r="AT694" s="168"/>
      <c r="AU694" s="167" t="s">
        <v>849</v>
      </c>
      <c r="AV694" s="167"/>
      <c r="AW694" s="167"/>
      <c r="AX694" s="208"/>
      <c r="AY694">
        <f t="shared" ref="AY694:AY696" si="112">$AY$692</f>
        <v>1</v>
      </c>
    </row>
    <row r="695" spans="1:51" ht="23.25"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849</v>
      </c>
      <c r="AC695" s="224"/>
      <c r="AD695" s="224"/>
      <c r="AE695" s="166" t="s">
        <v>849</v>
      </c>
      <c r="AF695" s="167"/>
      <c r="AG695" s="167"/>
      <c r="AH695" s="168"/>
      <c r="AI695" s="166" t="s">
        <v>849</v>
      </c>
      <c r="AJ695" s="167"/>
      <c r="AK695" s="167"/>
      <c r="AL695" s="167"/>
      <c r="AM695" s="166" t="s">
        <v>849</v>
      </c>
      <c r="AN695" s="167"/>
      <c r="AO695" s="167"/>
      <c r="AP695" s="168"/>
      <c r="AQ695" s="166" t="s">
        <v>849</v>
      </c>
      <c r="AR695" s="167"/>
      <c r="AS695" s="167"/>
      <c r="AT695" s="168"/>
      <c r="AU695" s="167" t="s">
        <v>849</v>
      </c>
      <c r="AV695" s="167"/>
      <c r="AW695" s="167"/>
      <c r="AX695" s="208"/>
      <c r="AY695">
        <f t="shared" si="112"/>
        <v>1</v>
      </c>
    </row>
    <row r="696" spans="1:51" ht="23.25"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849</v>
      </c>
      <c r="AF696" s="167"/>
      <c r="AG696" s="167"/>
      <c r="AH696" s="168"/>
      <c r="AI696" s="166" t="s">
        <v>849</v>
      </c>
      <c r="AJ696" s="167"/>
      <c r="AK696" s="167"/>
      <c r="AL696" s="167"/>
      <c r="AM696" s="166" t="s">
        <v>849</v>
      </c>
      <c r="AN696" s="167"/>
      <c r="AO696" s="167"/>
      <c r="AP696" s="168"/>
      <c r="AQ696" s="166" t="s">
        <v>849</v>
      </c>
      <c r="AR696" s="167"/>
      <c r="AS696" s="167"/>
      <c r="AT696" s="168"/>
      <c r="AU696" s="167" t="s">
        <v>849</v>
      </c>
      <c r="AV696" s="167"/>
      <c r="AW696" s="167"/>
      <c r="AX696" s="208"/>
      <c r="AY696">
        <f t="shared" si="112"/>
        <v>1</v>
      </c>
    </row>
    <row r="697" spans="1:51" ht="23.85" customHeight="1" x14ac:dyDescent="0.15">
      <c r="A697" s="98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9"/>
      <c r="B698" s="253"/>
      <c r="C698" s="252"/>
      <c r="D698" s="253"/>
      <c r="E698" s="190" t="s">
        <v>849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10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713</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10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713</v>
      </c>
      <c r="AE703" s="185"/>
      <c r="AF703" s="185"/>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10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713</v>
      </c>
      <c r="AE704" s="583"/>
      <c r="AF704" s="583"/>
      <c r="AG704" s="425" t="s">
        <v>747</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713</v>
      </c>
      <c r="AE705" s="733"/>
      <c r="AF705" s="733"/>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748</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748</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34.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713</v>
      </c>
      <c r="AE708" s="668"/>
      <c r="AF708" s="668"/>
      <c r="AG708" s="523" t="s">
        <v>750</v>
      </c>
      <c r="AH708" s="524"/>
      <c r="AI708" s="524"/>
      <c r="AJ708" s="524"/>
      <c r="AK708" s="524"/>
      <c r="AL708" s="524"/>
      <c r="AM708" s="524"/>
      <c r="AN708" s="524"/>
      <c r="AO708" s="524"/>
      <c r="AP708" s="524"/>
      <c r="AQ708" s="524"/>
      <c r="AR708" s="524"/>
      <c r="AS708" s="524"/>
      <c r="AT708" s="524"/>
      <c r="AU708" s="524"/>
      <c r="AV708" s="524"/>
      <c r="AW708" s="524"/>
      <c r="AX708" s="525"/>
    </row>
    <row r="709" spans="1:50" ht="53.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751</v>
      </c>
      <c r="AE709" s="185"/>
      <c r="AF709" s="185"/>
      <c r="AG709" s="664" t="s">
        <v>752</v>
      </c>
      <c r="AH709" s="665"/>
      <c r="AI709" s="665"/>
      <c r="AJ709" s="665"/>
      <c r="AK709" s="665"/>
      <c r="AL709" s="665"/>
      <c r="AM709" s="665"/>
      <c r="AN709" s="665"/>
      <c r="AO709" s="665"/>
      <c r="AP709" s="665"/>
      <c r="AQ709" s="665"/>
      <c r="AR709" s="665"/>
      <c r="AS709" s="665"/>
      <c r="AT709" s="665"/>
      <c r="AU709" s="665"/>
      <c r="AV709" s="665"/>
      <c r="AW709" s="665"/>
      <c r="AX709" s="666"/>
    </row>
    <row r="710" spans="1:50" ht="34.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713</v>
      </c>
      <c r="AE710" s="185"/>
      <c r="AF710" s="185"/>
      <c r="AG710" s="664" t="s">
        <v>753</v>
      </c>
      <c r="AH710" s="665"/>
      <c r="AI710" s="665"/>
      <c r="AJ710" s="665"/>
      <c r="AK710" s="665"/>
      <c r="AL710" s="665"/>
      <c r="AM710" s="665"/>
      <c r="AN710" s="665"/>
      <c r="AO710" s="665"/>
      <c r="AP710" s="665"/>
      <c r="AQ710" s="665"/>
      <c r="AR710" s="665"/>
      <c r="AS710" s="665"/>
      <c r="AT710" s="665"/>
      <c r="AU710" s="665"/>
      <c r="AV710" s="665"/>
      <c r="AW710" s="665"/>
      <c r="AX710" s="666"/>
    </row>
    <row r="711" spans="1:50" ht="32.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713</v>
      </c>
      <c r="AE711" s="185"/>
      <c r="AF711" s="185"/>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116.25" customHeight="1" x14ac:dyDescent="0.15">
      <c r="A712" s="655"/>
      <c r="B712" s="656"/>
      <c r="C712" s="585" t="s">
        <v>342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713</v>
      </c>
      <c r="AE712" s="583"/>
      <c r="AF712" s="583"/>
      <c r="AG712" s="591" t="s">
        <v>834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33.75" customHeight="1" x14ac:dyDescent="0.15">
      <c r="A714" s="657"/>
      <c r="B714" s="658"/>
      <c r="C714" s="768" t="s">
        <v>321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713</v>
      </c>
      <c r="AE714" s="589"/>
      <c r="AF714" s="590"/>
      <c r="AG714" s="689" t="s">
        <v>755</v>
      </c>
      <c r="AH714" s="690"/>
      <c r="AI714" s="690"/>
      <c r="AJ714" s="690"/>
      <c r="AK714" s="690"/>
      <c r="AL714" s="690"/>
      <c r="AM714" s="690"/>
      <c r="AN714" s="690"/>
      <c r="AO714" s="690"/>
      <c r="AP714" s="690"/>
      <c r="AQ714" s="690"/>
      <c r="AR714" s="690"/>
      <c r="AS714" s="690"/>
      <c r="AT714" s="690"/>
      <c r="AU714" s="690"/>
      <c r="AV714" s="690"/>
      <c r="AW714" s="690"/>
      <c r="AX714" s="691"/>
    </row>
    <row r="715" spans="1:50" ht="99.75" customHeight="1" x14ac:dyDescent="0.15">
      <c r="A715" s="618" t="s">
        <v>40</v>
      </c>
      <c r="B715" s="654"/>
      <c r="C715" s="659" t="s">
        <v>322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751</v>
      </c>
      <c r="AE715" s="668"/>
      <c r="AF715" s="774"/>
      <c r="AG715" s="523" t="s">
        <v>756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751</v>
      </c>
      <c r="AE716" s="756"/>
      <c r="AF716" s="756"/>
      <c r="AG716" s="664" t="s">
        <v>757</v>
      </c>
      <c r="AH716" s="665"/>
      <c r="AI716" s="665"/>
      <c r="AJ716" s="665"/>
      <c r="AK716" s="665"/>
      <c r="AL716" s="665"/>
      <c r="AM716" s="665"/>
      <c r="AN716" s="665"/>
      <c r="AO716" s="665"/>
      <c r="AP716" s="665"/>
      <c r="AQ716" s="665"/>
      <c r="AR716" s="665"/>
      <c r="AS716" s="665"/>
      <c r="AT716" s="665"/>
      <c r="AU716" s="665"/>
      <c r="AV716" s="665"/>
      <c r="AW716" s="665"/>
      <c r="AX716" s="666"/>
    </row>
    <row r="717" spans="1:50" ht="90"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751</v>
      </c>
      <c r="AE717" s="185"/>
      <c r="AF717" s="185"/>
      <c r="AG717" s="664" t="s">
        <v>758</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713</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751</v>
      </c>
      <c r="AE719" s="668"/>
      <c r="AF719" s="668"/>
      <c r="AG719" s="190" t="s">
        <v>849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335</v>
      </c>
      <c r="D720" s="927"/>
      <c r="E720" s="927"/>
      <c r="F720" s="930"/>
      <c r="G720" s="926" t="s">
        <v>336</v>
      </c>
      <c r="H720" s="927"/>
      <c r="I720" s="927"/>
      <c r="J720" s="927"/>
      <c r="K720" s="927"/>
      <c r="L720" s="927"/>
      <c r="M720" s="927"/>
      <c r="N720" s="926" t="s">
        <v>339</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180" customHeight="1" x14ac:dyDescent="0.15">
      <c r="A726" s="618" t="s">
        <v>48</v>
      </c>
      <c r="B726" s="619"/>
      <c r="C726" s="440" t="s">
        <v>53</v>
      </c>
      <c r="D726" s="578"/>
      <c r="E726" s="578"/>
      <c r="F726" s="579"/>
      <c r="G726" s="794" t="s">
        <v>854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4.25" customHeight="1" thickBot="1" x14ac:dyDescent="0.2">
      <c r="A727" s="620"/>
      <c r="B727" s="621"/>
      <c r="C727" s="695" t="s">
        <v>57</v>
      </c>
      <c r="D727" s="696"/>
      <c r="E727" s="696"/>
      <c r="F727" s="697"/>
      <c r="G727" s="792" t="s">
        <v>852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113.25" customHeight="1" thickBot="1" x14ac:dyDescent="0.2">
      <c r="A729" s="762" t="s">
        <v>850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851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853</v>
      </c>
      <c r="B733" s="616"/>
      <c r="C733" s="616"/>
      <c r="D733" s="616"/>
      <c r="E733" s="617"/>
      <c r="F733" s="763" t="s">
        <v>856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849</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348</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849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849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849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849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849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849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849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849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849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710</v>
      </c>
      <c r="F747" s="113"/>
      <c r="G747" s="113"/>
      <c r="H747" s="100" t="str">
        <f>IF(E747="","","-")</f>
        <v>-</v>
      </c>
      <c r="I747" s="113" t="s">
        <v>410</v>
      </c>
      <c r="J747" s="113"/>
      <c r="K747" s="100" t="str">
        <f>IF(I747="","","-")</f>
        <v>-</v>
      </c>
      <c r="L747" s="104">
        <v>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383</v>
      </c>
      <c r="B787" s="758"/>
      <c r="C787" s="758"/>
      <c r="D787" s="758"/>
      <c r="E787" s="758"/>
      <c r="F787" s="759"/>
      <c r="G787" s="436" t="s">
        <v>760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761</v>
      </c>
      <c r="H789" s="447"/>
      <c r="I789" s="447"/>
      <c r="J789" s="447"/>
      <c r="K789" s="448"/>
      <c r="L789" s="449" t="s">
        <v>762</v>
      </c>
      <c r="M789" s="450"/>
      <c r="N789" s="450"/>
      <c r="O789" s="450"/>
      <c r="P789" s="450"/>
      <c r="Q789" s="450"/>
      <c r="R789" s="450"/>
      <c r="S789" s="450"/>
      <c r="T789" s="450"/>
      <c r="U789" s="450"/>
      <c r="V789" s="450"/>
      <c r="W789" s="450"/>
      <c r="X789" s="451"/>
      <c r="Y789" s="452">
        <v>33</v>
      </c>
      <c r="Z789" s="453"/>
      <c r="AA789" s="453"/>
      <c r="AB789" s="554"/>
      <c r="AC789" s="446" t="s">
        <v>761</v>
      </c>
      <c r="AD789" s="447"/>
      <c r="AE789" s="447"/>
      <c r="AF789" s="447"/>
      <c r="AG789" s="448"/>
      <c r="AH789" s="449" t="s">
        <v>764</v>
      </c>
      <c r="AI789" s="450"/>
      <c r="AJ789" s="450"/>
      <c r="AK789" s="450"/>
      <c r="AL789" s="450"/>
      <c r="AM789" s="450"/>
      <c r="AN789" s="450"/>
      <c r="AO789" s="450"/>
      <c r="AP789" s="450"/>
      <c r="AQ789" s="450"/>
      <c r="AR789" s="450"/>
      <c r="AS789" s="450"/>
      <c r="AT789" s="451"/>
      <c r="AU789" s="452">
        <v>287</v>
      </c>
      <c r="AV789" s="453"/>
      <c r="AW789" s="453"/>
      <c r="AX789" s="454"/>
    </row>
    <row r="790" spans="1:51" ht="24.75" customHeight="1" x14ac:dyDescent="0.15">
      <c r="A790" s="553"/>
      <c r="B790" s="760"/>
      <c r="C790" s="760"/>
      <c r="D790" s="760"/>
      <c r="E790" s="760"/>
      <c r="F790" s="761"/>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3"/>
      <c r="B791" s="760"/>
      <c r="C791" s="760"/>
      <c r="D791" s="760"/>
      <c r="E791" s="760"/>
      <c r="F791" s="761"/>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3"/>
      <c r="B792" s="760"/>
      <c r="C792" s="760"/>
      <c r="D792" s="760"/>
      <c r="E792" s="760"/>
      <c r="F792" s="761"/>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3"/>
      <c r="B793" s="760"/>
      <c r="C793" s="760"/>
      <c r="D793" s="760"/>
      <c r="E793" s="760"/>
      <c r="F793" s="761"/>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3"/>
      <c r="B794" s="760"/>
      <c r="C794" s="760"/>
      <c r="D794" s="760"/>
      <c r="E794" s="760"/>
      <c r="F794" s="761"/>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3"/>
      <c r="B795" s="760"/>
      <c r="C795" s="760"/>
      <c r="D795" s="760"/>
      <c r="E795" s="760"/>
      <c r="F795" s="761"/>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3"/>
      <c r="B796" s="760"/>
      <c r="C796" s="760"/>
      <c r="D796" s="760"/>
      <c r="E796" s="760"/>
      <c r="F796" s="761"/>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3"/>
      <c r="B797" s="760"/>
      <c r="C797" s="760"/>
      <c r="D797" s="760"/>
      <c r="E797" s="760"/>
      <c r="F797" s="76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3"/>
      <c r="B798" s="760"/>
      <c r="C798" s="760"/>
      <c r="D798" s="760"/>
      <c r="E798" s="760"/>
      <c r="F798" s="76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3"/>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33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287</v>
      </c>
      <c r="AV799" s="414"/>
      <c r="AW799" s="414"/>
      <c r="AX799" s="416"/>
    </row>
    <row r="800" spans="1:51" ht="24.75" customHeight="1" x14ac:dyDescent="0.15">
      <c r="A800" s="553"/>
      <c r="B800" s="760"/>
      <c r="C800" s="760"/>
      <c r="D800" s="760"/>
      <c r="E800" s="760"/>
      <c r="F800" s="761"/>
      <c r="G800" s="436" t="s">
        <v>809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846</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60"/>
      <c r="C802" s="760"/>
      <c r="D802" s="760"/>
      <c r="E802" s="760"/>
      <c r="F802" s="761"/>
      <c r="G802" s="446" t="s">
        <v>765</v>
      </c>
      <c r="H802" s="447"/>
      <c r="I802" s="447"/>
      <c r="J802" s="447"/>
      <c r="K802" s="448"/>
      <c r="L802" s="449" t="s">
        <v>766</v>
      </c>
      <c r="M802" s="450"/>
      <c r="N802" s="450"/>
      <c r="O802" s="450"/>
      <c r="P802" s="450"/>
      <c r="Q802" s="450"/>
      <c r="R802" s="450"/>
      <c r="S802" s="450"/>
      <c r="T802" s="450"/>
      <c r="U802" s="450"/>
      <c r="V802" s="450"/>
      <c r="W802" s="450"/>
      <c r="X802" s="451"/>
      <c r="Y802" s="452">
        <v>113</v>
      </c>
      <c r="Z802" s="453"/>
      <c r="AA802" s="453"/>
      <c r="AB802" s="554"/>
      <c r="AC802" s="446" t="s">
        <v>843</v>
      </c>
      <c r="AD802" s="447"/>
      <c r="AE802" s="447"/>
      <c r="AF802" s="447"/>
      <c r="AG802" s="448"/>
      <c r="AH802" s="449" t="s">
        <v>767</v>
      </c>
      <c r="AI802" s="450"/>
      <c r="AJ802" s="450"/>
      <c r="AK802" s="450"/>
      <c r="AL802" s="450"/>
      <c r="AM802" s="450"/>
      <c r="AN802" s="450"/>
      <c r="AO802" s="450"/>
      <c r="AP802" s="450"/>
      <c r="AQ802" s="450"/>
      <c r="AR802" s="450"/>
      <c r="AS802" s="450"/>
      <c r="AT802" s="451"/>
      <c r="AU802" s="452">
        <v>113</v>
      </c>
      <c r="AV802" s="453"/>
      <c r="AW802" s="453"/>
      <c r="AX802" s="454"/>
      <c r="AY802">
        <f t="shared" ref="AY802:AY812" si="115">$AY$800</f>
        <v>2</v>
      </c>
    </row>
    <row r="803" spans="1:51" ht="24.75" customHeight="1" x14ac:dyDescent="0.15">
      <c r="A803" s="553"/>
      <c r="B803" s="760"/>
      <c r="C803" s="760"/>
      <c r="D803" s="760"/>
      <c r="E803" s="760"/>
      <c r="F803" s="761"/>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customHeight="1" x14ac:dyDescent="0.15">
      <c r="A804" s="553"/>
      <c r="B804" s="760"/>
      <c r="C804" s="760"/>
      <c r="D804" s="760"/>
      <c r="E804" s="760"/>
      <c r="F804" s="761"/>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53"/>
      <c r="B805" s="760"/>
      <c r="C805" s="760"/>
      <c r="D805" s="760"/>
      <c r="E805" s="760"/>
      <c r="F805" s="761"/>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53"/>
      <c r="B806" s="760"/>
      <c r="C806" s="760"/>
      <c r="D806" s="760"/>
      <c r="E806" s="760"/>
      <c r="F806" s="76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53"/>
      <c r="B807" s="760"/>
      <c r="C807" s="760"/>
      <c r="D807" s="760"/>
      <c r="E807" s="760"/>
      <c r="F807" s="76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customHeight="1" x14ac:dyDescent="0.15">
      <c r="A808" s="553"/>
      <c r="B808" s="760"/>
      <c r="C808" s="760"/>
      <c r="D808" s="760"/>
      <c r="E808" s="760"/>
      <c r="F808" s="76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x14ac:dyDescent="0.15">
      <c r="A809" s="553"/>
      <c r="B809" s="760"/>
      <c r="C809" s="760"/>
      <c r="D809" s="760"/>
      <c r="E809" s="760"/>
      <c r="F809" s="76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x14ac:dyDescent="0.15">
      <c r="A810" s="553"/>
      <c r="B810" s="760"/>
      <c r="C810" s="760"/>
      <c r="D810" s="760"/>
      <c r="E810" s="760"/>
      <c r="F810" s="76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53"/>
      <c r="B811" s="760"/>
      <c r="C811" s="760"/>
      <c r="D811" s="760"/>
      <c r="E811" s="760"/>
      <c r="F811" s="76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3"/>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113</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113</v>
      </c>
      <c r="AV812" s="414"/>
      <c r="AW812" s="414"/>
      <c r="AX812" s="416"/>
      <c r="AY812">
        <f t="shared" si="115"/>
        <v>2</v>
      </c>
    </row>
    <row r="813" spans="1:51" ht="24.75" customHeight="1" x14ac:dyDescent="0.15">
      <c r="A813" s="553"/>
      <c r="B813" s="760"/>
      <c r="C813" s="760"/>
      <c r="D813" s="760"/>
      <c r="E813" s="760"/>
      <c r="F813" s="761"/>
      <c r="G813" s="436" t="s">
        <v>847</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848</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15">
      <c r="A815" s="553"/>
      <c r="B815" s="760"/>
      <c r="C815" s="760"/>
      <c r="D815" s="760"/>
      <c r="E815" s="760"/>
      <c r="F815" s="761"/>
      <c r="G815" s="446" t="s">
        <v>844</v>
      </c>
      <c r="H815" s="447"/>
      <c r="I815" s="447"/>
      <c r="J815" s="447"/>
      <c r="K815" s="448"/>
      <c r="L815" s="449" t="s">
        <v>845</v>
      </c>
      <c r="M815" s="450"/>
      <c r="N815" s="450"/>
      <c r="O815" s="450"/>
      <c r="P815" s="450"/>
      <c r="Q815" s="450"/>
      <c r="R815" s="450"/>
      <c r="S815" s="450"/>
      <c r="T815" s="450"/>
      <c r="U815" s="450"/>
      <c r="V815" s="450"/>
      <c r="W815" s="450"/>
      <c r="X815" s="451"/>
      <c r="Y815" s="452">
        <v>12</v>
      </c>
      <c r="Z815" s="453"/>
      <c r="AA815" s="453"/>
      <c r="AB815" s="554"/>
      <c r="AC815" s="446" t="s">
        <v>849</v>
      </c>
      <c r="AD815" s="447"/>
      <c r="AE815" s="447"/>
      <c r="AF815" s="447"/>
      <c r="AG815" s="448"/>
      <c r="AH815" s="449" t="s">
        <v>849</v>
      </c>
      <c r="AI815" s="450"/>
      <c r="AJ815" s="450"/>
      <c r="AK815" s="450"/>
      <c r="AL815" s="450"/>
      <c r="AM815" s="450"/>
      <c r="AN815" s="450"/>
      <c r="AO815" s="450"/>
      <c r="AP815" s="450"/>
      <c r="AQ815" s="450"/>
      <c r="AR815" s="450"/>
      <c r="AS815" s="450"/>
      <c r="AT815" s="451"/>
      <c r="AU815" s="452" t="s">
        <v>849</v>
      </c>
      <c r="AV815" s="453"/>
      <c r="AW815" s="453"/>
      <c r="AX815" s="454"/>
      <c r="AY815">
        <f t="shared" ref="AY815:AY825" si="116">$AY$813</f>
        <v>2</v>
      </c>
    </row>
    <row r="816" spans="1:51" ht="24.75" customHeight="1" x14ac:dyDescent="0.15">
      <c r="A816" s="553"/>
      <c r="B816" s="760"/>
      <c r="C816" s="760"/>
      <c r="D816" s="760"/>
      <c r="E816" s="760"/>
      <c r="F816" s="761"/>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4.75" customHeight="1" x14ac:dyDescent="0.15">
      <c r="A817" s="553"/>
      <c r="B817" s="760"/>
      <c r="C817" s="760"/>
      <c r="D817" s="760"/>
      <c r="E817" s="760"/>
      <c r="F817" s="761"/>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customHeight="1" x14ac:dyDescent="0.15">
      <c r="A818" s="553"/>
      <c r="B818" s="760"/>
      <c r="C818" s="760"/>
      <c r="D818" s="760"/>
      <c r="E818" s="760"/>
      <c r="F818" s="761"/>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customHeight="1" x14ac:dyDescent="0.15">
      <c r="A819" s="553"/>
      <c r="B819" s="760"/>
      <c r="C819" s="760"/>
      <c r="D819" s="760"/>
      <c r="E819" s="760"/>
      <c r="F819" s="76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customHeight="1" x14ac:dyDescent="0.15">
      <c r="A820" s="553"/>
      <c r="B820" s="760"/>
      <c r="C820" s="760"/>
      <c r="D820" s="760"/>
      <c r="E820" s="760"/>
      <c r="F820" s="76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customHeight="1" x14ac:dyDescent="0.15">
      <c r="A821" s="553"/>
      <c r="B821" s="760"/>
      <c r="C821" s="760"/>
      <c r="D821" s="760"/>
      <c r="E821" s="760"/>
      <c r="F821" s="76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customHeight="1" x14ac:dyDescent="0.15">
      <c r="A822" s="553"/>
      <c r="B822" s="760"/>
      <c r="C822" s="760"/>
      <c r="D822" s="760"/>
      <c r="E822" s="760"/>
      <c r="F822" s="76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customHeight="1" x14ac:dyDescent="0.15">
      <c r="A823" s="553"/>
      <c r="B823" s="760"/>
      <c r="C823" s="760"/>
      <c r="D823" s="760"/>
      <c r="E823" s="760"/>
      <c r="F823" s="76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customHeight="1" x14ac:dyDescent="0.15">
      <c r="A824" s="553"/>
      <c r="B824" s="760"/>
      <c r="C824" s="760"/>
      <c r="D824" s="760"/>
      <c r="E824" s="760"/>
      <c r="F824" s="76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x14ac:dyDescent="0.15">
      <c r="A825" s="553"/>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12</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2</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3"/>
      <c r="B830" s="760"/>
      <c r="C830" s="760"/>
      <c r="D830" s="760"/>
      <c r="E830" s="760"/>
      <c r="F830" s="76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3"/>
      <c r="B831" s="760"/>
      <c r="C831" s="760"/>
      <c r="D831" s="760"/>
      <c r="E831" s="760"/>
      <c r="F831" s="76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3"/>
      <c r="B832" s="760"/>
      <c r="C832" s="760"/>
      <c r="D832" s="760"/>
      <c r="E832" s="760"/>
      <c r="F832" s="76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3"/>
      <c r="B833" s="760"/>
      <c r="C833" s="760"/>
      <c r="D833" s="760"/>
      <c r="E833" s="760"/>
      <c r="F833" s="76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3"/>
      <c r="B834" s="760"/>
      <c r="C834" s="760"/>
      <c r="D834" s="760"/>
      <c r="E834" s="760"/>
      <c r="F834" s="76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3"/>
      <c r="B835" s="760"/>
      <c r="C835" s="760"/>
      <c r="D835" s="760"/>
      <c r="E835" s="760"/>
      <c r="F835" s="76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3"/>
      <c r="B836" s="760"/>
      <c r="C836" s="760"/>
      <c r="D836" s="760"/>
      <c r="E836" s="760"/>
      <c r="F836" s="76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3"/>
      <c r="B837" s="760"/>
      <c r="C837" s="760"/>
      <c r="D837" s="760"/>
      <c r="E837" s="760"/>
      <c r="F837" s="76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3"/>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340</v>
      </c>
      <c r="AM839" s="951"/>
      <c r="AN839" s="951"/>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334</v>
      </c>
      <c r="AD844" s="277"/>
      <c r="AE844" s="277"/>
      <c r="AF844" s="277"/>
      <c r="AG844" s="277"/>
      <c r="AH844" s="347" t="s">
        <v>364</v>
      </c>
      <c r="AI844" s="349"/>
      <c r="AJ844" s="349"/>
      <c r="AK844" s="349"/>
      <c r="AL844" s="349" t="s">
        <v>21</v>
      </c>
      <c r="AM844" s="349"/>
      <c r="AN844" s="349"/>
      <c r="AO844" s="423"/>
      <c r="AP844" s="424" t="s">
        <v>298</v>
      </c>
      <c r="AQ844" s="424"/>
      <c r="AR844" s="424"/>
      <c r="AS844" s="424"/>
      <c r="AT844" s="424"/>
      <c r="AU844" s="424"/>
      <c r="AV844" s="424"/>
      <c r="AW844" s="424"/>
      <c r="AX844" s="424"/>
    </row>
    <row r="845" spans="1:51" ht="30" customHeight="1" x14ac:dyDescent="0.15">
      <c r="A845" s="403">
        <v>1</v>
      </c>
      <c r="B845" s="403">
        <v>1</v>
      </c>
      <c r="C845" s="422" t="s">
        <v>769</v>
      </c>
      <c r="D845" s="417"/>
      <c r="E845" s="417"/>
      <c r="F845" s="417"/>
      <c r="G845" s="417"/>
      <c r="H845" s="417"/>
      <c r="I845" s="417"/>
      <c r="J845" s="418">
        <v>6240001026130</v>
      </c>
      <c r="K845" s="419"/>
      <c r="L845" s="419"/>
      <c r="M845" s="419"/>
      <c r="N845" s="419"/>
      <c r="O845" s="419"/>
      <c r="P845" s="318" t="s">
        <v>812</v>
      </c>
      <c r="Q845" s="319"/>
      <c r="R845" s="319"/>
      <c r="S845" s="319"/>
      <c r="T845" s="319"/>
      <c r="U845" s="319"/>
      <c r="V845" s="319"/>
      <c r="W845" s="319"/>
      <c r="X845" s="319"/>
      <c r="Y845" s="320">
        <v>33</v>
      </c>
      <c r="Z845" s="321"/>
      <c r="AA845" s="321"/>
      <c r="AB845" s="322"/>
      <c r="AC845" s="324" t="s">
        <v>369</v>
      </c>
      <c r="AD845" s="325"/>
      <c r="AE845" s="325"/>
      <c r="AF845" s="325"/>
      <c r="AG845" s="325"/>
      <c r="AH845" s="420">
        <v>2</v>
      </c>
      <c r="AI845" s="421"/>
      <c r="AJ845" s="421"/>
      <c r="AK845" s="421"/>
      <c r="AL845" s="328">
        <v>64</v>
      </c>
      <c r="AM845" s="329"/>
      <c r="AN845" s="329"/>
      <c r="AO845" s="330"/>
      <c r="AP845" s="323" t="s">
        <v>840</v>
      </c>
      <c r="AQ845" s="323"/>
      <c r="AR845" s="323"/>
      <c r="AS845" s="323"/>
      <c r="AT845" s="323"/>
      <c r="AU845" s="323"/>
      <c r="AV845" s="323"/>
      <c r="AW845" s="323"/>
      <c r="AX845" s="323"/>
    </row>
    <row r="846" spans="1:51" ht="30" customHeight="1" x14ac:dyDescent="0.15">
      <c r="A846" s="403">
        <v>2</v>
      </c>
      <c r="B846" s="403">
        <v>1</v>
      </c>
      <c r="C846" s="422" t="s">
        <v>772</v>
      </c>
      <c r="D846" s="417"/>
      <c r="E846" s="417"/>
      <c r="F846" s="417"/>
      <c r="G846" s="417"/>
      <c r="H846" s="417"/>
      <c r="I846" s="417"/>
      <c r="J846" s="418">
        <v>2700150004793</v>
      </c>
      <c r="K846" s="419"/>
      <c r="L846" s="419"/>
      <c r="M846" s="419"/>
      <c r="N846" s="419"/>
      <c r="O846" s="419"/>
      <c r="P846" s="318" t="s">
        <v>813</v>
      </c>
      <c r="Q846" s="319"/>
      <c r="R846" s="319"/>
      <c r="S846" s="319"/>
      <c r="T846" s="319"/>
      <c r="U846" s="319"/>
      <c r="V846" s="319"/>
      <c r="W846" s="319"/>
      <c r="X846" s="319"/>
      <c r="Y846" s="320">
        <v>8.4</v>
      </c>
      <c r="Z846" s="321"/>
      <c r="AA846" s="321"/>
      <c r="AB846" s="322"/>
      <c r="AC846" s="324" t="s">
        <v>369</v>
      </c>
      <c r="AD846" s="325"/>
      <c r="AE846" s="325"/>
      <c r="AF846" s="325"/>
      <c r="AG846" s="325"/>
      <c r="AH846" s="420">
        <v>1</v>
      </c>
      <c r="AI846" s="421"/>
      <c r="AJ846" s="421"/>
      <c r="AK846" s="421"/>
      <c r="AL846" s="328">
        <v>88.4</v>
      </c>
      <c r="AM846" s="329"/>
      <c r="AN846" s="329"/>
      <c r="AO846" s="330"/>
      <c r="AP846" s="323" t="s">
        <v>840</v>
      </c>
      <c r="AQ846" s="323"/>
      <c r="AR846" s="323"/>
      <c r="AS846" s="323"/>
      <c r="AT846" s="323"/>
      <c r="AU846" s="323"/>
      <c r="AV846" s="323"/>
      <c r="AW846" s="323"/>
      <c r="AX846" s="323"/>
      <c r="AY846">
        <f>COUNTA($C$846)</f>
        <v>1</v>
      </c>
    </row>
    <row r="847" spans="1:51" ht="30" customHeight="1" x14ac:dyDescent="0.15">
      <c r="A847" s="403">
        <v>3</v>
      </c>
      <c r="B847" s="403">
        <v>1</v>
      </c>
      <c r="C847" s="422" t="s">
        <v>772</v>
      </c>
      <c r="D847" s="417"/>
      <c r="E847" s="417"/>
      <c r="F847" s="417"/>
      <c r="G847" s="417"/>
      <c r="H847" s="417"/>
      <c r="I847" s="417"/>
      <c r="J847" s="418">
        <v>2700150004793</v>
      </c>
      <c r="K847" s="419"/>
      <c r="L847" s="419"/>
      <c r="M847" s="419"/>
      <c r="N847" s="419"/>
      <c r="O847" s="419"/>
      <c r="P847" s="318" t="s">
        <v>813</v>
      </c>
      <c r="Q847" s="319"/>
      <c r="R847" s="319"/>
      <c r="S847" s="319"/>
      <c r="T847" s="319"/>
      <c r="U847" s="319"/>
      <c r="V847" s="319"/>
      <c r="W847" s="319"/>
      <c r="X847" s="319"/>
      <c r="Y847" s="320">
        <v>5</v>
      </c>
      <c r="Z847" s="321"/>
      <c r="AA847" s="321"/>
      <c r="AB847" s="322"/>
      <c r="AC847" s="324" t="s">
        <v>369</v>
      </c>
      <c r="AD847" s="325"/>
      <c r="AE847" s="325"/>
      <c r="AF847" s="325"/>
      <c r="AG847" s="325"/>
      <c r="AH847" s="326">
        <v>1</v>
      </c>
      <c r="AI847" s="327"/>
      <c r="AJ847" s="327"/>
      <c r="AK847" s="327"/>
      <c r="AL847" s="328">
        <v>100</v>
      </c>
      <c r="AM847" s="329"/>
      <c r="AN847" s="329"/>
      <c r="AO847" s="330"/>
      <c r="AP847" s="323" t="s">
        <v>403</v>
      </c>
      <c r="AQ847" s="323"/>
      <c r="AR847" s="323"/>
      <c r="AS847" s="323"/>
      <c r="AT847" s="323"/>
      <c r="AU847" s="323"/>
      <c r="AV847" s="323"/>
      <c r="AW847" s="323"/>
      <c r="AX847" s="323"/>
      <c r="AY847">
        <f>COUNTA($C$847)</f>
        <v>1</v>
      </c>
    </row>
    <row r="848" spans="1:51" ht="30" customHeight="1" x14ac:dyDescent="0.15">
      <c r="A848" s="403">
        <v>4</v>
      </c>
      <c r="B848" s="403">
        <v>1</v>
      </c>
      <c r="C848" s="422" t="s">
        <v>770</v>
      </c>
      <c r="D848" s="417"/>
      <c r="E848" s="417"/>
      <c r="F848" s="417"/>
      <c r="G848" s="417"/>
      <c r="H848" s="417"/>
      <c r="I848" s="417"/>
      <c r="J848" s="418">
        <v>8010401003287</v>
      </c>
      <c r="K848" s="419"/>
      <c r="L848" s="419"/>
      <c r="M848" s="419"/>
      <c r="N848" s="419"/>
      <c r="O848" s="419"/>
      <c r="P848" s="318" t="s">
        <v>814</v>
      </c>
      <c r="Q848" s="319"/>
      <c r="R848" s="319"/>
      <c r="S848" s="319"/>
      <c r="T848" s="319"/>
      <c r="U848" s="319"/>
      <c r="V848" s="319"/>
      <c r="W848" s="319"/>
      <c r="X848" s="319"/>
      <c r="Y848" s="320">
        <v>7.8</v>
      </c>
      <c r="Z848" s="321"/>
      <c r="AA848" s="321"/>
      <c r="AB848" s="322"/>
      <c r="AC848" s="324" t="s">
        <v>369</v>
      </c>
      <c r="AD848" s="325"/>
      <c r="AE848" s="325"/>
      <c r="AF848" s="325"/>
      <c r="AG848" s="325"/>
      <c r="AH848" s="326">
        <v>1</v>
      </c>
      <c r="AI848" s="327"/>
      <c r="AJ848" s="327"/>
      <c r="AK848" s="327"/>
      <c r="AL848" s="328">
        <v>97</v>
      </c>
      <c r="AM848" s="329"/>
      <c r="AN848" s="329"/>
      <c r="AO848" s="330"/>
      <c r="AP848" s="323" t="s">
        <v>403</v>
      </c>
      <c r="AQ848" s="323"/>
      <c r="AR848" s="323"/>
      <c r="AS848" s="323"/>
      <c r="AT848" s="323"/>
      <c r="AU848" s="323"/>
      <c r="AV848" s="323"/>
      <c r="AW848" s="323"/>
      <c r="AX848" s="323"/>
      <c r="AY848">
        <f>COUNTA($C$848)</f>
        <v>1</v>
      </c>
    </row>
    <row r="849" spans="1:51" ht="30" customHeight="1" x14ac:dyDescent="0.15">
      <c r="A849" s="403">
        <v>5</v>
      </c>
      <c r="B849" s="403">
        <v>1</v>
      </c>
      <c r="C849" s="422" t="s">
        <v>771</v>
      </c>
      <c r="D849" s="417"/>
      <c r="E849" s="417"/>
      <c r="F849" s="417"/>
      <c r="G849" s="417"/>
      <c r="H849" s="417"/>
      <c r="I849" s="417"/>
      <c r="J849" s="418">
        <v>5010401077813</v>
      </c>
      <c r="K849" s="419"/>
      <c r="L849" s="419"/>
      <c r="M849" s="419"/>
      <c r="N849" s="419"/>
      <c r="O849" s="419"/>
      <c r="P849" s="318" t="s">
        <v>814</v>
      </c>
      <c r="Q849" s="319"/>
      <c r="R849" s="319"/>
      <c r="S849" s="319"/>
      <c r="T849" s="319"/>
      <c r="U849" s="319"/>
      <c r="V849" s="319"/>
      <c r="W849" s="319"/>
      <c r="X849" s="319"/>
      <c r="Y849" s="320">
        <v>6.9</v>
      </c>
      <c r="Z849" s="321"/>
      <c r="AA849" s="321"/>
      <c r="AB849" s="322"/>
      <c r="AC849" s="324" t="s">
        <v>369</v>
      </c>
      <c r="AD849" s="325"/>
      <c r="AE849" s="325"/>
      <c r="AF849" s="325"/>
      <c r="AG849" s="325"/>
      <c r="AH849" s="326">
        <v>1</v>
      </c>
      <c r="AI849" s="327"/>
      <c r="AJ849" s="327"/>
      <c r="AK849" s="327"/>
      <c r="AL849" s="328">
        <v>95.5</v>
      </c>
      <c r="AM849" s="329"/>
      <c r="AN849" s="329"/>
      <c r="AO849" s="330"/>
      <c r="AP849" s="323" t="s">
        <v>403</v>
      </c>
      <c r="AQ849" s="323"/>
      <c r="AR849" s="323"/>
      <c r="AS849" s="323"/>
      <c r="AT849" s="323"/>
      <c r="AU849" s="323"/>
      <c r="AV849" s="323"/>
      <c r="AW849" s="323"/>
      <c r="AX849" s="323"/>
      <c r="AY849">
        <f>COUNTA($C$849)</f>
        <v>1</v>
      </c>
    </row>
    <row r="850" spans="1:51" ht="30" customHeight="1" x14ac:dyDescent="0.15">
      <c r="A850" s="403">
        <v>6</v>
      </c>
      <c r="B850" s="403">
        <v>1</v>
      </c>
      <c r="C850" s="422" t="s">
        <v>773</v>
      </c>
      <c r="D850" s="417"/>
      <c r="E850" s="417"/>
      <c r="F850" s="417"/>
      <c r="G850" s="417"/>
      <c r="H850" s="417"/>
      <c r="I850" s="417"/>
      <c r="J850" s="418">
        <v>7021003002999</v>
      </c>
      <c r="K850" s="419"/>
      <c r="L850" s="419"/>
      <c r="M850" s="419"/>
      <c r="N850" s="419"/>
      <c r="O850" s="419"/>
      <c r="P850" s="318" t="s">
        <v>815</v>
      </c>
      <c r="Q850" s="319"/>
      <c r="R850" s="319"/>
      <c r="S850" s="319"/>
      <c r="T850" s="319"/>
      <c r="U850" s="319"/>
      <c r="V850" s="319"/>
      <c r="W850" s="319"/>
      <c r="X850" s="319"/>
      <c r="Y850" s="320">
        <v>4.8</v>
      </c>
      <c r="Z850" s="321"/>
      <c r="AA850" s="321"/>
      <c r="AB850" s="322"/>
      <c r="AC850" s="324" t="s">
        <v>369</v>
      </c>
      <c r="AD850" s="325"/>
      <c r="AE850" s="325"/>
      <c r="AF850" s="325"/>
      <c r="AG850" s="325"/>
      <c r="AH850" s="326">
        <v>2</v>
      </c>
      <c r="AI850" s="327"/>
      <c r="AJ850" s="327"/>
      <c r="AK850" s="327"/>
      <c r="AL850" s="328">
        <v>92.5</v>
      </c>
      <c r="AM850" s="329"/>
      <c r="AN850" s="329"/>
      <c r="AO850" s="330"/>
      <c r="AP850" s="323" t="s">
        <v>403</v>
      </c>
      <c r="AQ850" s="323"/>
      <c r="AR850" s="323"/>
      <c r="AS850" s="323"/>
      <c r="AT850" s="323"/>
      <c r="AU850" s="323"/>
      <c r="AV850" s="323"/>
      <c r="AW850" s="323"/>
      <c r="AX850" s="323"/>
      <c r="AY850">
        <f>COUNTA($C$850)</f>
        <v>1</v>
      </c>
    </row>
    <row r="851" spans="1:51" ht="30" customHeight="1" x14ac:dyDescent="0.15">
      <c r="A851" s="403">
        <v>7</v>
      </c>
      <c r="B851" s="403">
        <v>1</v>
      </c>
      <c r="C851" s="422" t="s">
        <v>774</v>
      </c>
      <c r="D851" s="417"/>
      <c r="E851" s="417"/>
      <c r="F851" s="417"/>
      <c r="G851" s="417"/>
      <c r="H851" s="417"/>
      <c r="I851" s="417"/>
      <c r="J851" s="418">
        <v>8140001051822</v>
      </c>
      <c r="K851" s="419"/>
      <c r="L851" s="419"/>
      <c r="M851" s="419"/>
      <c r="N851" s="419"/>
      <c r="O851" s="419"/>
      <c r="P851" s="318" t="s">
        <v>816</v>
      </c>
      <c r="Q851" s="319"/>
      <c r="R851" s="319"/>
      <c r="S851" s="319"/>
      <c r="T851" s="319"/>
      <c r="U851" s="319"/>
      <c r="V851" s="319"/>
      <c r="W851" s="319"/>
      <c r="X851" s="319"/>
      <c r="Y851" s="320">
        <v>4.3</v>
      </c>
      <c r="Z851" s="321"/>
      <c r="AA851" s="321"/>
      <c r="AB851" s="322"/>
      <c r="AC851" s="324" t="s">
        <v>369</v>
      </c>
      <c r="AD851" s="325"/>
      <c r="AE851" s="325"/>
      <c r="AF851" s="325"/>
      <c r="AG851" s="325"/>
      <c r="AH851" s="326">
        <v>1</v>
      </c>
      <c r="AI851" s="327"/>
      <c r="AJ851" s="327"/>
      <c r="AK851" s="327"/>
      <c r="AL851" s="328">
        <v>100</v>
      </c>
      <c r="AM851" s="329"/>
      <c r="AN851" s="329"/>
      <c r="AO851" s="330"/>
      <c r="AP851" s="323" t="s">
        <v>403</v>
      </c>
      <c r="AQ851" s="323"/>
      <c r="AR851" s="323"/>
      <c r="AS851" s="323"/>
      <c r="AT851" s="323"/>
      <c r="AU851" s="323"/>
      <c r="AV851" s="323"/>
      <c r="AW851" s="323"/>
      <c r="AX851" s="323"/>
      <c r="AY851">
        <f>COUNTA($C$851)</f>
        <v>1</v>
      </c>
    </row>
    <row r="852" spans="1:51" ht="30" customHeight="1" x14ac:dyDescent="0.15">
      <c r="A852" s="403">
        <v>8</v>
      </c>
      <c r="B852" s="403">
        <v>1</v>
      </c>
      <c r="C852" s="422" t="s">
        <v>775</v>
      </c>
      <c r="D852" s="417"/>
      <c r="E852" s="417"/>
      <c r="F852" s="417"/>
      <c r="G852" s="417"/>
      <c r="H852" s="417"/>
      <c r="I852" s="417"/>
      <c r="J852" s="418">
        <v>2011602022692</v>
      </c>
      <c r="K852" s="419"/>
      <c r="L852" s="419"/>
      <c r="M852" s="419"/>
      <c r="N852" s="419"/>
      <c r="O852" s="419"/>
      <c r="P852" s="318" t="s">
        <v>817</v>
      </c>
      <c r="Q852" s="319"/>
      <c r="R852" s="319"/>
      <c r="S852" s="319"/>
      <c r="T852" s="319"/>
      <c r="U852" s="319"/>
      <c r="V852" s="319"/>
      <c r="W852" s="319"/>
      <c r="X852" s="319"/>
      <c r="Y852" s="320">
        <v>3.6</v>
      </c>
      <c r="Z852" s="321"/>
      <c r="AA852" s="321"/>
      <c r="AB852" s="322"/>
      <c r="AC852" s="324" t="s">
        <v>369</v>
      </c>
      <c r="AD852" s="325"/>
      <c r="AE852" s="325"/>
      <c r="AF852" s="325"/>
      <c r="AG852" s="325"/>
      <c r="AH852" s="326">
        <v>1</v>
      </c>
      <c r="AI852" s="327"/>
      <c r="AJ852" s="327"/>
      <c r="AK852" s="327"/>
      <c r="AL852" s="328">
        <v>92.7</v>
      </c>
      <c r="AM852" s="329"/>
      <c r="AN852" s="329"/>
      <c r="AO852" s="330"/>
      <c r="AP852" s="323" t="s">
        <v>403</v>
      </c>
      <c r="AQ852" s="323"/>
      <c r="AR852" s="323"/>
      <c r="AS852" s="323"/>
      <c r="AT852" s="323"/>
      <c r="AU852" s="323"/>
      <c r="AV852" s="323"/>
      <c r="AW852" s="323"/>
      <c r="AX852" s="323"/>
      <c r="AY852">
        <f>COUNTA($C$852)</f>
        <v>1</v>
      </c>
    </row>
    <row r="853" spans="1:51" ht="30" customHeight="1" x14ac:dyDescent="0.15">
      <c r="A853" s="403">
        <v>9</v>
      </c>
      <c r="B853" s="403">
        <v>1</v>
      </c>
      <c r="C853" s="422" t="s">
        <v>776</v>
      </c>
      <c r="D853" s="417"/>
      <c r="E853" s="417"/>
      <c r="F853" s="417"/>
      <c r="G853" s="417"/>
      <c r="H853" s="417"/>
      <c r="I853" s="417"/>
      <c r="J853" s="418">
        <v>7010001063732</v>
      </c>
      <c r="K853" s="419"/>
      <c r="L853" s="419"/>
      <c r="M853" s="419"/>
      <c r="N853" s="419"/>
      <c r="O853" s="419"/>
      <c r="P853" s="318" t="s">
        <v>768</v>
      </c>
      <c r="Q853" s="319"/>
      <c r="R853" s="319"/>
      <c r="S853" s="319"/>
      <c r="T853" s="319"/>
      <c r="U853" s="319"/>
      <c r="V853" s="319"/>
      <c r="W853" s="319"/>
      <c r="X853" s="319"/>
      <c r="Y853" s="320">
        <v>3.4</v>
      </c>
      <c r="Z853" s="321"/>
      <c r="AA853" s="321"/>
      <c r="AB853" s="322"/>
      <c r="AC853" s="324" t="s">
        <v>369</v>
      </c>
      <c r="AD853" s="325"/>
      <c r="AE853" s="325"/>
      <c r="AF853" s="325"/>
      <c r="AG853" s="325"/>
      <c r="AH853" s="326">
        <v>2</v>
      </c>
      <c r="AI853" s="327"/>
      <c r="AJ853" s="327"/>
      <c r="AK853" s="327"/>
      <c r="AL853" s="328">
        <v>98.7</v>
      </c>
      <c r="AM853" s="329"/>
      <c r="AN853" s="329"/>
      <c r="AO853" s="330"/>
      <c r="AP853" s="323" t="s">
        <v>403</v>
      </c>
      <c r="AQ853" s="323"/>
      <c r="AR853" s="323"/>
      <c r="AS853" s="323"/>
      <c r="AT853" s="323"/>
      <c r="AU853" s="323"/>
      <c r="AV853" s="323"/>
      <c r="AW853" s="323"/>
      <c r="AX853" s="323"/>
      <c r="AY853">
        <f>COUNTA($C$853)</f>
        <v>1</v>
      </c>
    </row>
    <row r="854" spans="1:51" ht="30" customHeight="1" x14ac:dyDescent="0.15">
      <c r="A854" s="403">
        <v>10</v>
      </c>
      <c r="B854" s="403">
        <v>1</v>
      </c>
      <c r="C854" s="422" t="s">
        <v>777</v>
      </c>
      <c r="D854" s="417"/>
      <c r="E854" s="417"/>
      <c r="F854" s="417"/>
      <c r="G854" s="417"/>
      <c r="H854" s="417"/>
      <c r="I854" s="417"/>
      <c r="J854" s="418">
        <v>3420001012759</v>
      </c>
      <c r="K854" s="419"/>
      <c r="L854" s="419"/>
      <c r="M854" s="419"/>
      <c r="N854" s="419"/>
      <c r="O854" s="419"/>
      <c r="P854" s="318" t="s">
        <v>815</v>
      </c>
      <c r="Q854" s="319"/>
      <c r="R854" s="319"/>
      <c r="S854" s="319"/>
      <c r="T854" s="319"/>
      <c r="U854" s="319"/>
      <c r="V854" s="319"/>
      <c r="W854" s="319"/>
      <c r="X854" s="319"/>
      <c r="Y854" s="320">
        <v>2.8</v>
      </c>
      <c r="Z854" s="321"/>
      <c r="AA854" s="321"/>
      <c r="AB854" s="322"/>
      <c r="AC854" s="324" t="s">
        <v>369</v>
      </c>
      <c r="AD854" s="325"/>
      <c r="AE854" s="325"/>
      <c r="AF854" s="325"/>
      <c r="AG854" s="325"/>
      <c r="AH854" s="326">
        <v>1</v>
      </c>
      <c r="AI854" s="327"/>
      <c r="AJ854" s="327"/>
      <c r="AK854" s="327"/>
      <c r="AL854" s="328">
        <v>98.8</v>
      </c>
      <c r="AM854" s="329"/>
      <c r="AN854" s="329"/>
      <c r="AO854" s="330"/>
      <c r="AP854" s="323" t="s">
        <v>403</v>
      </c>
      <c r="AQ854" s="323"/>
      <c r="AR854" s="323"/>
      <c r="AS854" s="323"/>
      <c r="AT854" s="323"/>
      <c r="AU854" s="323"/>
      <c r="AV854" s="323"/>
      <c r="AW854" s="323"/>
      <c r="AX854" s="323"/>
      <c r="AY854">
        <f>COUNTA($C$854)</f>
        <v>1</v>
      </c>
    </row>
    <row r="855" spans="1:51" ht="30" customHeight="1" x14ac:dyDescent="0.15">
      <c r="A855" s="403">
        <v>11</v>
      </c>
      <c r="B855" s="403">
        <v>1</v>
      </c>
      <c r="C855" s="422" t="s">
        <v>842</v>
      </c>
      <c r="D855" s="417"/>
      <c r="E855" s="417"/>
      <c r="F855" s="417"/>
      <c r="G855" s="417"/>
      <c r="H855" s="417"/>
      <c r="I855" s="417"/>
      <c r="J855" s="418">
        <v>8010401014482</v>
      </c>
      <c r="K855" s="419"/>
      <c r="L855" s="419"/>
      <c r="M855" s="419"/>
      <c r="N855" s="419"/>
      <c r="O855" s="419"/>
      <c r="P855" s="319" t="s">
        <v>814</v>
      </c>
      <c r="Q855" s="319"/>
      <c r="R855" s="319"/>
      <c r="S855" s="319"/>
      <c r="T855" s="319"/>
      <c r="U855" s="319"/>
      <c r="V855" s="319"/>
      <c r="W855" s="319"/>
      <c r="X855" s="319"/>
      <c r="Y855" s="320">
        <v>2.7</v>
      </c>
      <c r="Z855" s="321"/>
      <c r="AA855" s="321"/>
      <c r="AB855" s="322"/>
      <c r="AC855" s="324" t="s">
        <v>369</v>
      </c>
      <c r="AD855" s="325"/>
      <c r="AE855" s="325"/>
      <c r="AF855" s="325"/>
      <c r="AG855" s="325"/>
      <c r="AH855" s="326">
        <v>2</v>
      </c>
      <c r="AI855" s="327"/>
      <c r="AJ855" s="327"/>
      <c r="AK855" s="327"/>
      <c r="AL855" s="328">
        <v>96.6</v>
      </c>
      <c r="AM855" s="329"/>
      <c r="AN855" s="329"/>
      <c r="AO855" s="330"/>
      <c r="AP855" s="323"/>
      <c r="AQ855" s="323"/>
      <c r="AR855" s="323"/>
      <c r="AS855" s="323"/>
      <c r="AT855" s="323"/>
      <c r="AU855" s="323"/>
      <c r="AV855" s="323"/>
      <c r="AW855" s="323"/>
      <c r="AX855" s="323"/>
      <c r="AY855">
        <f>COUNTA($C$855)</f>
        <v>1</v>
      </c>
    </row>
    <row r="856" spans="1:51" ht="30" hidden="1" customHeight="1" x14ac:dyDescent="0.15">
      <c r="A856" s="403">
        <v>12</v>
      </c>
      <c r="B856" s="403">
        <v>1</v>
      </c>
      <c r="C856" s="422"/>
      <c r="D856" s="417"/>
      <c r="E856" s="417"/>
      <c r="F856" s="417"/>
      <c r="G856" s="417"/>
      <c r="H856" s="417"/>
      <c r="I856" s="417"/>
      <c r="J856" s="418"/>
      <c r="K856" s="419"/>
      <c r="L856" s="419"/>
      <c r="M856" s="419"/>
      <c r="N856" s="419"/>
      <c r="O856" s="419"/>
      <c r="P856" s="318"/>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22"/>
      <c r="D857" s="417"/>
      <c r="E857" s="417"/>
      <c r="F857" s="417"/>
      <c r="G857" s="417"/>
      <c r="H857" s="417"/>
      <c r="I857" s="417"/>
      <c r="J857" s="418"/>
      <c r="K857" s="419"/>
      <c r="L857" s="419"/>
      <c r="M857" s="419"/>
      <c r="N857" s="419"/>
      <c r="O857" s="419"/>
      <c r="P857" s="318"/>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22"/>
      <c r="D858" s="417"/>
      <c r="E858" s="417"/>
      <c r="F858" s="417"/>
      <c r="G858" s="417"/>
      <c r="H858" s="417"/>
      <c r="I858" s="417"/>
      <c r="J858" s="418"/>
      <c r="K858" s="419"/>
      <c r="L858" s="419"/>
      <c r="M858" s="419"/>
      <c r="N858" s="419"/>
      <c r="O858" s="419"/>
      <c r="P858" s="318"/>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22"/>
      <c r="D859" s="417"/>
      <c r="E859" s="417"/>
      <c r="F859" s="417"/>
      <c r="G859" s="417"/>
      <c r="H859" s="417"/>
      <c r="I859" s="417"/>
      <c r="J859" s="418"/>
      <c r="K859" s="419"/>
      <c r="L859" s="419"/>
      <c r="M859" s="419"/>
      <c r="N859" s="419"/>
      <c r="O859" s="419"/>
      <c r="P859" s="318"/>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22"/>
      <c r="D860" s="417"/>
      <c r="E860" s="417"/>
      <c r="F860" s="417"/>
      <c r="G860" s="417"/>
      <c r="H860" s="417"/>
      <c r="I860" s="417"/>
      <c r="J860" s="418"/>
      <c r="K860" s="419"/>
      <c r="L860" s="419"/>
      <c r="M860" s="419"/>
      <c r="N860" s="419"/>
      <c r="O860" s="419"/>
      <c r="P860" s="318"/>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22"/>
      <c r="D861" s="417"/>
      <c r="E861" s="417"/>
      <c r="F861" s="417"/>
      <c r="G861" s="417"/>
      <c r="H861" s="417"/>
      <c r="I861" s="417"/>
      <c r="J861" s="418"/>
      <c r="K861" s="419"/>
      <c r="L861" s="419"/>
      <c r="M861" s="419"/>
      <c r="N861" s="419"/>
      <c r="O861" s="419"/>
      <c r="P861" s="318"/>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22"/>
      <c r="D862" s="417"/>
      <c r="E862" s="417"/>
      <c r="F862" s="417"/>
      <c r="G862" s="417"/>
      <c r="H862" s="417"/>
      <c r="I862" s="417"/>
      <c r="J862" s="418"/>
      <c r="K862" s="419"/>
      <c r="L862" s="419"/>
      <c r="M862" s="419"/>
      <c r="N862" s="419"/>
      <c r="O862" s="419"/>
      <c r="P862" s="318"/>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22"/>
      <c r="D863" s="417"/>
      <c r="E863" s="417"/>
      <c r="F863" s="417"/>
      <c r="G863" s="417"/>
      <c r="H863" s="417"/>
      <c r="I863" s="417"/>
      <c r="J863" s="418"/>
      <c r="K863" s="419"/>
      <c r="L863" s="419"/>
      <c r="M863" s="419"/>
      <c r="N863" s="419"/>
      <c r="O863" s="419"/>
      <c r="P863" s="318"/>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t="s">
        <v>840</v>
      </c>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334</v>
      </c>
      <c r="AD877" s="277"/>
      <c r="AE877" s="277"/>
      <c r="AF877" s="277"/>
      <c r="AG877" s="277"/>
      <c r="AH877" s="347" t="s">
        <v>364</v>
      </c>
      <c r="AI877" s="349"/>
      <c r="AJ877" s="349"/>
      <c r="AK877" s="349"/>
      <c r="AL877" s="349" t="s">
        <v>21</v>
      </c>
      <c r="AM877" s="349"/>
      <c r="AN877" s="349"/>
      <c r="AO877" s="423"/>
      <c r="AP877" s="424" t="s">
        <v>298</v>
      </c>
      <c r="AQ877" s="424"/>
      <c r="AR877" s="424"/>
      <c r="AS877" s="424"/>
      <c r="AT877" s="424"/>
      <c r="AU877" s="424"/>
      <c r="AV877" s="424"/>
      <c r="AW877" s="424"/>
      <c r="AX877" s="424"/>
      <c r="AY877">
        <f t="shared" ref="AY877:AY878" si="118">$AY$875</f>
        <v>1</v>
      </c>
    </row>
    <row r="878" spans="1:51" ht="30" customHeight="1" x14ac:dyDescent="0.15">
      <c r="A878" s="403">
        <v>1</v>
      </c>
      <c r="B878" s="403">
        <v>1</v>
      </c>
      <c r="C878" s="422" t="s">
        <v>778</v>
      </c>
      <c r="D878" s="417"/>
      <c r="E878" s="417"/>
      <c r="F878" s="417"/>
      <c r="G878" s="417"/>
      <c r="H878" s="417"/>
      <c r="I878" s="417"/>
      <c r="J878" s="418" t="s">
        <v>840</v>
      </c>
      <c r="K878" s="419"/>
      <c r="L878" s="419"/>
      <c r="M878" s="419"/>
      <c r="N878" s="419"/>
      <c r="O878" s="419"/>
      <c r="P878" s="318" t="s">
        <v>818</v>
      </c>
      <c r="Q878" s="319"/>
      <c r="R878" s="319"/>
      <c r="S878" s="319"/>
      <c r="T878" s="319"/>
      <c r="U878" s="319"/>
      <c r="V878" s="319"/>
      <c r="W878" s="319"/>
      <c r="X878" s="319"/>
      <c r="Y878" s="320">
        <v>287.39999999999998</v>
      </c>
      <c r="Z878" s="321"/>
      <c r="AA878" s="321"/>
      <c r="AB878" s="322"/>
      <c r="AC878" s="324" t="s">
        <v>371</v>
      </c>
      <c r="AD878" s="325"/>
      <c r="AE878" s="325"/>
      <c r="AF878" s="325"/>
      <c r="AG878" s="325"/>
      <c r="AH878" s="420">
        <v>5</v>
      </c>
      <c r="AI878" s="421"/>
      <c r="AJ878" s="421"/>
      <c r="AK878" s="421"/>
      <c r="AL878" s="328">
        <v>97.8</v>
      </c>
      <c r="AM878" s="329"/>
      <c r="AN878" s="329"/>
      <c r="AO878" s="330"/>
      <c r="AP878" s="323" t="s">
        <v>840</v>
      </c>
      <c r="AQ878" s="323"/>
      <c r="AR878" s="323"/>
      <c r="AS878" s="323"/>
      <c r="AT878" s="323"/>
      <c r="AU878" s="323"/>
      <c r="AV878" s="323"/>
      <c r="AW878" s="323"/>
      <c r="AX878" s="323"/>
      <c r="AY878">
        <f t="shared" si="118"/>
        <v>1</v>
      </c>
    </row>
    <row r="879" spans="1:51" ht="30" customHeight="1" x14ac:dyDescent="0.15">
      <c r="A879" s="403">
        <v>2</v>
      </c>
      <c r="B879" s="403">
        <v>1</v>
      </c>
      <c r="C879" s="422" t="s">
        <v>779</v>
      </c>
      <c r="D879" s="417"/>
      <c r="E879" s="417"/>
      <c r="F879" s="417"/>
      <c r="G879" s="417"/>
      <c r="H879" s="417"/>
      <c r="I879" s="417"/>
      <c r="J879" s="418">
        <v>1011101062340</v>
      </c>
      <c r="K879" s="419"/>
      <c r="L879" s="419"/>
      <c r="M879" s="419"/>
      <c r="N879" s="419"/>
      <c r="O879" s="419"/>
      <c r="P879" s="318" t="s">
        <v>819</v>
      </c>
      <c r="Q879" s="319"/>
      <c r="R879" s="319"/>
      <c r="S879" s="319"/>
      <c r="T879" s="319"/>
      <c r="U879" s="319"/>
      <c r="V879" s="319"/>
      <c r="W879" s="319"/>
      <c r="X879" s="319"/>
      <c r="Y879" s="320">
        <v>277</v>
      </c>
      <c r="Z879" s="321"/>
      <c r="AA879" s="321"/>
      <c r="AB879" s="322"/>
      <c r="AC879" s="324" t="s">
        <v>371</v>
      </c>
      <c r="AD879" s="325"/>
      <c r="AE879" s="325"/>
      <c r="AF879" s="325"/>
      <c r="AG879" s="325"/>
      <c r="AH879" s="420">
        <v>4</v>
      </c>
      <c r="AI879" s="421"/>
      <c r="AJ879" s="421"/>
      <c r="AK879" s="421"/>
      <c r="AL879" s="328">
        <v>97.4</v>
      </c>
      <c r="AM879" s="329"/>
      <c r="AN879" s="329"/>
      <c r="AO879" s="330"/>
      <c r="AP879" s="323" t="s">
        <v>840</v>
      </c>
      <c r="AQ879" s="323"/>
      <c r="AR879" s="323"/>
      <c r="AS879" s="323"/>
      <c r="AT879" s="323"/>
      <c r="AU879" s="323"/>
      <c r="AV879" s="323"/>
      <c r="AW879" s="323"/>
      <c r="AX879" s="323"/>
      <c r="AY879">
        <f>COUNTA($C$879)</f>
        <v>1</v>
      </c>
    </row>
    <row r="880" spans="1:51" ht="30" customHeight="1" x14ac:dyDescent="0.15">
      <c r="A880" s="403">
        <v>3</v>
      </c>
      <c r="B880" s="403">
        <v>1</v>
      </c>
      <c r="C880" s="422" t="s">
        <v>780</v>
      </c>
      <c r="D880" s="417"/>
      <c r="E880" s="417"/>
      <c r="F880" s="417"/>
      <c r="G880" s="417"/>
      <c r="H880" s="417"/>
      <c r="I880" s="417"/>
      <c r="J880" s="418">
        <v>7180001047999</v>
      </c>
      <c r="K880" s="419"/>
      <c r="L880" s="419"/>
      <c r="M880" s="419"/>
      <c r="N880" s="419"/>
      <c r="O880" s="419"/>
      <c r="P880" s="318" t="s">
        <v>818</v>
      </c>
      <c r="Q880" s="319"/>
      <c r="R880" s="319"/>
      <c r="S880" s="319"/>
      <c r="T880" s="319"/>
      <c r="U880" s="319"/>
      <c r="V880" s="319"/>
      <c r="W880" s="319"/>
      <c r="X880" s="319"/>
      <c r="Y880" s="320">
        <v>151.4</v>
      </c>
      <c r="Z880" s="321"/>
      <c r="AA880" s="321"/>
      <c r="AB880" s="322"/>
      <c r="AC880" s="324" t="s">
        <v>371</v>
      </c>
      <c r="AD880" s="325"/>
      <c r="AE880" s="325"/>
      <c r="AF880" s="325"/>
      <c r="AG880" s="325"/>
      <c r="AH880" s="326">
        <v>5</v>
      </c>
      <c r="AI880" s="327"/>
      <c r="AJ880" s="327"/>
      <c r="AK880" s="327"/>
      <c r="AL880" s="328">
        <v>96.3</v>
      </c>
      <c r="AM880" s="329"/>
      <c r="AN880" s="329"/>
      <c r="AO880" s="330"/>
      <c r="AP880" s="323" t="s">
        <v>840</v>
      </c>
      <c r="AQ880" s="323"/>
      <c r="AR880" s="323"/>
      <c r="AS880" s="323"/>
      <c r="AT880" s="323"/>
      <c r="AU880" s="323"/>
      <c r="AV880" s="323"/>
      <c r="AW880" s="323"/>
      <c r="AX880" s="323"/>
      <c r="AY880">
        <f>COUNTA($C$880)</f>
        <v>1</v>
      </c>
    </row>
    <row r="881" spans="1:51" ht="30" customHeight="1" x14ac:dyDescent="0.15">
      <c r="A881" s="403">
        <v>4</v>
      </c>
      <c r="B881" s="403">
        <v>1</v>
      </c>
      <c r="C881" s="422" t="s">
        <v>781</v>
      </c>
      <c r="D881" s="417"/>
      <c r="E881" s="417"/>
      <c r="F881" s="417"/>
      <c r="G881" s="417"/>
      <c r="H881" s="417"/>
      <c r="I881" s="417"/>
      <c r="J881" s="418">
        <v>9010401078551</v>
      </c>
      <c r="K881" s="419"/>
      <c r="L881" s="419"/>
      <c r="M881" s="419"/>
      <c r="N881" s="419"/>
      <c r="O881" s="419"/>
      <c r="P881" s="318" t="s">
        <v>820</v>
      </c>
      <c r="Q881" s="319"/>
      <c r="R881" s="319"/>
      <c r="S881" s="319"/>
      <c r="T881" s="319"/>
      <c r="U881" s="319"/>
      <c r="V881" s="319"/>
      <c r="W881" s="319"/>
      <c r="X881" s="319"/>
      <c r="Y881" s="320">
        <v>113.8</v>
      </c>
      <c r="Z881" s="321"/>
      <c r="AA881" s="321"/>
      <c r="AB881" s="322"/>
      <c r="AC881" s="324" t="s">
        <v>371</v>
      </c>
      <c r="AD881" s="325"/>
      <c r="AE881" s="325"/>
      <c r="AF881" s="325"/>
      <c r="AG881" s="325"/>
      <c r="AH881" s="326">
        <v>4</v>
      </c>
      <c r="AI881" s="327"/>
      <c r="AJ881" s="327"/>
      <c r="AK881" s="327"/>
      <c r="AL881" s="328">
        <v>94.3</v>
      </c>
      <c r="AM881" s="329"/>
      <c r="AN881" s="329"/>
      <c r="AO881" s="330"/>
      <c r="AP881" s="323" t="s">
        <v>840</v>
      </c>
      <c r="AQ881" s="323"/>
      <c r="AR881" s="323"/>
      <c r="AS881" s="323"/>
      <c r="AT881" s="323"/>
      <c r="AU881" s="323"/>
      <c r="AV881" s="323"/>
      <c r="AW881" s="323"/>
      <c r="AX881" s="323"/>
      <c r="AY881">
        <f>COUNTA($C$881)</f>
        <v>1</v>
      </c>
    </row>
    <row r="882" spans="1:51" ht="30" customHeight="1" x14ac:dyDescent="0.15">
      <c r="A882" s="403">
        <v>5</v>
      </c>
      <c r="B882" s="403">
        <v>1</v>
      </c>
      <c r="C882" s="422" t="s">
        <v>782</v>
      </c>
      <c r="D882" s="417"/>
      <c r="E882" s="417"/>
      <c r="F882" s="417"/>
      <c r="G882" s="417"/>
      <c r="H882" s="417"/>
      <c r="I882" s="417"/>
      <c r="J882" s="418">
        <v>8020001025466</v>
      </c>
      <c r="K882" s="419"/>
      <c r="L882" s="419"/>
      <c r="M882" s="419"/>
      <c r="N882" s="419"/>
      <c r="O882" s="419"/>
      <c r="P882" s="318" t="s">
        <v>821</v>
      </c>
      <c r="Q882" s="319"/>
      <c r="R882" s="319"/>
      <c r="S882" s="319"/>
      <c r="T882" s="319"/>
      <c r="U882" s="319"/>
      <c r="V882" s="319"/>
      <c r="W882" s="319"/>
      <c r="X882" s="319"/>
      <c r="Y882" s="320">
        <v>1.5</v>
      </c>
      <c r="Z882" s="321"/>
      <c r="AA882" s="321"/>
      <c r="AB882" s="322"/>
      <c r="AC882" s="324" t="s">
        <v>371</v>
      </c>
      <c r="AD882" s="325"/>
      <c r="AE882" s="325"/>
      <c r="AF882" s="325"/>
      <c r="AG882" s="325"/>
      <c r="AH882" s="326">
        <v>2</v>
      </c>
      <c r="AI882" s="327"/>
      <c r="AJ882" s="327"/>
      <c r="AK882" s="327"/>
      <c r="AL882" s="328">
        <v>96.3</v>
      </c>
      <c r="AM882" s="329"/>
      <c r="AN882" s="329"/>
      <c r="AO882" s="330"/>
      <c r="AP882" s="323" t="s">
        <v>840</v>
      </c>
      <c r="AQ882" s="323"/>
      <c r="AR882" s="323"/>
      <c r="AS882" s="323"/>
      <c r="AT882" s="323"/>
      <c r="AU882" s="323"/>
      <c r="AV882" s="323"/>
      <c r="AW882" s="323"/>
      <c r="AX882" s="323"/>
      <c r="AY882">
        <f>COUNTA($C$882)</f>
        <v>1</v>
      </c>
    </row>
    <row r="883" spans="1:51" ht="30" customHeight="1" x14ac:dyDescent="0.15">
      <c r="A883" s="403">
        <v>6</v>
      </c>
      <c r="B883" s="403">
        <v>1</v>
      </c>
      <c r="C883" s="422" t="s">
        <v>783</v>
      </c>
      <c r="D883" s="417"/>
      <c r="E883" s="417"/>
      <c r="F883" s="417"/>
      <c r="G883" s="417"/>
      <c r="H883" s="417"/>
      <c r="I883" s="417"/>
      <c r="J883" s="418">
        <v>4240001026958</v>
      </c>
      <c r="K883" s="419"/>
      <c r="L883" s="419"/>
      <c r="M883" s="419"/>
      <c r="N883" s="419"/>
      <c r="O883" s="419"/>
      <c r="P883" s="318" t="s">
        <v>821</v>
      </c>
      <c r="Q883" s="319"/>
      <c r="R883" s="319"/>
      <c r="S883" s="319"/>
      <c r="T883" s="319"/>
      <c r="U883" s="319"/>
      <c r="V883" s="319"/>
      <c r="W883" s="319"/>
      <c r="X883" s="319"/>
      <c r="Y883" s="320">
        <v>1.3</v>
      </c>
      <c r="Z883" s="321"/>
      <c r="AA883" s="321"/>
      <c r="AB883" s="322"/>
      <c r="AC883" s="324" t="s">
        <v>371</v>
      </c>
      <c r="AD883" s="325"/>
      <c r="AE883" s="325"/>
      <c r="AF883" s="325"/>
      <c r="AG883" s="325"/>
      <c r="AH883" s="326">
        <v>4</v>
      </c>
      <c r="AI883" s="327"/>
      <c r="AJ883" s="327"/>
      <c r="AK883" s="327"/>
      <c r="AL883" s="328">
        <v>74.099999999999994</v>
      </c>
      <c r="AM883" s="329"/>
      <c r="AN883" s="329"/>
      <c r="AO883" s="330"/>
      <c r="AP883" s="323" t="s">
        <v>840</v>
      </c>
      <c r="AQ883" s="323"/>
      <c r="AR883" s="323"/>
      <c r="AS883" s="323"/>
      <c r="AT883" s="323"/>
      <c r="AU883" s="323"/>
      <c r="AV883" s="323"/>
      <c r="AW883" s="323"/>
      <c r="AX883" s="323"/>
      <c r="AY883">
        <f>COUNTA($C$883)</f>
        <v>1</v>
      </c>
    </row>
    <row r="884" spans="1:51" ht="30" hidden="1" customHeight="1" x14ac:dyDescent="0.15">
      <c r="A884" s="403">
        <v>7</v>
      </c>
      <c r="B884" s="403">
        <v>1</v>
      </c>
      <c r="C884" s="422"/>
      <c r="D884" s="417"/>
      <c r="E884" s="417"/>
      <c r="F884" s="417"/>
      <c r="G884" s="417"/>
      <c r="H884" s="417"/>
      <c r="I884" s="417"/>
      <c r="J884" s="418"/>
      <c r="K884" s="419"/>
      <c r="L884" s="419"/>
      <c r="M884" s="419"/>
      <c r="N884" s="419"/>
      <c r="O884" s="419"/>
      <c r="P884" s="318"/>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334</v>
      </c>
      <c r="AD910" s="277"/>
      <c r="AE910" s="277"/>
      <c r="AF910" s="277"/>
      <c r="AG910" s="277"/>
      <c r="AH910" s="347" t="s">
        <v>364</v>
      </c>
      <c r="AI910" s="349"/>
      <c r="AJ910" s="349"/>
      <c r="AK910" s="349"/>
      <c r="AL910" s="349" t="s">
        <v>21</v>
      </c>
      <c r="AM910" s="349"/>
      <c r="AN910" s="349"/>
      <c r="AO910" s="423"/>
      <c r="AP910" s="424" t="s">
        <v>298</v>
      </c>
      <c r="AQ910" s="424"/>
      <c r="AR910" s="424"/>
      <c r="AS910" s="424"/>
      <c r="AT910" s="424"/>
      <c r="AU910" s="424"/>
      <c r="AV910" s="424"/>
      <c r="AW910" s="424"/>
      <c r="AX910" s="424"/>
      <c r="AY910">
        <f t="shared" ref="AY910:AY911" si="119">$AY$908</f>
        <v>1</v>
      </c>
    </row>
    <row r="911" spans="1:51" ht="30" customHeight="1" x14ac:dyDescent="0.15">
      <c r="A911" s="403">
        <v>1</v>
      </c>
      <c r="B911" s="403">
        <v>1</v>
      </c>
      <c r="C911" s="422" t="s">
        <v>810</v>
      </c>
      <c r="D911" s="417"/>
      <c r="E911" s="417"/>
      <c r="F911" s="417"/>
      <c r="G911" s="417"/>
      <c r="H911" s="417"/>
      <c r="I911" s="417"/>
      <c r="J911" s="418">
        <v>4700150026654</v>
      </c>
      <c r="K911" s="419"/>
      <c r="L911" s="419"/>
      <c r="M911" s="419"/>
      <c r="N911" s="419"/>
      <c r="O911" s="419"/>
      <c r="P911" s="318" t="s">
        <v>814</v>
      </c>
      <c r="Q911" s="319"/>
      <c r="R911" s="319"/>
      <c r="S911" s="319"/>
      <c r="T911" s="319"/>
      <c r="U911" s="319"/>
      <c r="V911" s="319"/>
      <c r="W911" s="319"/>
      <c r="X911" s="319"/>
      <c r="Y911" s="320">
        <v>112.6</v>
      </c>
      <c r="Z911" s="321"/>
      <c r="AA911" s="321"/>
      <c r="AB911" s="322"/>
      <c r="AC911" s="324" t="s">
        <v>376</v>
      </c>
      <c r="AD911" s="325"/>
      <c r="AE911" s="325"/>
      <c r="AF911" s="325"/>
      <c r="AG911" s="325"/>
      <c r="AH911" s="420" t="s">
        <v>811</v>
      </c>
      <c r="AI911" s="421"/>
      <c r="AJ911" s="421"/>
      <c r="AK911" s="421"/>
      <c r="AL911" s="328" t="s">
        <v>811</v>
      </c>
      <c r="AM911" s="329"/>
      <c r="AN911" s="329"/>
      <c r="AO911" s="330"/>
      <c r="AP911" s="323" t="s">
        <v>840</v>
      </c>
      <c r="AQ911" s="323"/>
      <c r="AR911" s="323"/>
      <c r="AS911" s="323"/>
      <c r="AT911" s="323"/>
      <c r="AU911" s="323"/>
      <c r="AV911" s="323"/>
      <c r="AW911" s="323"/>
      <c r="AX911" s="323"/>
      <c r="AY911">
        <f t="shared" si="119"/>
        <v>1</v>
      </c>
    </row>
    <row r="912" spans="1:51" ht="30" customHeight="1" x14ac:dyDescent="0.15">
      <c r="A912" s="403">
        <v>2</v>
      </c>
      <c r="B912" s="403">
        <v>1</v>
      </c>
      <c r="C912" s="422" t="s">
        <v>784</v>
      </c>
      <c r="D912" s="417"/>
      <c r="E912" s="417"/>
      <c r="F912" s="417"/>
      <c r="G912" s="417"/>
      <c r="H912" s="417"/>
      <c r="I912" s="417"/>
      <c r="J912" s="418">
        <v>7180001047999</v>
      </c>
      <c r="K912" s="419"/>
      <c r="L912" s="419"/>
      <c r="M912" s="419"/>
      <c r="N912" s="419"/>
      <c r="O912" s="419"/>
      <c r="P912" s="318" t="s">
        <v>820</v>
      </c>
      <c r="Q912" s="319"/>
      <c r="R912" s="319"/>
      <c r="S912" s="319"/>
      <c r="T912" s="319"/>
      <c r="U912" s="319"/>
      <c r="V912" s="319"/>
      <c r="W912" s="319"/>
      <c r="X912" s="319"/>
      <c r="Y912" s="320">
        <v>108.5</v>
      </c>
      <c r="Z912" s="321"/>
      <c r="AA912" s="321"/>
      <c r="AB912" s="322"/>
      <c r="AC912" s="324" t="s">
        <v>376</v>
      </c>
      <c r="AD912" s="325"/>
      <c r="AE912" s="325"/>
      <c r="AF912" s="325"/>
      <c r="AG912" s="325"/>
      <c r="AH912" s="420" t="s">
        <v>811</v>
      </c>
      <c r="AI912" s="421"/>
      <c r="AJ912" s="421"/>
      <c r="AK912" s="421"/>
      <c r="AL912" s="328" t="s">
        <v>811</v>
      </c>
      <c r="AM912" s="329"/>
      <c r="AN912" s="329"/>
      <c r="AO912" s="330"/>
      <c r="AP912" s="323" t="s">
        <v>840</v>
      </c>
      <c r="AQ912" s="323"/>
      <c r="AR912" s="323"/>
      <c r="AS912" s="323"/>
      <c r="AT912" s="323"/>
      <c r="AU912" s="323"/>
      <c r="AV912" s="323"/>
      <c r="AW912" s="323"/>
      <c r="AX912" s="323"/>
      <c r="AY912">
        <f>COUNTA($C$912)</f>
        <v>1</v>
      </c>
    </row>
    <row r="913" spans="1:51" ht="30" customHeight="1" x14ac:dyDescent="0.15">
      <c r="A913" s="403">
        <v>3</v>
      </c>
      <c r="B913" s="403">
        <v>1</v>
      </c>
      <c r="C913" s="422" t="s">
        <v>785</v>
      </c>
      <c r="D913" s="417"/>
      <c r="E913" s="417"/>
      <c r="F913" s="417"/>
      <c r="G913" s="417"/>
      <c r="H913" s="417"/>
      <c r="I913" s="417"/>
      <c r="J913" s="418">
        <v>1011101062340</v>
      </c>
      <c r="K913" s="419"/>
      <c r="L913" s="419"/>
      <c r="M913" s="419"/>
      <c r="N913" s="419"/>
      <c r="O913" s="419"/>
      <c r="P913" s="318" t="s">
        <v>822</v>
      </c>
      <c r="Q913" s="319"/>
      <c r="R913" s="319"/>
      <c r="S913" s="319"/>
      <c r="T913" s="319"/>
      <c r="U913" s="319"/>
      <c r="V913" s="319"/>
      <c r="W913" s="319"/>
      <c r="X913" s="319"/>
      <c r="Y913" s="320">
        <v>53.5</v>
      </c>
      <c r="Z913" s="321"/>
      <c r="AA913" s="321"/>
      <c r="AB913" s="322"/>
      <c r="AC913" s="324" t="s">
        <v>376</v>
      </c>
      <c r="AD913" s="325"/>
      <c r="AE913" s="325"/>
      <c r="AF913" s="325"/>
      <c r="AG913" s="325"/>
      <c r="AH913" s="420" t="s">
        <v>811</v>
      </c>
      <c r="AI913" s="421"/>
      <c r="AJ913" s="421"/>
      <c r="AK913" s="421"/>
      <c r="AL913" s="328" t="s">
        <v>811</v>
      </c>
      <c r="AM913" s="329"/>
      <c r="AN913" s="329"/>
      <c r="AO913" s="330"/>
      <c r="AP913" s="323" t="s">
        <v>840</v>
      </c>
      <c r="AQ913" s="323"/>
      <c r="AR913" s="323"/>
      <c r="AS913" s="323"/>
      <c r="AT913" s="323"/>
      <c r="AU913" s="323"/>
      <c r="AV913" s="323"/>
      <c r="AW913" s="323"/>
      <c r="AX913" s="323"/>
      <c r="AY913">
        <f>COUNTA($C$913)</f>
        <v>1</v>
      </c>
    </row>
    <row r="914" spans="1:51" ht="30" customHeight="1" x14ac:dyDescent="0.15">
      <c r="A914" s="403">
        <v>4</v>
      </c>
      <c r="B914" s="403">
        <v>1</v>
      </c>
      <c r="C914" s="422" t="s">
        <v>790</v>
      </c>
      <c r="D914" s="417"/>
      <c r="E914" s="417"/>
      <c r="F914" s="417"/>
      <c r="G914" s="417"/>
      <c r="H914" s="417"/>
      <c r="I914" s="417"/>
      <c r="J914" s="418" t="s">
        <v>403</v>
      </c>
      <c r="K914" s="419"/>
      <c r="L914" s="419"/>
      <c r="M914" s="419"/>
      <c r="N914" s="419"/>
      <c r="O914" s="419"/>
      <c r="P914" s="318" t="s">
        <v>821</v>
      </c>
      <c r="Q914" s="319"/>
      <c r="R914" s="319"/>
      <c r="S914" s="319"/>
      <c r="T914" s="319"/>
      <c r="U914" s="319"/>
      <c r="V914" s="319"/>
      <c r="W914" s="319"/>
      <c r="X914" s="319"/>
      <c r="Y914" s="320">
        <v>49.1</v>
      </c>
      <c r="Z914" s="321"/>
      <c r="AA914" s="321"/>
      <c r="AB914" s="322"/>
      <c r="AC914" s="324" t="s">
        <v>376</v>
      </c>
      <c r="AD914" s="325"/>
      <c r="AE914" s="325"/>
      <c r="AF914" s="325"/>
      <c r="AG914" s="325"/>
      <c r="AH914" s="420" t="s">
        <v>403</v>
      </c>
      <c r="AI914" s="421"/>
      <c r="AJ914" s="421"/>
      <c r="AK914" s="421"/>
      <c r="AL914" s="328" t="s">
        <v>403</v>
      </c>
      <c r="AM914" s="329"/>
      <c r="AN914" s="329"/>
      <c r="AO914" s="330"/>
      <c r="AP914" s="323" t="s">
        <v>403</v>
      </c>
      <c r="AQ914" s="323"/>
      <c r="AR914" s="323"/>
      <c r="AS914" s="323"/>
      <c r="AT914" s="323"/>
      <c r="AU914" s="323"/>
      <c r="AV914" s="323"/>
      <c r="AW914" s="323"/>
      <c r="AX914" s="323"/>
      <c r="AY914">
        <f>COUNTA($C$914)</f>
        <v>1</v>
      </c>
    </row>
    <row r="915" spans="1:51" ht="30" customHeight="1" x14ac:dyDescent="0.15">
      <c r="A915" s="403">
        <v>5</v>
      </c>
      <c r="B915" s="403">
        <v>1</v>
      </c>
      <c r="C915" s="422" t="s">
        <v>786</v>
      </c>
      <c r="D915" s="417"/>
      <c r="E915" s="417"/>
      <c r="F915" s="417"/>
      <c r="G915" s="417"/>
      <c r="H915" s="417"/>
      <c r="I915" s="417"/>
      <c r="J915" s="418">
        <v>9020001028682</v>
      </c>
      <c r="K915" s="419"/>
      <c r="L915" s="419"/>
      <c r="M915" s="419"/>
      <c r="N915" s="419"/>
      <c r="O915" s="419"/>
      <c r="P915" s="318" t="s">
        <v>821</v>
      </c>
      <c r="Q915" s="319"/>
      <c r="R915" s="319"/>
      <c r="S915" s="319"/>
      <c r="T915" s="319"/>
      <c r="U915" s="319"/>
      <c r="V915" s="319"/>
      <c r="W915" s="319"/>
      <c r="X915" s="319"/>
      <c r="Y915" s="320">
        <v>44.7</v>
      </c>
      <c r="Z915" s="321"/>
      <c r="AA915" s="321"/>
      <c r="AB915" s="322"/>
      <c r="AC915" s="324" t="s">
        <v>376</v>
      </c>
      <c r="AD915" s="325"/>
      <c r="AE915" s="325"/>
      <c r="AF915" s="325"/>
      <c r="AG915" s="325"/>
      <c r="AH915" s="420" t="s">
        <v>403</v>
      </c>
      <c r="AI915" s="421"/>
      <c r="AJ915" s="421"/>
      <c r="AK915" s="421"/>
      <c r="AL915" s="328" t="s">
        <v>403</v>
      </c>
      <c r="AM915" s="329"/>
      <c r="AN915" s="329"/>
      <c r="AO915" s="330"/>
      <c r="AP915" s="323" t="s">
        <v>403</v>
      </c>
      <c r="AQ915" s="323"/>
      <c r="AR915" s="323"/>
      <c r="AS915" s="323"/>
      <c r="AT915" s="323"/>
      <c r="AU915" s="323"/>
      <c r="AV915" s="323"/>
      <c r="AW915" s="323"/>
      <c r="AX915" s="323"/>
      <c r="AY915">
        <f>COUNTA($C$915)</f>
        <v>1</v>
      </c>
    </row>
    <row r="916" spans="1:51" ht="30" customHeight="1" x14ac:dyDescent="0.15">
      <c r="A916" s="403">
        <v>6</v>
      </c>
      <c r="B916" s="403">
        <v>1</v>
      </c>
      <c r="C916" s="422" t="s">
        <v>778</v>
      </c>
      <c r="D916" s="417"/>
      <c r="E916" s="417"/>
      <c r="F916" s="417"/>
      <c r="G916" s="417"/>
      <c r="H916" s="417"/>
      <c r="I916" s="417"/>
      <c r="J916" s="418" t="s">
        <v>403</v>
      </c>
      <c r="K916" s="419"/>
      <c r="L916" s="419"/>
      <c r="M916" s="419"/>
      <c r="N916" s="419"/>
      <c r="O916" s="419"/>
      <c r="P916" s="318" t="s">
        <v>820</v>
      </c>
      <c r="Q916" s="319"/>
      <c r="R916" s="319"/>
      <c r="S916" s="319"/>
      <c r="T916" s="319"/>
      <c r="U916" s="319"/>
      <c r="V916" s="319"/>
      <c r="W916" s="319"/>
      <c r="X916" s="319"/>
      <c r="Y916" s="320">
        <v>33.4</v>
      </c>
      <c r="Z916" s="321"/>
      <c r="AA916" s="321"/>
      <c r="AB916" s="322"/>
      <c r="AC916" s="324" t="s">
        <v>376</v>
      </c>
      <c r="AD916" s="325"/>
      <c r="AE916" s="325"/>
      <c r="AF916" s="325"/>
      <c r="AG916" s="325"/>
      <c r="AH916" s="420" t="s">
        <v>403</v>
      </c>
      <c r="AI916" s="421"/>
      <c r="AJ916" s="421"/>
      <c r="AK916" s="421"/>
      <c r="AL916" s="328" t="s">
        <v>403</v>
      </c>
      <c r="AM916" s="329"/>
      <c r="AN916" s="329"/>
      <c r="AO916" s="330"/>
      <c r="AP916" s="323" t="s">
        <v>403</v>
      </c>
      <c r="AQ916" s="323"/>
      <c r="AR916" s="323"/>
      <c r="AS916" s="323"/>
      <c r="AT916" s="323"/>
      <c r="AU916" s="323"/>
      <c r="AV916" s="323"/>
      <c r="AW916" s="323"/>
      <c r="AX916" s="323"/>
      <c r="AY916">
        <f>COUNTA($C$916)</f>
        <v>1</v>
      </c>
    </row>
    <row r="917" spans="1:51" ht="30" customHeight="1" x14ac:dyDescent="0.15">
      <c r="A917" s="403">
        <v>7</v>
      </c>
      <c r="B917" s="403">
        <v>1</v>
      </c>
      <c r="C917" s="422" t="s">
        <v>774</v>
      </c>
      <c r="D917" s="417"/>
      <c r="E917" s="417"/>
      <c r="F917" s="417"/>
      <c r="G917" s="417"/>
      <c r="H917" s="417"/>
      <c r="I917" s="417"/>
      <c r="J917" s="418">
        <v>8140001051822</v>
      </c>
      <c r="K917" s="419"/>
      <c r="L917" s="419"/>
      <c r="M917" s="419"/>
      <c r="N917" s="419"/>
      <c r="O917" s="419"/>
      <c r="P917" s="318" t="s">
        <v>823</v>
      </c>
      <c r="Q917" s="319"/>
      <c r="R917" s="319"/>
      <c r="S917" s="319"/>
      <c r="T917" s="319"/>
      <c r="U917" s="319"/>
      <c r="V917" s="319"/>
      <c r="W917" s="319"/>
      <c r="X917" s="319"/>
      <c r="Y917" s="320">
        <v>20</v>
      </c>
      <c r="Z917" s="321"/>
      <c r="AA917" s="321"/>
      <c r="AB917" s="322"/>
      <c r="AC917" s="324" t="s">
        <v>376</v>
      </c>
      <c r="AD917" s="325"/>
      <c r="AE917" s="325"/>
      <c r="AF917" s="325"/>
      <c r="AG917" s="325"/>
      <c r="AH917" s="420" t="s">
        <v>403</v>
      </c>
      <c r="AI917" s="421"/>
      <c r="AJ917" s="421"/>
      <c r="AK917" s="421"/>
      <c r="AL917" s="328" t="s">
        <v>403</v>
      </c>
      <c r="AM917" s="329"/>
      <c r="AN917" s="329"/>
      <c r="AO917" s="330"/>
      <c r="AP917" s="323" t="s">
        <v>403</v>
      </c>
      <c r="AQ917" s="323"/>
      <c r="AR917" s="323"/>
      <c r="AS917" s="323"/>
      <c r="AT917" s="323"/>
      <c r="AU917" s="323"/>
      <c r="AV917" s="323"/>
      <c r="AW917" s="323"/>
      <c r="AX917" s="323"/>
      <c r="AY917">
        <f>COUNTA($C$917)</f>
        <v>1</v>
      </c>
    </row>
    <row r="918" spans="1:51" ht="30" customHeight="1" x14ac:dyDescent="0.15">
      <c r="A918" s="403">
        <v>8</v>
      </c>
      <c r="B918" s="403">
        <v>1</v>
      </c>
      <c r="C918" s="422" t="s">
        <v>787</v>
      </c>
      <c r="D918" s="417"/>
      <c r="E918" s="417"/>
      <c r="F918" s="417"/>
      <c r="G918" s="417"/>
      <c r="H918" s="417"/>
      <c r="I918" s="417"/>
      <c r="J918" s="418">
        <v>2010001014327</v>
      </c>
      <c r="K918" s="419"/>
      <c r="L918" s="419"/>
      <c r="M918" s="419"/>
      <c r="N918" s="419"/>
      <c r="O918" s="419"/>
      <c r="P918" s="318" t="s">
        <v>814</v>
      </c>
      <c r="Q918" s="319"/>
      <c r="R918" s="319"/>
      <c r="S918" s="319"/>
      <c r="T918" s="319"/>
      <c r="U918" s="319"/>
      <c r="V918" s="319"/>
      <c r="W918" s="319"/>
      <c r="X918" s="319"/>
      <c r="Y918" s="320">
        <v>13.2</v>
      </c>
      <c r="Z918" s="321"/>
      <c r="AA918" s="321"/>
      <c r="AB918" s="322"/>
      <c r="AC918" s="324" t="s">
        <v>376</v>
      </c>
      <c r="AD918" s="325"/>
      <c r="AE918" s="325"/>
      <c r="AF918" s="325"/>
      <c r="AG918" s="325"/>
      <c r="AH918" s="420" t="s">
        <v>403</v>
      </c>
      <c r="AI918" s="421"/>
      <c r="AJ918" s="421"/>
      <c r="AK918" s="421"/>
      <c r="AL918" s="328" t="s">
        <v>403</v>
      </c>
      <c r="AM918" s="329"/>
      <c r="AN918" s="329"/>
      <c r="AO918" s="330"/>
      <c r="AP918" s="323" t="s">
        <v>403</v>
      </c>
      <c r="AQ918" s="323"/>
      <c r="AR918" s="323"/>
      <c r="AS918" s="323"/>
      <c r="AT918" s="323"/>
      <c r="AU918" s="323"/>
      <c r="AV918" s="323"/>
      <c r="AW918" s="323"/>
      <c r="AX918" s="323"/>
      <c r="AY918">
        <f>COUNTA($C$918)</f>
        <v>1</v>
      </c>
    </row>
    <row r="919" spans="1:51" ht="30" customHeight="1" x14ac:dyDescent="0.15">
      <c r="A919" s="403">
        <v>9</v>
      </c>
      <c r="B919" s="403">
        <v>1</v>
      </c>
      <c r="C919" s="422" t="s">
        <v>788</v>
      </c>
      <c r="D919" s="417"/>
      <c r="E919" s="417"/>
      <c r="F919" s="417"/>
      <c r="G919" s="417"/>
      <c r="H919" s="417"/>
      <c r="I919" s="417"/>
      <c r="J919" s="418" t="s">
        <v>403</v>
      </c>
      <c r="K919" s="419"/>
      <c r="L919" s="419"/>
      <c r="M919" s="419"/>
      <c r="N919" s="419"/>
      <c r="O919" s="419"/>
      <c r="P919" s="318" t="s">
        <v>824</v>
      </c>
      <c r="Q919" s="319"/>
      <c r="R919" s="319"/>
      <c r="S919" s="319"/>
      <c r="T919" s="319"/>
      <c r="U919" s="319"/>
      <c r="V919" s="319"/>
      <c r="W919" s="319"/>
      <c r="X919" s="319"/>
      <c r="Y919" s="320">
        <v>13.1</v>
      </c>
      <c r="Z919" s="321"/>
      <c r="AA919" s="321"/>
      <c r="AB919" s="322"/>
      <c r="AC919" s="324" t="s">
        <v>376</v>
      </c>
      <c r="AD919" s="325"/>
      <c r="AE919" s="325"/>
      <c r="AF919" s="325"/>
      <c r="AG919" s="325"/>
      <c r="AH919" s="420" t="s">
        <v>403</v>
      </c>
      <c r="AI919" s="421"/>
      <c r="AJ919" s="421"/>
      <c r="AK919" s="421"/>
      <c r="AL919" s="328" t="s">
        <v>403</v>
      </c>
      <c r="AM919" s="329"/>
      <c r="AN919" s="329"/>
      <c r="AO919" s="330"/>
      <c r="AP919" s="323" t="s">
        <v>403</v>
      </c>
      <c r="AQ919" s="323"/>
      <c r="AR919" s="323"/>
      <c r="AS919" s="323"/>
      <c r="AT919" s="323"/>
      <c r="AU919" s="323"/>
      <c r="AV919" s="323"/>
      <c r="AW919" s="323"/>
      <c r="AX919" s="323"/>
      <c r="AY919">
        <f>COUNTA($C$919)</f>
        <v>1</v>
      </c>
    </row>
    <row r="920" spans="1:51" ht="30" customHeight="1" x14ac:dyDescent="0.15">
      <c r="A920" s="403">
        <v>10</v>
      </c>
      <c r="B920" s="403">
        <v>1</v>
      </c>
      <c r="C920" s="422" t="s">
        <v>789</v>
      </c>
      <c r="D920" s="417"/>
      <c r="E920" s="417"/>
      <c r="F920" s="417"/>
      <c r="G920" s="417"/>
      <c r="H920" s="417"/>
      <c r="I920" s="417"/>
      <c r="J920" s="418">
        <v>1020001006043</v>
      </c>
      <c r="K920" s="419"/>
      <c r="L920" s="419"/>
      <c r="M920" s="419"/>
      <c r="N920" s="419"/>
      <c r="O920" s="419"/>
      <c r="P920" s="318" t="s">
        <v>814</v>
      </c>
      <c r="Q920" s="319"/>
      <c r="R920" s="319"/>
      <c r="S920" s="319"/>
      <c r="T920" s="319"/>
      <c r="U920" s="319"/>
      <c r="V920" s="319"/>
      <c r="W920" s="319"/>
      <c r="X920" s="319"/>
      <c r="Y920" s="320">
        <v>6.7</v>
      </c>
      <c r="Z920" s="321"/>
      <c r="AA920" s="321"/>
      <c r="AB920" s="322"/>
      <c r="AC920" s="324" t="s">
        <v>376</v>
      </c>
      <c r="AD920" s="325"/>
      <c r="AE920" s="325"/>
      <c r="AF920" s="325"/>
      <c r="AG920" s="325"/>
      <c r="AH920" s="420" t="s">
        <v>403</v>
      </c>
      <c r="AI920" s="421"/>
      <c r="AJ920" s="421"/>
      <c r="AK920" s="421"/>
      <c r="AL920" s="328" t="s">
        <v>403</v>
      </c>
      <c r="AM920" s="329"/>
      <c r="AN920" s="329"/>
      <c r="AO920" s="330"/>
      <c r="AP920" s="323" t="s">
        <v>403</v>
      </c>
      <c r="AQ920" s="323"/>
      <c r="AR920" s="323"/>
      <c r="AS920" s="323"/>
      <c r="AT920" s="323"/>
      <c r="AU920" s="323"/>
      <c r="AV920" s="323"/>
      <c r="AW920" s="323"/>
      <c r="AX920" s="323"/>
      <c r="AY920">
        <f>COUNTA($C$920)</f>
        <v>1</v>
      </c>
    </row>
    <row r="921" spans="1:51" ht="30" hidden="1" customHeight="1" x14ac:dyDescent="0.15">
      <c r="A921" s="403">
        <v>11</v>
      </c>
      <c r="B921" s="403">
        <v>1</v>
      </c>
      <c r="C921" s="422"/>
      <c r="D921" s="417"/>
      <c r="E921" s="417"/>
      <c r="F921" s="417"/>
      <c r="G921" s="417"/>
      <c r="H921" s="417"/>
      <c r="I921" s="417"/>
      <c r="J921" s="418"/>
      <c r="K921" s="419"/>
      <c r="L921" s="419"/>
      <c r="M921" s="419"/>
      <c r="N921" s="419"/>
      <c r="O921" s="419"/>
      <c r="P921" s="318"/>
      <c r="Q921" s="319"/>
      <c r="R921" s="319"/>
      <c r="S921" s="319"/>
      <c r="T921" s="319"/>
      <c r="U921" s="319"/>
      <c r="V921" s="319"/>
      <c r="W921" s="319"/>
      <c r="X921" s="319"/>
      <c r="Y921" s="320"/>
      <c r="Z921" s="321"/>
      <c r="AA921" s="321"/>
      <c r="AB921" s="322"/>
      <c r="AC921" s="324"/>
      <c r="AD921" s="325"/>
      <c r="AE921" s="325"/>
      <c r="AF921" s="325"/>
      <c r="AG921" s="325"/>
      <c r="AH921" s="420"/>
      <c r="AI921" s="421"/>
      <c r="AJ921" s="421"/>
      <c r="AK921" s="421"/>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22"/>
      <c r="D922" s="417"/>
      <c r="E922" s="417"/>
      <c r="F922" s="417"/>
      <c r="G922" s="417"/>
      <c r="H922" s="417"/>
      <c r="I922" s="417"/>
      <c r="J922" s="418"/>
      <c r="K922" s="419"/>
      <c r="L922" s="419"/>
      <c r="M922" s="419"/>
      <c r="N922" s="419"/>
      <c r="O922" s="419"/>
      <c r="P922" s="318"/>
      <c r="Q922" s="319"/>
      <c r="R922" s="319"/>
      <c r="S922" s="319"/>
      <c r="T922" s="319"/>
      <c r="U922" s="319"/>
      <c r="V922" s="319"/>
      <c r="W922" s="319"/>
      <c r="X922" s="319"/>
      <c r="Y922" s="320"/>
      <c r="Z922" s="321"/>
      <c r="AA922" s="321"/>
      <c r="AB922" s="322"/>
      <c r="AC922" s="324"/>
      <c r="AD922" s="325"/>
      <c r="AE922" s="325"/>
      <c r="AF922" s="325"/>
      <c r="AG922" s="325"/>
      <c r="AH922" s="420"/>
      <c r="AI922" s="421"/>
      <c r="AJ922" s="421"/>
      <c r="AK922" s="421"/>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22"/>
      <c r="D923" s="417"/>
      <c r="E923" s="417"/>
      <c r="F923" s="417"/>
      <c r="G923" s="417"/>
      <c r="H923" s="417"/>
      <c r="I923" s="417"/>
      <c r="J923" s="418"/>
      <c r="K923" s="419"/>
      <c r="L923" s="419"/>
      <c r="M923" s="419"/>
      <c r="N923" s="419"/>
      <c r="O923" s="419"/>
      <c r="P923" s="318"/>
      <c r="Q923" s="319"/>
      <c r="R923" s="319"/>
      <c r="S923" s="319"/>
      <c r="T923" s="319"/>
      <c r="U923" s="319"/>
      <c r="V923" s="319"/>
      <c r="W923" s="319"/>
      <c r="X923" s="319"/>
      <c r="Y923" s="320"/>
      <c r="Z923" s="321"/>
      <c r="AA923" s="321"/>
      <c r="AB923" s="322"/>
      <c r="AC923" s="324"/>
      <c r="AD923" s="325"/>
      <c r="AE923" s="325"/>
      <c r="AF923" s="325"/>
      <c r="AG923" s="325"/>
      <c r="AH923" s="420"/>
      <c r="AI923" s="421"/>
      <c r="AJ923" s="421"/>
      <c r="AK923" s="421"/>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22"/>
      <c r="D924" s="417"/>
      <c r="E924" s="417"/>
      <c r="F924" s="417"/>
      <c r="G924" s="417"/>
      <c r="H924" s="417"/>
      <c r="I924" s="417"/>
      <c r="J924" s="418"/>
      <c r="K924" s="419"/>
      <c r="L924" s="419"/>
      <c r="M924" s="419"/>
      <c r="N924" s="419"/>
      <c r="O924" s="419"/>
      <c r="P924" s="318"/>
      <c r="Q924" s="319"/>
      <c r="R924" s="319"/>
      <c r="S924" s="319"/>
      <c r="T924" s="319"/>
      <c r="U924" s="319"/>
      <c r="V924" s="319"/>
      <c r="W924" s="319"/>
      <c r="X924" s="319"/>
      <c r="Y924" s="320"/>
      <c r="Z924" s="321"/>
      <c r="AA924" s="321"/>
      <c r="AB924" s="322"/>
      <c r="AC924" s="324"/>
      <c r="AD924" s="325"/>
      <c r="AE924" s="325"/>
      <c r="AF924" s="325"/>
      <c r="AG924" s="325"/>
      <c r="AH924" s="420"/>
      <c r="AI924" s="421"/>
      <c r="AJ924" s="421"/>
      <c r="AK924" s="421"/>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22"/>
      <c r="D925" s="417"/>
      <c r="E925" s="417"/>
      <c r="F925" s="417"/>
      <c r="G925" s="417"/>
      <c r="H925" s="417"/>
      <c r="I925" s="417"/>
      <c r="J925" s="418"/>
      <c r="K925" s="419"/>
      <c r="L925" s="419"/>
      <c r="M925" s="419"/>
      <c r="N925" s="419"/>
      <c r="O925" s="419"/>
      <c r="P925" s="318"/>
      <c r="Q925" s="319"/>
      <c r="R925" s="319"/>
      <c r="S925" s="319"/>
      <c r="T925" s="319"/>
      <c r="U925" s="319"/>
      <c r="V925" s="319"/>
      <c r="W925" s="319"/>
      <c r="X925" s="319"/>
      <c r="Y925" s="320"/>
      <c r="Z925" s="321"/>
      <c r="AA925" s="321"/>
      <c r="AB925" s="322"/>
      <c r="AC925" s="324"/>
      <c r="AD925" s="325"/>
      <c r="AE925" s="325"/>
      <c r="AF925" s="325"/>
      <c r="AG925" s="325"/>
      <c r="AH925" s="420"/>
      <c r="AI925" s="421"/>
      <c r="AJ925" s="421"/>
      <c r="AK925" s="421"/>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22"/>
      <c r="D926" s="417"/>
      <c r="E926" s="417"/>
      <c r="F926" s="417"/>
      <c r="G926" s="417"/>
      <c r="H926" s="417"/>
      <c r="I926" s="417"/>
      <c r="J926" s="418"/>
      <c r="K926" s="419"/>
      <c r="L926" s="419"/>
      <c r="M926" s="419"/>
      <c r="N926" s="419"/>
      <c r="O926" s="419"/>
      <c r="P926" s="318"/>
      <c r="Q926" s="319"/>
      <c r="R926" s="319"/>
      <c r="S926" s="319"/>
      <c r="T926" s="319"/>
      <c r="U926" s="319"/>
      <c r="V926" s="319"/>
      <c r="W926" s="319"/>
      <c r="X926" s="319"/>
      <c r="Y926" s="320"/>
      <c r="Z926" s="321"/>
      <c r="AA926" s="321"/>
      <c r="AB926" s="322"/>
      <c r="AC926" s="324"/>
      <c r="AD926" s="325"/>
      <c r="AE926" s="325"/>
      <c r="AF926" s="325"/>
      <c r="AG926" s="325"/>
      <c r="AH926" s="420"/>
      <c r="AI926" s="421"/>
      <c r="AJ926" s="421"/>
      <c r="AK926" s="421"/>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22"/>
      <c r="D927" s="417"/>
      <c r="E927" s="417"/>
      <c r="F927" s="417"/>
      <c r="G927" s="417"/>
      <c r="H927" s="417"/>
      <c r="I927" s="417"/>
      <c r="J927" s="418"/>
      <c r="K927" s="419"/>
      <c r="L927" s="419"/>
      <c r="M927" s="419"/>
      <c r="N927" s="419"/>
      <c r="O927" s="419"/>
      <c r="P927" s="318"/>
      <c r="Q927" s="319"/>
      <c r="R927" s="319"/>
      <c r="S927" s="319"/>
      <c r="T927" s="319"/>
      <c r="U927" s="319"/>
      <c r="V927" s="319"/>
      <c r="W927" s="319"/>
      <c r="X927" s="319"/>
      <c r="Y927" s="320"/>
      <c r="Z927" s="321"/>
      <c r="AA927" s="321"/>
      <c r="AB927" s="322"/>
      <c r="AC927" s="324"/>
      <c r="AD927" s="325"/>
      <c r="AE927" s="325"/>
      <c r="AF927" s="325"/>
      <c r="AG927" s="325"/>
      <c r="AH927" s="420"/>
      <c r="AI927" s="421"/>
      <c r="AJ927" s="421"/>
      <c r="AK927" s="421"/>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22"/>
      <c r="D928" s="417"/>
      <c r="E928" s="417"/>
      <c r="F928" s="417"/>
      <c r="G928" s="417"/>
      <c r="H928" s="417"/>
      <c r="I928" s="417"/>
      <c r="J928" s="418"/>
      <c r="K928" s="419"/>
      <c r="L928" s="419"/>
      <c r="M928" s="419"/>
      <c r="N928" s="419"/>
      <c r="O928" s="419"/>
      <c r="P928" s="318"/>
      <c r="Q928" s="319"/>
      <c r="R928" s="319"/>
      <c r="S928" s="319"/>
      <c r="T928" s="319"/>
      <c r="U928" s="319"/>
      <c r="V928" s="319"/>
      <c r="W928" s="319"/>
      <c r="X928" s="319"/>
      <c r="Y928" s="320"/>
      <c r="Z928" s="321"/>
      <c r="AA928" s="321"/>
      <c r="AB928" s="322"/>
      <c r="AC928" s="324"/>
      <c r="AD928" s="325"/>
      <c r="AE928" s="325"/>
      <c r="AF928" s="325"/>
      <c r="AG928" s="325"/>
      <c r="AH928" s="420"/>
      <c r="AI928" s="421"/>
      <c r="AJ928" s="421"/>
      <c r="AK928" s="421"/>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334</v>
      </c>
      <c r="AD943" s="277"/>
      <c r="AE943" s="277"/>
      <c r="AF943" s="277"/>
      <c r="AG943" s="277"/>
      <c r="AH943" s="347" t="s">
        <v>364</v>
      </c>
      <c r="AI943" s="349"/>
      <c r="AJ943" s="349"/>
      <c r="AK943" s="349"/>
      <c r="AL943" s="349" t="s">
        <v>21</v>
      </c>
      <c r="AM943" s="349"/>
      <c r="AN943" s="349"/>
      <c r="AO943" s="423"/>
      <c r="AP943" s="424" t="s">
        <v>298</v>
      </c>
      <c r="AQ943" s="424"/>
      <c r="AR943" s="424"/>
      <c r="AS943" s="424"/>
      <c r="AT943" s="424"/>
      <c r="AU943" s="424"/>
      <c r="AV943" s="424"/>
      <c r="AW943" s="424"/>
      <c r="AX943" s="424"/>
      <c r="AY943">
        <f t="shared" ref="AY943:AY944" si="120">$AY$941</f>
        <v>1</v>
      </c>
    </row>
    <row r="944" spans="1:51" ht="30" customHeight="1" x14ac:dyDescent="0.15">
      <c r="A944" s="403">
        <v>1</v>
      </c>
      <c r="B944" s="403">
        <v>1</v>
      </c>
      <c r="C944" s="422" t="s">
        <v>791</v>
      </c>
      <c r="D944" s="417"/>
      <c r="E944" s="417"/>
      <c r="F944" s="417"/>
      <c r="G944" s="417"/>
      <c r="H944" s="417"/>
      <c r="I944" s="417"/>
      <c r="J944" s="418">
        <v>8010401050387</v>
      </c>
      <c r="K944" s="419"/>
      <c r="L944" s="419"/>
      <c r="M944" s="419"/>
      <c r="N944" s="419"/>
      <c r="O944" s="419"/>
      <c r="P944" s="318" t="s">
        <v>826</v>
      </c>
      <c r="Q944" s="319"/>
      <c r="R944" s="319"/>
      <c r="S944" s="319"/>
      <c r="T944" s="319"/>
      <c r="U944" s="319"/>
      <c r="V944" s="319"/>
      <c r="W944" s="319"/>
      <c r="X944" s="319"/>
      <c r="Y944" s="320">
        <v>112.6</v>
      </c>
      <c r="Z944" s="321"/>
      <c r="AA944" s="321"/>
      <c r="AB944" s="322"/>
      <c r="AC944" s="324" t="s">
        <v>374</v>
      </c>
      <c r="AD944" s="325"/>
      <c r="AE944" s="325"/>
      <c r="AF944" s="325"/>
      <c r="AG944" s="325"/>
      <c r="AH944" s="420" t="s">
        <v>403</v>
      </c>
      <c r="AI944" s="421"/>
      <c r="AJ944" s="421"/>
      <c r="AK944" s="421"/>
      <c r="AL944" s="328" t="s">
        <v>403</v>
      </c>
      <c r="AM944" s="329"/>
      <c r="AN944" s="329"/>
      <c r="AO944" s="330"/>
      <c r="AP944" s="323" t="s">
        <v>403</v>
      </c>
      <c r="AQ944" s="323"/>
      <c r="AR944" s="323"/>
      <c r="AS944" s="323"/>
      <c r="AT944" s="323"/>
      <c r="AU944" s="323"/>
      <c r="AV944" s="323"/>
      <c r="AW944" s="323"/>
      <c r="AX944" s="323"/>
      <c r="AY944">
        <f t="shared" si="120"/>
        <v>1</v>
      </c>
    </row>
    <row r="945" spans="1:51" ht="30" customHeight="1" x14ac:dyDescent="0.15">
      <c r="A945" s="403">
        <v>2</v>
      </c>
      <c r="B945" s="403">
        <v>1</v>
      </c>
      <c r="C945" s="422" t="s">
        <v>790</v>
      </c>
      <c r="D945" s="417"/>
      <c r="E945" s="417"/>
      <c r="F945" s="417"/>
      <c r="G945" s="417"/>
      <c r="H945" s="417"/>
      <c r="I945" s="417"/>
      <c r="J945" s="418" t="s">
        <v>403</v>
      </c>
      <c r="K945" s="419"/>
      <c r="L945" s="419"/>
      <c r="M945" s="419"/>
      <c r="N945" s="419"/>
      <c r="O945" s="419"/>
      <c r="P945" s="318" t="s">
        <v>821</v>
      </c>
      <c r="Q945" s="319"/>
      <c r="R945" s="319"/>
      <c r="S945" s="319"/>
      <c r="T945" s="319"/>
      <c r="U945" s="319"/>
      <c r="V945" s="319"/>
      <c r="W945" s="319"/>
      <c r="X945" s="319"/>
      <c r="Y945" s="320">
        <v>109</v>
      </c>
      <c r="Z945" s="321"/>
      <c r="AA945" s="321"/>
      <c r="AB945" s="322"/>
      <c r="AC945" s="324" t="s">
        <v>374</v>
      </c>
      <c r="AD945" s="325"/>
      <c r="AE945" s="325"/>
      <c r="AF945" s="325"/>
      <c r="AG945" s="325"/>
      <c r="AH945" s="420" t="s">
        <v>403</v>
      </c>
      <c r="AI945" s="421"/>
      <c r="AJ945" s="421"/>
      <c r="AK945" s="421"/>
      <c r="AL945" s="328" t="s">
        <v>403</v>
      </c>
      <c r="AM945" s="329"/>
      <c r="AN945" s="329"/>
      <c r="AO945" s="330"/>
      <c r="AP945" s="323" t="s">
        <v>403</v>
      </c>
      <c r="AQ945" s="323"/>
      <c r="AR945" s="323"/>
      <c r="AS945" s="323"/>
      <c r="AT945" s="323"/>
      <c r="AU945" s="323"/>
      <c r="AV945" s="323"/>
      <c r="AW945" s="323"/>
      <c r="AX945" s="323"/>
      <c r="AY945">
        <f>COUNTA($C$945)</f>
        <v>1</v>
      </c>
    </row>
    <row r="946" spans="1:51" ht="30" customHeight="1" x14ac:dyDescent="0.15">
      <c r="A946" s="403">
        <v>3</v>
      </c>
      <c r="B946" s="403">
        <v>1</v>
      </c>
      <c r="C946" s="422" t="s">
        <v>792</v>
      </c>
      <c r="D946" s="417"/>
      <c r="E946" s="417"/>
      <c r="F946" s="417"/>
      <c r="G946" s="417"/>
      <c r="H946" s="417"/>
      <c r="I946" s="417"/>
      <c r="J946" s="418">
        <v>8020001076641</v>
      </c>
      <c r="K946" s="419"/>
      <c r="L946" s="419"/>
      <c r="M946" s="419"/>
      <c r="N946" s="419"/>
      <c r="O946" s="419"/>
      <c r="P946" s="318" t="s">
        <v>826</v>
      </c>
      <c r="Q946" s="319"/>
      <c r="R946" s="319"/>
      <c r="S946" s="319"/>
      <c r="T946" s="319"/>
      <c r="U946" s="319"/>
      <c r="V946" s="319"/>
      <c r="W946" s="319"/>
      <c r="X946" s="319"/>
      <c r="Y946" s="320">
        <v>67</v>
      </c>
      <c r="Z946" s="321"/>
      <c r="AA946" s="321"/>
      <c r="AB946" s="322"/>
      <c r="AC946" s="324" t="s">
        <v>374</v>
      </c>
      <c r="AD946" s="325"/>
      <c r="AE946" s="325"/>
      <c r="AF946" s="325"/>
      <c r="AG946" s="325"/>
      <c r="AH946" s="420" t="s">
        <v>403</v>
      </c>
      <c r="AI946" s="421"/>
      <c r="AJ946" s="421"/>
      <c r="AK946" s="421"/>
      <c r="AL946" s="328" t="s">
        <v>403</v>
      </c>
      <c r="AM946" s="329"/>
      <c r="AN946" s="329"/>
      <c r="AO946" s="330"/>
      <c r="AP946" s="323" t="s">
        <v>403</v>
      </c>
      <c r="AQ946" s="323"/>
      <c r="AR946" s="323"/>
      <c r="AS946" s="323"/>
      <c r="AT946" s="323"/>
      <c r="AU946" s="323"/>
      <c r="AV946" s="323"/>
      <c r="AW946" s="323"/>
      <c r="AX946" s="323"/>
      <c r="AY946">
        <f>COUNTA($C$946)</f>
        <v>1</v>
      </c>
    </row>
    <row r="947" spans="1:51" ht="30" customHeight="1" x14ac:dyDescent="0.15">
      <c r="A947" s="403">
        <v>4</v>
      </c>
      <c r="B947" s="403">
        <v>1</v>
      </c>
      <c r="C947" s="422" t="s">
        <v>793</v>
      </c>
      <c r="D947" s="417"/>
      <c r="E947" s="417"/>
      <c r="F947" s="417"/>
      <c r="G947" s="417"/>
      <c r="H947" s="417"/>
      <c r="I947" s="417"/>
      <c r="J947" s="418">
        <v>7010001064648</v>
      </c>
      <c r="K947" s="419"/>
      <c r="L947" s="419"/>
      <c r="M947" s="419"/>
      <c r="N947" s="419"/>
      <c r="O947" s="419"/>
      <c r="P947" s="318" t="s">
        <v>827</v>
      </c>
      <c r="Q947" s="319"/>
      <c r="R947" s="319"/>
      <c r="S947" s="319"/>
      <c r="T947" s="319"/>
      <c r="U947" s="319"/>
      <c r="V947" s="319"/>
      <c r="W947" s="319"/>
      <c r="X947" s="319"/>
      <c r="Y947" s="320">
        <v>7.3</v>
      </c>
      <c r="Z947" s="321"/>
      <c r="AA947" s="321"/>
      <c r="AB947" s="322"/>
      <c r="AC947" s="324" t="s">
        <v>374</v>
      </c>
      <c r="AD947" s="325"/>
      <c r="AE947" s="325"/>
      <c r="AF947" s="325"/>
      <c r="AG947" s="325"/>
      <c r="AH947" s="420" t="s">
        <v>403</v>
      </c>
      <c r="AI947" s="421"/>
      <c r="AJ947" s="421"/>
      <c r="AK947" s="421"/>
      <c r="AL947" s="328" t="s">
        <v>403</v>
      </c>
      <c r="AM947" s="329"/>
      <c r="AN947" s="329"/>
      <c r="AO947" s="330"/>
      <c r="AP947" s="323" t="s">
        <v>403</v>
      </c>
      <c r="AQ947" s="323"/>
      <c r="AR947" s="323"/>
      <c r="AS947" s="323"/>
      <c r="AT947" s="323"/>
      <c r="AU947" s="323"/>
      <c r="AV947" s="323"/>
      <c r="AW947" s="323"/>
      <c r="AX947" s="323"/>
      <c r="AY947">
        <f>COUNTA($C$947)</f>
        <v>1</v>
      </c>
    </row>
    <row r="948" spans="1:51" ht="30" customHeight="1" x14ac:dyDescent="0.15">
      <c r="A948" s="403">
        <v>5</v>
      </c>
      <c r="B948" s="403">
        <v>1</v>
      </c>
      <c r="C948" s="422" t="s">
        <v>794</v>
      </c>
      <c r="D948" s="417"/>
      <c r="E948" s="417"/>
      <c r="F948" s="417"/>
      <c r="G948" s="417"/>
      <c r="H948" s="417"/>
      <c r="I948" s="417"/>
      <c r="J948" s="418">
        <v>9010001079644</v>
      </c>
      <c r="K948" s="419"/>
      <c r="L948" s="419"/>
      <c r="M948" s="419"/>
      <c r="N948" s="419"/>
      <c r="O948" s="419"/>
      <c r="P948" s="318" t="s">
        <v>828</v>
      </c>
      <c r="Q948" s="319"/>
      <c r="R948" s="319"/>
      <c r="S948" s="319"/>
      <c r="T948" s="319"/>
      <c r="U948" s="319"/>
      <c r="V948" s="319"/>
      <c r="W948" s="319"/>
      <c r="X948" s="319"/>
      <c r="Y948" s="320">
        <v>7.3</v>
      </c>
      <c r="Z948" s="321"/>
      <c r="AA948" s="321"/>
      <c r="AB948" s="322"/>
      <c r="AC948" s="324" t="s">
        <v>374</v>
      </c>
      <c r="AD948" s="325"/>
      <c r="AE948" s="325"/>
      <c r="AF948" s="325"/>
      <c r="AG948" s="325"/>
      <c r="AH948" s="420" t="s">
        <v>403</v>
      </c>
      <c r="AI948" s="421"/>
      <c r="AJ948" s="421"/>
      <c r="AK948" s="421"/>
      <c r="AL948" s="328" t="s">
        <v>403</v>
      </c>
      <c r="AM948" s="329"/>
      <c r="AN948" s="329"/>
      <c r="AO948" s="330"/>
      <c r="AP948" s="323" t="s">
        <v>403</v>
      </c>
      <c r="AQ948" s="323"/>
      <c r="AR948" s="323"/>
      <c r="AS948" s="323"/>
      <c r="AT948" s="323"/>
      <c r="AU948" s="323"/>
      <c r="AV948" s="323"/>
      <c r="AW948" s="323"/>
      <c r="AX948" s="323"/>
      <c r="AY948">
        <f>COUNTA($C$948)</f>
        <v>1</v>
      </c>
    </row>
    <row r="949" spans="1:51" ht="30" customHeight="1" x14ac:dyDescent="0.15">
      <c r="A949" s="403">
        <v>6</v>
      </c>
      <c r="B949" s="403">
        <v>1</v>
      </c>
      <c r="C949" s="422" t="s">
        <v>795</v>
      </c>
      <c r="D949" s="417"/>
      <c r="E949" s="417"/>
      <c r="F949" s="417"/>
      <c r="G949" s="417"/>
      <c r="H949" s="417"/>
      <c r="I949" s="417"/>
      <c r="J949" s="418">
        <v>6440001004124</v>
      </c>
      <c r="K949" s="419"/>
      <c r="L949" s="419"/>
      <c r="M949" s="419"/>
      <c r="N949" s="419"/>
      <c r="O949" s="419"/>
      <c r="P949" s="318" t="s">
        <v>829</v>
      </c>
      <c r="Q949" s="319"/>
      <c r="R949" s="319"/>
      <c r="S949" s="319"/>
      <c r="T949" s="319"/>
      <c r="U949" s="319"/>
      <c r="V949" s="319"/>
      <c r="W949" s="319"/>
      <c r="X949" s="319"/>
      <c r="Y949" s="320">
        <v>6.8</v>
      </c>
      <c r="Z949" s="321"/>
      <c r="AA949" s="321"/>
      <c r="AB949" s="322"/>
      <c r="AC949" s="324" t="s">
        <v>374</v>
      </c>
      <c r="AD949" s="325"/>
      <c r="AE949" s="325"/>
      <c r="AF949" s="325"/>
      <c r="AG949" s="325"/>
      <c r="AH949" s="420" t="s">
        <v>403</v>
      </c>
      <c r="AI949" s="421"/>
      <c r="AJ949" s="421"/>
      <c r="AK949" s="421"/>
      <c r="AL949" s="328" t="s">
        <v>403</v>
      </c>
      <c r="AM949" s="329"/>
      <c r="AN949" s="329"/>
      <c r="AO949" s="330"/>
      <c r="AP949" s="323" t="s">
        <v>403</v>
      </c>
      <c r="AQ949" s="323"/>
      <c r="AR949" s="323"/>
      <c r="AS949" s="323"/>
      <c r="AT949" s="323"/>
      <c r="AU949" s="323"/>
      <c r="AV949" s="323"/>
      <c r="AW949" s="323"/>
      <c r="AX949" s="323"/>
      <c r="AY949">
        <f>COUNTA($C$949)</f>
        <v>1</v>
      </c>
    </row>
    <row r="950" spans="1:51" ht="30" customHeight="1" x14ac:dyDescent="0.15">
      <c r="A950" s="403">
        <v>7</v>
      </c>
      <c r="B950" s="403">
        <v>1</v>
      </c>
      <c r="C950" s="422" t="s">
        <v>841</v>
      </c>
      <c r="D950" s="417"/>
      <c r="E950" s="417"/>
      <c r="F950" s="417"/>
      <c r="G950" s="417"/>
      <c r="H950" s="417"/>
      <c r="I950" s="417"/>
      <c r="J950" s="418">
        <v>4010401022860</v>
      </c>
      <c r="K950" s="419"/>
      <c r="L950" s="419"/>
      <c r="M950" s="419"/>
      <c r="N950" s="419"/>
      <c r="O950" s="419"/>
      <c r="P950" s="318" t="s">
        <v>830</v>
      </c>
      <c r="Q950" s="319"/>
      <c r="R950" s="319"/>
      <c r="S950" s="319"/>
      <c r="T950" s="319"/>
      <c r="U950" s="319"/>
      <c r="V950" s="319"/>
      <c r="W950" s="319"/>
      <c r="X950" s="319"/>
      <c r="Y950" s="320">
        <v>6.8</v>
      </c>
      <c r="Z950" s="321"/>
      <c r="AA950" s="321"/>
      <c r="AB950" s="322"/>
      <c r="AC950" s="324" t="s">
        <v>374</v>
      </c>
      <c r="AD950" s="325"/>
      <c r="AE950" s="325"/>
      <c r="AF950" s="325"/>
      <c r="AG950" s="325"/>
      <c r="AH950" s="420" t="s">
        <v>403</v>
      </c>
      <c r="AI950" s="421"/>
      <c r="AJ950" s="421"/>
      <c r="AK950" s="421"/>
      <c r="AL950" s="328" t="s">
        <v>403</v>
      </c>
      <c r="AM950" s="329"/>
      <c r="AN950" s="329"/>
      <c r="AO950" s="330"/>
      <c r="AP950" s="323" t="s">
        <v>403</v>
      </c>
      <c r="AQ950" s="323"/>
      <c r="AR950" s="323"/>
      <c r="AS950" s="323"/>
      <c r="AT950" s="323"/>
      <c r="AU950" s="323"/>
      <c r="AV950" s="323"/>
      <c r="AW950" s="323"/>
      <c r="AX950" s="323"/>
      <c r="AY950">
        <f>COUNTA($C$950)</f>
        <v>1</v>
      </c>
    </row>
    <row r="951" spans="1:51" ht="30" customHeight="1" x14ac:dyDescent="0.15">
      <c r="A951" s="403">
        <v>8</v>
      </c>
      <c r="B951" s="403">
        <v>1</v>
      </c>
      <c r="C951" s="422" t="s">
        <v>796</v>
      </c>
      <c r="D951" s="417"/>
      <c r="E951" s="417"/>
      <c r="F951" s="417"/>
      <c r="G951" s="417"/>
      <c r="H951" s="417"/>
      <c r="I951" s="417"/>
      <c r="J951" s="418">
        <v>7010001060894</v>
      </c>
      <c r="K951" s="419"/>
      <c r="L951" s="419"/>
      <c r="M951" s="419"/>
      <c r="N951" s="419"/>
      <c r="O951" s="419"/>
      <c r="P951" s="318" t="s">
        <v>831</v>
      </c>
      <c r="Q951" s="319"/>
      <c r="R951" s="319"/>
      <c r="S951" s="319"/>
      <c r="T951" s="319"/>
      <c r="U951" s="319"/>
      <c r="V951" s="319"/>
      <c r="W951" s="319"/>
      <c r="X951" s="319"/>
      <c r="Y951" s="320">
        <v>6.7</v>
      </c>
      <c r="Z951" s="321"/>
      <c r="AA951" s="321"/>
      <c r="AB951" s="322"/>
      <c r="AC951" s="324" t="s">
        <v>374</v>
      </c>
      <c r="AD951" s="325"/>
      <c r="AE951" s="325"/>
      <c r="AF951" s="325"/>
      <c r="AG951" s="325"/>
      <c r="AH951" s="420" t="s">
        <v>403</v>
      </c>
      <c r="AI951" s="421"/>
      <c r="AJ951" s="421"/>
      <c r="AK951" s="421"/>
      <c r="AL951" s="328" t="s">
        <v>403</v>
      </c>
      <c r="AM951" s="329"/>
      <c r="AN951" s="329"/>
      <c r="AO951" s="330"/>
      <c r="AP951" s="323" t="s">
        <v>403</v>
      </c>
      <c r="AQ951" s="323"/>
      <c r="AR951" s="323"/>
      <c r="AS951" s="323"/>
      <c r="AT951" s="323"/>
      <c r="AU951" s="323"/>
      <c r="AV951" s="323"/>
      <c r="AW951" s="323"/>
      <c r="AX951" s="323"/>
      <c r="AY951">
        <f>COUNTA($C$951)</f>
        <v>1</v>
      </c>
    </row>
    <row r="952" spans="1:51" ht="30" customHeight="1" x14ac:dyDescent="0.15">
      <c r="A952" s="403">
        <v>9</v>
      </c>
      <c r="B952" s="403">
        <v>1</v>
      </c>
      <c r="C952" s="422" t="s">
        <v>797</v>
      </c>
      <c r="D952" s="417"/>
      <c r="E952" s="417"/>
      <c r="F952" s="417"/>
      <c r="G952" s="417"/>
      <c r="H952" s="417"/>
      <c r="I952" s="417"/>
      <c r="J952" s="418" t="s">
        <v>403</v>
      </c>
      <c r="K952" s="419"/>
      <c r="L952" s="419"/>
      <c r="M952" s="419"/>
      <c r="N952" s="419"/>
      <c r="O952" s="419"/>
      <c r="P952" s="318" t="s">
        <v>821</v>
      </c>
      <c r="Q952" s="319"/>
      <c r="R952" s="319"/>
      <c r="S952" s="319"/>
      <c r="T952" s="319"/>
      <c r="U952" s="319"/>
      <c r="V952" s="319"/>
      <c r="W952" s="319"/>
      <c r="X952" s="319"/>
      <c r="Y952" s="320">
        <v>6.1</v>
      </c>
      <c r="Z952" s="321"/>
      <c r="AA952" s="321"/>
      <c r="AB952" s="322"/>
      <c r="AC952" s="324" t="s">
        <v>374</v>
      </c>
      <c r="AD952" s="325"/>
      <c r="AE952" s="325"/>
      <c r="AF952" s="325"/>
      <c r="AG952" s="325"/>
      <c r="AH952" s="420" t="s">
        <v>403</v>
      </c>
      <c r="AI952" s="421"/>
      <c r="AJ952" s="421"/>
      <c r="AK952" s="421"/>
      <c r="AL952" s="328" t="s">
        <v>403</v>
      </c>
      <c r="AM952" s="329"/>
      <c r="AN952" s="329"/>
      <c r="AO952" s="330"/>
      <c r="AP952" s="323" t="s">
        <v>403</v>
      </c>
      <c r="AQ952" s="323"/>
      <c r="AR952" s="323"/>
      <c r="AS952" s="323"/>
      <c r="AT952" s="323"/>
      <c r="AU952" s="323"/>
      <c r="AV952" s="323"/>
      <c r="AW952" s="323"/>
      <c r="AX952" s="323"/>
      <c r="AY952">
        <f>COUNTA($C$952)</f>
        <v>1</v>
      </c>
    </row>
    <row r="953" spans="1:51" ht="35.25" customHeight="1" x14ac:dyDescent="0.15">
      <c r="A953" s="403">
        <v>10</v>
      </c>
      <c r="B953" s="403">
        <v>1</v>
      </c>
      <c r="C953" s="422" t="s">
        <v>798</v>
      </c>
      <c r="D953" s="417"/>
      <c r="E953" s="417"/>
      <c r="F953" s="417"/>
      <c r="G953" s="417"/>
      <c r="H953" s="417"/>
      <c r="I953" s="417"/>
      <c r="J953" s="418">
        <v>2021005007679</v>
      </c>
      <c r="K953" s="419"/>
      <c r="L953" s="419"/>
      <c r="M953" s="419"/>
      <c r="N953" s="419"/>
      <c r="O953" s="419"/>
      <c r="P953" s="318" t="s">
        <v>825</v>
      </c>
      <c r="Q953" s="319"/>
      <c r="R953" s="319"/>
      <c r="S953" s="319"/>
      <c r="T953" s="319"/>
      <c r="U953" s="319"/>
      <c r="V953" s="319"/>
      <c r="W953" s="319"/>
      <c r="X953" s="319"/>
      <c r="Y953" s="320">
        <v>5.4</v>
      </c>
      <c r="Z953" s="321"/>
      <c r="AA953" s="321"/>
      <c r="AB953" s="322"/>
      <c r="AC953" s="324" t="s">
        <v>374</v>
      </c>
      <c r="AD953" s="325"/>
      <c r="AE953" s="325"/>
      <c r="AF953" s="325"/>
      <c r="AG953" s="325"/>
      <c r="AH953" s="420" t="s">
        <v>403</v>
      </c>
      <c r="AI953" s="421"/>
      <c r="AJ953" s="421"/>
      <c r="AK953" s="421"/>
      <c r="AL953" s="328" t="s">
        <v>403</v>
      </c>
      <c r="AM953" s="329"/>
      <c r="AN953" s="329"/>
      <c r="AO953" s="330"/>
      <c r="AP953" s="323" t="s">
        <v>403</v>
      </c>
      <c r="AQ953" s="323"/>
      <c r="AR953" s="323"/>
      <c r="AS953" s="323"/>
      <c r="AT953" s="323"/>
      <c r="AU953" s="323"/>
      <c r="AV953" s="323"/>
      <c r="AW953" s="323"/>
      <c r="AX953" s="323"/>
      <c r="AY953">
        <f>COUNTA($C$953)</f>
        <v>1</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334</v>
      </c>
      <c r="AD976" s="277"/>
      <c r="AE976" s="277"/>
      <c r="AF976" s="277"/>
      <c r="AG976" s="277"/>
      <c r="AH976" s="347" t="s">
        <v>364</v>
      </c>
      <c r="AI976" s="349"/>
      <c r="AJ976" s="349"/>
      <c r="AK976" s="349"/>
      <c r="AL976" s="349" t="s">
        <v>21</v>
      </c>
      <c r="AM976" s="349"/>
      <c r="AN976" s="349"/>
      <c r="AO976" s="423"/>
      <c r="AP976" s="424" t="s">
        <v>298</v>
      </c>
      <c r="AQ976" s="424"/>
      <c r="AR976" s="424"/>
      <c r="AS976" s="424"/>
      <c r="AT976" s="424"/>
      <c r="AU976" s="424"/>
      <c r="AV976" s="424"/>
      <c r="AW976" s="424"/>
      <c r="AX976" s="424"/>
      <c r="AY976">
        <f t="shared" ref="AY976:AY977" si="121">$AY$974</f>
        <v>1</v>
      </c>
    </row>
    <row r="977" spans="1:51" ht="30" customHeight="1" x14ac:dyDescent="0.15">
      <c r="A977" s="403">
        <v>1</v>
      </c>
      <c r="B977" s="403">
        <v>1</v>
      </c>
      <c r="C977" s="422" t="s">
        <v>799</v>
      </c>
      <c r="D977" s="417"/>
      <c r="E977" s="417"/>
      <c r="F977" s="417"/>
      <c r="G977" s="417"/>
      <c r="H977" s="417"/>
      <c r="I977" s="417"/>
      <c r="J977" s="418" t="s">
        <v>403</v>
      </c>
      <c r="K977" s="419"/>
      <c r="L977" s="419"/>
      <c r="M977" s="419"/>
      <c r="N977" s="419"/>
      <c r="O977" s="419"/>
      <c r="P977" s="318" t="s">
        <v>768</v>
      </c>
      <c r="Q977" s="319"/>
      <c r="R977" s="319"/>
      <c r="S977" s="319"/>
      <c r="T977" s="319"/>
      <c r="U977" s="319"/>
      <c r="V977" s="319"/>
      <c r="W977" s="319"/>
      <c r="X977" s="319"/>
      <c r="Y977" s="320">
        <v>12.3</v>
      </c>
      <c r="Z977" s="321"/>
      <c r="AA977" s="321"/>
      <c r="AB977" s="322"/>
      <c r="AC977" s="324" t="s">
        <v>375</v>
      </c>
      <c r="AD977" s="325"/>
      <c r="AE977" s="325"/>
      <c r="AF977" s="325"/>
      <c r="AG977" s="325"/>
      <c r="AH977" s="420" t="s">
        <v>403</v>
      </c>
      <c r="AI977" s="421"/>
      <c r="AJ977" s="421"/>
      <c r="AK977" s="421"/>
      <c r="AL977" s="328" t="s">
        <v>403</v>
      </c>
      <c r="AM977" s="329"/>
      <c r="AN977" s="329"/>
      <c r="AO977" s="330"/>
      <c r="AP977" s="323" t="s">
        <v>403</v>
      </c>
      <c r="AQ977" s="323"/>
      <c r="AR977" s="323"/>
      <c r="AS977" s="323"/>
      <c r="AT977" s="323"/>
      <c r="AU977" s="323"/>
      <c r="AV977" s="323"/>
      <c r="AW977" s="323"/>
      <c r="AX977" s="323"/>
      <c r="AY977">
        <f t="shared" si="121"/>
        <v>1</v>
      </c>
    </row>
    <row r="978" spans="1:51" ht="30" customHeight="1" x14ac:dyDescent="0.15">
      <c r="A978" s="403">
        <v>2</v>
      </c>
      <c r="B978" s="403">
        <v>1</v>
      </c>
      <c r="C978" s="422" t="s">
        <v>800</v>
      </c>
      <c r="D978" s="417"/>
      <c r="E978" s="417"/>
      <c r="F978" s="417"/>
      <c r="G978" s="417"/>
      <c r="H978" s="417"/>
      <c r="I978" s="417"/>
      <c r="J978" s="418">
        <v>2310001001897</v>
      </c>
      <c r="K978" s="419"/>
      <c r="L978" s="419"/>
      <c r="M978" s="419"/>
      <c r="N978" s="419"/>
      <c r="O978" s="419"/>
      <c r="P978" s="318" t="s">
        <v>832</v>
      </c>
      <c r="Q978" s="319"/>
      <c r="R978" s="319"/>
      <c r="S978" s="319"/>
      <c r="T978" s="319"/>
      <c r="U978" s="319"/>
      <c r="V978" s="319"/>
      <c r="W978" s="319"/>
      <c r="X978" s="319"/>
      <c r="Y978" s="320">
        <v>8.3000000000000007</v>
      </c>
      <c r="Z978" s="321"/>
      <c r="AA978" s="321"/>
      <c r="AB978" s="322"/>
      <c r="AC978" s="324" t="s">
        <v>375</v>
      </c>
      <c r="AD978" s="325"/>
      <c r="AE978" s="325"/>
      <c r="AF978" s="325"/>
      <c r="AG978" s="325"/>
      <c r="AH978" s="420" t="s">
        <v>403</v>
      </c>
      <c r="AI978" s="421"/>
      <c r="AJ978" s="421"/>
      <c r="AK978" s="421"/>
      <c r="AL978" s="328" t="s">
        <v>403</v>
      </c>
      <c r="AM978" s="329"/>
      <c r="AN978" s="329"/>
      <c r="AO978" s="330"/>
      <c r="AP978" s="323" t="s">
        <v>403</v>
      </c>
      <c r="AQ978" s="323"/>
      <c r="AR978" s="323"/>
      <c r="AS978" s="323"/>
      <c r="AT978" s="323"/>
      <c r="AU978" s="323"/>
      <c r="AV978" s="323"/>
      <c r="AW978" s="323"/>
      <c r="AX978" s="323"/>
      <c r="AY978">
        <f>COUNTA($C$978)</f>
        <v>1</v>
      </c>
    </row>
    <row r="979" spans="1:51" ht="30" customHeight="1" x14ac:dyDescent="0.15">
      <c r="A979" s="403">
        <v>3</v>
      </c>
      <c r="B979" s="403">
        <v>1</v>
      </c>
      <c r="C979" s="422" t="s">
        <v>801</v>
      </c>
      <c r="D979" s="417"/>
      <c r="E979" s="417"/>
      <c r="F979" s="417"/>
      <c r="G979" s="417"/>
      <c r="H979" s="417"/>
      <c r="I979" s="417"/>
      <c r="J979" s="418">
        <v>4370001008142</v>
      </c>
      <c r="K979" s="419"/>
      <c r="L979" s="419"/>
      <c r="M979" s="419"/>
      <c r="N979" s="419"/>
      <c r="O979" s="419"/>
      <c r="P979" s="318" t="s">
        <v>832</v>
      </c>
      <c r="Q979" s="319"/>
      <c r="R979" s="319"/>
      <c r="S979" s="319"/>
      <c r="T979" s="319"/>
      <c r="U979" s="319"/>
      <c r="V979" s="319"/>
      <c r="W979" s="319"/>
      <c r="X979" s="319"/>
      <c r="Y979" s="320">
        <v>2.6</v>
      </c>
      <c r="Z979" s="321"/>
      <c r="AA979" s="321"/>
      <c r="AB979" s="322"/>
      <c r="AC979" s="324" t="s">
        <v>375</v>
      </c>
      <c r="AD979" s="325"/>
      <c r="AE979" s="325"/>
      <c r="AF979" s="325"/>
      <c r="AG979" s="325"/>
      <c r="AH979" s="420" t="s">
        <v>403</v>
      </c>
      <c r="AI979" s="421"/>
      <c r="AJ979" s="421"/>
      <c r="AK979" s="421"/>
      <c r="AL979" s="328" t="s">
        <v>403</v>
      </c>
      <c r="AM979" s="329"/>
      <c r="AN979" s="329"/>
      <c r="AO979" s="330"/>
      <c r="AP979" s="323" t="s">
        <v>403</v>
      </c>
      <c r="AQ979" s="323"/>
      <c r="AR979" s="323"/>
      <c r="AS979" s="323"/>
      <c r="AT979" s="323"/>
      <c r="AU979" s="323"/>
      <c r="AV979" s="323"/>
      <c r="AW979" s="323"/>
      <c r="AX979" s="323"/>
      <c r="AY979">
        <f>COUNTA($C$979)</f>
        <v>1</v>
      </c>
    </row>
    <row r="980" spans="1:51" ht="30" customHeight="1" x14ac:dyDescent="0.15">
      <c r="A980" s="403">
        <v>4</v>
      </c>
      <c r="B980" s="403">
        <v>1</v>
      </c>
      <c r="C980" s="422" t="s">
        <v>802</v>
      </c>
      <c r="D980" s="417"/>
      <c r="E980" s="417"/>
      <c r="F980" s="417"/>
      <c r="G980" s="417"/>
      <c r="H980" s="417"/>
      <c r="I980" s="417"/>
      <c r="J980" s="418">
        <v>1010601030781</v>
      </c>
      <c r="K980" s="419"/>
      <c r="L980" s="419"/>
      <c r="M980" s="419"/>
      <c r="N980" s="419"/>
      <c r="O980" s="419"/>
      <c r="P980" s="318" t="s">
        <v>832</v>
      </c>
      <c r="Q980" s="319"/>
      <c r="R980" s="319"/>
      <c r="S980" s="319"/>
      <c r="T980" s="319"/>
      <c r="U980" s="319"/>
      <c r="V980" s="319"/>
      <c r="W980" s="319"/>
      <c r="X980" s="319"/>
      <c r="Y980" s="320">
        <v>2.4</v>
      </c>
      <c r="Z980" s="321"/>
      <c r="AA980" s="321"/>
      <c r="AB980" s="322"/>
      <c r="AC980" s="324" t="s">
        <v>375</v>
      </c>
      <c r="AD980" s="325"/>
      <c r="AE980" s="325"/>
      <c r="AF980" s="325"/>
      <c r="AG980" s="325"/>
      <c r="AH980" s="420" t="s">
        <v>403</v>
      </c>
      <c r="AI980" s="421"/>
      <c r="AJ980" s="421"/>
      <c r="AK980" s="421"/>
      <c r="AL980" s="328" t="s">
        <v>403</v>
      </c>
      <c r="AM980" s="329"/>
      <c r="AN980" s="329"/>
      <c r="AO980" s="330"/>
      <c r="AP980" s="323" t="s">
        <v>403</v>
      </c>
      <c r="AQ980" s="323"/>
      <c r="AR980" s="323"/>
      <c r="AS980" s="323"/>
      <c r="AT980" s="323"/>
      <c r="AU980" s="323"/>
      <c r="AV980" s="323"/>
      <c r="AW980" s="323"/>
      <c r="AX980" s="323"/>
      <c r="AY980">
        <f>COUNTA($C$980)</f>
        <v>1</v>
      </c>
    </row>
    <row r="981" spans="1:51" ht="30" customHeight="1" x14ac:dyDescent="0.15">
      <c r="A981" s="403">
        <v>5</v>
      </c>
      <c r="B981" s="403">
        <v>1</v>
      </c>
      <c r="C981" s="422" t="s">
        <v>803</v>
      </c>
      <c r="D981" s="417"/>
      <c r="E981" s="417"/>
      <c r="F981" s="417"/>
      <c r="G981" s="417"/>
      <c r="H981" s="417"/>
      <c r="I981" s="417"/>
      <c r="J981" s="418">
        <v>6070001004467</v>
      </c>
      <c r="K981" s="419"/>
      <c r="L981" s="419"/>
      <c r="M981" s="419"/>
      <c r="N981" s="419"/>
      <c r="O981" s="419"/>
      <c r="P981" s="318" t="s">
        <v>832</v>
      </c>
      <c r="Q981" s="319"/>
      <c r="R981" s="319"/>
      <c r="S981" s="319"/>
      <c r="T981" s="319"/>
      <c r="U981" s="319"/>
      <c r="V981" s="319"/>
      <c r="W981" s="319"/>
      <c r="X981" s="319"/>
      <c r="Y981" s="320">
        <v>2.2000000000000002</v>
      </c>
      <c r="Z981" s="321"/>
      <c r="AA981" s="321"/>
      <c r="AB981" s="322"/>
      <c r="AC981" s="324" t="s">
        <v>375</v>
      </c>
      <c r="AD981" s="325"/>
      <c r="AE981" s="325"/>
      <c r="AF981" s="325"/>
      <c r="AG981" s="325"/>
      <c r="AH981" s="420" t="s">
        <v>403</v>
      </c>
      <c r="AI981" s="421"/>
      <c r="AJ981" s="421"/>
      <c r="AK981" s="421"/>
      <c r="AL981" s="328" t="s">
        <v>403</v>
      </c>
      <c r="AM981" s="329"/>
      <c r="AN981" s="329"/>
      <c r="AO981" s="330"/>
      <c r="AP981" s="323" t="s">
        <v>403</v>
      </c>
      <c r="AQ981" s="323"/>
      <c r="AR981" s="323"/>
      <c r="AS981" s="323"/>
      <c r="AT981" s="323"/>
      <c r="AU981" s="323"/>
      <c r="AV981" s="323"/>
      <c r="AW981" s="323"/>
      <c r="AX981" s="323"/>
      <c r="AY981">
        <f>COUNTA($C$981)</f>
        <v>1</v>
      </c>
    </row>
    <row r="982" spans="1:51" ht="30" customHeight="1" x14ac:dyDescent="0.15">
      <c r="A982" s="403">
        <v>6</v>
      </c>
      <c r="B982" s="403">
        <v>1</v>
      </c>
      <c r="C982" s="422" t="s">
        <v>804</v>
      </c>
      <c r="D982" s="417"/>
      <c r="E982" s="417"/>
      <c r="F982" s="417"/>
      <c r="G982" s="417"/>
      <c r="H982" s="417"/>
      <c r="I982" s="417"/>
      <c r="J982" s="418">
        <v>9310001001882</v>
      </c>
      <c r="K982" s="419"/>
      <c r="L982" s="419"/>
      <c r="M982" s="419"/>
      <c r="N982" s="419"/>
      <c r="O982" s="419"/>
      <c r="P982" s="318" t="s">
        <v>832</v>
      </c>
      <c r="Q982" s="319"/>
      <c r="R982" s="319"/>
      <c r="S982" s="319"/>
      <c r="T982" s="319"/>
      <c r="U982" s="319"/>
      <c r="V982" s="319"/>
      <c r="W982" s="319"/>
      <c r="X982" s="319"/>
      <c r="Y982" s="320">
        <v>1.5</v>
      </c>
      <c r="Z982" s="321"/>
      <c r="AA982" s="321"/>
      <c r="AB982" s="322"/>
      <c r="AC982" s="324" t="s">
        <v>375</v>
      </c>
      <c r="AD982" s="325"/>
      <c r="AE982" s="325"/>
      <c r="AF982" s="325"/>
      <c r="AG982" s="325"/>
      <c r="AH982" s="420" t="s">
        <v>403</v>
      </c>
      <c r="AI982" s="421"/>
      <c r="AJ982" s="421"/>
      <c r="AK982" s="421"/>
      <c r="AL982" s="328" t="s">
        <v>403</v>
      </c>
      <c r="AM982" s="329"/>
      <c r="AN982" s="329"/>
      <c r="AO982" s="330"/>
      <c r="AP982" s="323" t="s">
        <v>403</v>
      </c>
      <c r="AQ982" s="323"/>
      <c r="AR982" s="323"/>
      <c r="AS982" s="323"/>
      <c r="AT982" s="323"/>
      <c r="AU982" s="323"/>
      <c r="AV982" s="323"/>
      <c r="AW982" s="323"/>
      <c r="AX982" s="323"/>
      <c r="AY982">
        <f>COUNTA($C$982)</f>
        <v>1</v>
      </c>
    </row>
    <row r="983" spans="1:51" ht="30" customHeight="1" x14ac:dyDescent="0.15">
      <c r="A983" s="403">
        <v>7</v>
      </c>
      <c r="B983" s="403">
        <v>1</v>
      </c>
      <c r="C983" s="422" t="s">
        <v>805</v>
      </c>
      <c r="D983" s="417"/>
      <c r="E983" s="417"/>
      <c r="F983" s="417"/>
      <c r="G983" s="417"/>
      <c r="H983" s="417"/>
      <c r="I983" s="417"/>
      <c r="J983" s="418">
        <v>4310001001177</v>
      </c>
      <c r="K983" s="419"/>
      <c r="L983" s="419"/>
      <c r="M983" s="419"/>
      <c r="N983" s="419"/>
      <c r="O983" s="419"/>
      <c r="P983" s="318" t="s">
        <v>832</v>
      </c>
      <c r="Q983" s="319"/>
      <c r="R983" s="319"/>
      <c r="S983" s="319"/>
      <c r="T983" s="319"/>
      <c r="U983" s="319"/>
      <c r="V983" s="319"/>
      <c r="W983" s="319"/>
      <c r="X983" s="319"/>
      <c r="Y983" s="320">
        <v>1.3</v>
      </c>
      <c r="Z983" s="321"/>
      <c r="AA983" s="321"/>
      <c r="AB983" s="322"/>
      <c r="AC983" s="324" t="s">
        <v>375</v>
      </c>
      <c r="AD983" s="325"/>
      <c r="AE983" s="325"/>
      <c r="AF983" s="325"/>
      <c r="AG983" s="325"/>
      <c r="AH983" s="420" t="s">
        <v>403</v>
      </c>
      <c r="AI983" s="421"/>
      <c r="AJ983" s="421"/>
      <c r="AK983" s="421"/>
      <c r="AL983" s="328" t="s">
        <v>403</v>
      </c>
      <c r="AM983" s="329"/>
      <c r="AN983" s="329"/>
      <c r="AO983" s="330"/>
      <c r="AP983" s="323" t="s">
        <v>403</v>
      </c>
      <c r="AQ983" s="323"/>
      <c r="AR983" s="323"/>
      <c r="AS983" s="323"/>
      <c r="AT983" s="323"/>
      <c r="AU983" s="323"/>
      <c r="AV983" s="323"/>
      <c r="AW983" s="323"/>
      <c r="AX983" s="323"/>
      <c r="AY983">
        <f>COUNTA($C$983)</f>
        <v>1</v>
      </c>
    </row>
    <row r="984" spans="1:51" ht="30" customHeight="1" x14ac:dyDescent="0.15">
      <c r="A984" s="403">
        <v>8</v>
      </c>
      <c r="B984" s="403">
        <v>1</v>
      </c>
      <c r="C984" s="422" t="s">
        <v>806</v>
      </c>
      <c r="D984" s="417"/>
      <c r="E984" s="417"/>
      <c r="F984" s="417"/>
      <c r="G984" s="417"/>
      <c r="H984" s="417"/>
      <c r="I984" s="417"/>
      <c r="J984" s="418">
        <v>1310002016912</v>
      </c>
      <c r="K984" s="419"/>
      <c r="L984" s="419"/>
      <c r="M984" s="419"/>
      <c r="N984" s="419"/>
      <c r="O984" s="419"/>
      <c r="P984" s="318" t="s">
        <v>815</v>
      </c>
      <c r="Q984" s="319"/>
      <c r="R984" s="319"/>
      <c r="S984" s="319"/>
      <c r="T984" s="319"/>
      <c r="U984" s="319"/>
      <c r="V984" s="319"/>
      <c r="W984" s="319"/>
      <c r="X984" s="319"/>
      <c r="Y984" s="320">
        <v>1.2</v>
      </c>
      <c r="Z984" s="321"/>
      <c r="AA984" s="321"/>
      <c r="AB984" s="322"/>
      <c r="AC984" s="324" t="s">
        <v>375</v>
      </c>
      <c r="AD984" s="325"/>
      <c r="AE984" s="325"/>
      <c r="AF984" s="325"/>
      <c r="AG984" s="325"/>
      <c r="AH984" s="420" t="s">
        <v>403</v>
      </c>
      <c r="AI984" s="421"/>
      <c r="AJ984" s="421"/>
      <c r="AK984" s="421"/>
      <c r="AL984" s="328" t="s">
        <v>403</v>
      </c>
      <c r="AM984" s="329"/>
      <c r="AN984" s="329"/>
      <c r="AO984" s="330"/>
      <c r="AP984" s="323" t="s">
        <v>403</v>
      </c>
      <c r="AQ984" s="323"/>
      <c r="AR984" s="323"/>
      <c r="AS984" s="323"/>
      <c r="AT984" s="323"/>
      <c r="AU984" s="323"/>
      <c r="AV984" s="323"/>
      <c r="AW984" s="323"/>
      <c r="AX984" s="323"/>
      <c r="AY984">
        <f>COUNTA($C$984)</f>
        <v>1</v>
      </c>
    </row>
    <row r="985" spans="1:51" ht="30" customHeight="1" x14ac:dyDescent="0.15">
      <c r="A985" s="403">
        <v>9</v>
      </c>
      <c r="B985" s="403">
        <v>1</v>
      </c>
      <c r="C985" s="422" t="s">
        <v>807</v>
      </c>
      <c r="D985" s="417"/>
      <c r="E985" s="417"/>
      <c r="F985" s="417"/>
      <c r="G985" s="417"/>
      <c r="H985" s="417"/>
      <c r="I985" s="417"/>
      <c r="J985" s="418">
        <v>7310001005778</v>
      </c>
      <c r="K985" s="419"/>
      <c r="L985" s="419"/>
      <c r="M985" s="419"/>
      <c r="N985" s="419"/>
      <c r="O985" s="419"/>
      <c r="P985" s="318" t="s">
        <v>815</v>
      </c>
      <c r="Q985" s="319"/>
      <c r="R985" s="319"/>
      <c r="S985" s="319"/>
      <c r="T985" s="319"/>
      <c r="U985" s="319"/>
      <c r="V985" s="319"/>
      <c r="W985" s="319"/>
      <c r="X985" s="319"/>
      <c r="Y985" s="320">
        <v>1.1000000000000001</v>
      </c>
      <c r="Z985" s="321"/>
      <c r="AA985" s="321"/>
      <c r="AB985" s="322"/>
      <c r="AC985" s="324" t="s">
        <v>375</v>
      </c>
      <c r="AD985" s="325"/>
      <c r="AE985" s="325"/>
      <c r="AF985" s="325"/>
      <c r="AG985" s="325"/>
      <c r="AH985" s="420" t="s">
        <v>403</v>
      </c>
      <c r="AI985" s="421"/>
      <c r="AJ985" s="421"/>
      <c r="AK985" s="421"/>
      <c r="AL985" s="328" t="s">
        <v>403</v>
      </c>
      <c r="AM985" s="329"/>
      <c r="AN985" s="329"/>
      <c r="AO985" s="330"/>
      <c r="AP985" s="323" t="s">
        <v>403</v>
      </c>
      <c r="AQ985" s="323"/>
      <c r="AR985" s="323"/>
      <c r="AS985" s="323"/>
      <c r="AT985" s="323"/>
      <c r="AU985" s="323"/>
      <c r="AV985" s="323"/>
      <c r="AW985" s="323"/>
      <c r="AX985" s="323"/>
      <c r="AY985">
        <f>COUNTA($C$985)</f>
        <v>1</v>
      </c>
    </row>
    <row r="986" spans="1:51" ht="30" customHeight="1" x14ac:dyDescent="0.15">
      <c r="A986" s="403">
        <v>10</v>
      </c>
      <c r="B986" s="403">
        <v>1</v>
      </c>
      <c r="C986" s="422" t="s">
        <v>808</v>
      </c>
      <c r="D986" s="417"/>
      <c r="E986" s="417"/>
      <c r="F986" s="417"/>
      <c r="G986" s="417"/>
      <c r="H986" s="417"/>
      <c r="I986" s="417"/>
      <c r="J986" s="418">
        <v>9310001005990</v>
      </c>
      <c r="K986" s="419"/>
      <c r="L986" s="419"/>
      <c r="M986" s="419"/>
      <c r="N986" s="419"/>
      <c r="O986" s="419"/>
      <c r="P986" s="318" t="s">
        <v>815</v>
      </c>
      <c r="Q986" s="319"/>
      <c r="R986" s="319"/>
      <c r="S986" s="319"/>
      <c r="T986" s="319"/>
      <c r="U986" s="319"/>
      <c r="V986" s="319"/>
      <c r="W986" s="319"/>
      <c r="X986" s="319"/>
      <c r="Y986" s="320">
        <v>1</v>
      </c>
      <c r="Z986" s="321"/>
      <c r="AA986" s="321"/>
      <c r="AB986" s="322"/>
      <c r="AC986" s="324" t="s">
        <v>375</v>
      </c>
      <c r="AD986" s="325"/>
      <c r="AE986" s="325"/>
      <c r="AF986" s="325"/>
      <c r="AG986" s="325"/>
      <c r="AH986" s="420" t="s">
        <v>403</v>
      </c>
      <c r="AI986" s="421"/>
      <c r="AJ986" s="421"/>
      <c r="AK986" s="421"/>
      <c r="AL986" s="328" t="s">
        <v>403</v>
      </c>
      <c r="AM986" s="329"/>
      <c r="AN986" s="329"/>
      <c r="AO986" s="330"/>
      <c r="AP986" s="323" t="s">
        <v>403</v>
      </c>
      <c r="AQ986" s="323"/>
      <c r="AR986" s="323"/>
      <c r="AS986" s="323"/>
      <c r="AT986" s="323"/>
      <c r="AU986" s="323"/>
      <c r="AV986" s="323"/>
      <c r="AW986" s="323"/>
      <c r="AX986" s="323"/>
      <c r="AY986">
        <f>COUNTA($C$986)</f>
        <v>1</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334</v>
      </c>
      <c r="AD1009" s="277"/>
      <c r="AE1009" s="277"/>
      <c r="AF1009" s="277"/>
      <c r="AG1009" s="277"/>
      <c r="AH1009" s="347" t="s">
        <v>364</v>
      </c>
      <c r="AI1009" s="349"/>
      <c r="AJ1009" s="349"/>
      <c r="AK1009" s="349"/>
      <c r="AL1009" s="349" t="s">
        <v>21</v>
      </c>
      <c r="AM1009" s="349"/>
      <c r="AN1009" s="349"/>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3">
        <v>1</v>
      </c>
      <c r="B1010" s="403">
        <v>1</v>
      </c>
      <c r="C1010" s="422"/>
      <c r="D1010" s="417"/>
      <c r="E1010" s="417"/>
      <c r="F1010" s="417"/>
      <c r="G1010" s="417"/>
      <c r="H1010" s="417"/>
      <c r="I1010" s="417"/>
      <c r="J1010" s="418"/>
      <c r="K1010" s="419"/>
      <c r="L1010" s="419"/>
      <c r="M1010" s="419"/>
      <c r="N1010" s="419"/>
      <c r="O1010" s="419"/>
      <c r="P1010" s="318"/>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22"/>
      <c r="D1011" s="417"/>
      <c r="E1011" s="417"/>
      <c r="F1011" s="417"/>
      <c r="G1011" s="417"/>
      <c r="H1011" s="417"/>
      <c r="I1011" s="417"/>
      <c r="J1011" s="418"/>
      <c r="K1011" s="419"/>
      <c r="L1011" s="419"/>
      <c r="M1011" s="419"/>
      <c r="N1011" s="419"/>
      <c r="O1011" s="419"/>
      <c r="P1011" s="318"/>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318"/>
      <c r="Q1012" s="319"/>
      <c r="R1012" s="319"/>
      <c r="S1012" s="319"/>
      <c r="T1012" s="319"/>
      <c r="U1012" s="319"/>
      <c r="V1012" s="319"/>
      <c r="W1012" s="319"/>
      <c r="X1012" s="319"/>
      <c r="Y1012" s="320"/>
      <c r="Z1012" s="321"/>
      <c r="AA1012" s="321"/>
      <c r="AB1012" s="322"/>
      <c r="AC1012" s="324"/>
      <c r="AD1012" s="325"/>
      <c r="AE1012" s="325"/>
      <c r="AF1012" s="325"/>
      <c r="AG1012" s="325"/>
      <c r="AH1012" s="420"/>
      <c r="AI1012" s="421"/>
      <c r="AJ1012" s="421"/>
      <c r="AK1012" s="421"/>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318"/>
      <c r="Q1013" s="319"/>
      <c r="R1013" s="319"/>
      <c r="S1013" s="319"/>
      <c r="T1013" s="319"/>
      <c r="U1013" s="319"/>
      <c r="V1013" s="319"/>
      <c r="W1013" s="319"/>
      <c r="X1013" s="319"/>
      <c r="Y1013" s="320"/>
      <c r="Z1013" s="321"/>
      <c r="AA1013" s="321"/>
      <c r="AB1013" s="322"/>
      <c r="AC1013" s="324"/>
      <c r="AD1013" s="325"/>
      <c r="AE1013" s="325"/>
      <c r="AF1013" s="325"/>
      <c r="AG1013" s="325"/>
      <c r="AH1013" s="420"/>
      <c r="AI1013" s="421"/>
      <c r="AJ1013" s="421"/>
      <c r="AK1013" s="421"/>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22"/>
      <c r="D1014" s="417"/>
      <c r="E1014" s="417"/>
      <c r="F1014" s="417"/>
      <c r="G1014" s="417"/>
      <c r="H1014" s="417"/>
      <c r="I1014" s="417"/>
      <c r="J1014" s="418"/>
      <c r="K1014" s="419"/>
      <c r="L1014" s="419"/>
      <c r="M1014" s="419"/>
      <c r="N1014" s="419"/>
      <c r="O1014" s="419"/>
      <c r="P1014" s="318"/>
      <c r="Q1014" s="319"/>
      <c r="R1014" s="319"/>
      <c r="S1014" s="319"/>
      <c r="T1014" s="319"/>
      <c r="U1014" s="319"/>
      <c r="V1014" s="319"/>
      <c r="W1014" s="319"/>
      <c r="X1014" s="319"/>
      <c r="Y1014" s="320"/>
      <c r="Z1014" s="321"/>
      <c r="AA1014" s="321"/>
      <c r="AB1014" s="322"/>
      <c r="AC1014" s="324"/>
      <c r="AD1014" s="325"/>
      <c r="AE1014" s="325"/>
      <c r="AF1014" s="325"/>
      <c r="AG1014" s="325"/>
      <c r="AH1014" s="420"/>
      <c r="AI1014" s="421"/>
      <c r="AJ1014" s="421"/>
      <c r="AK1014" s="421"/>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22"/>
      <c r="D1015" s="417"/>
      <c r="E1015" s="417"/>
      <c r="F1015" s="417"/>
      <c r="G1015" s="417"/>
      <c r="H1015" s="417"/>
      <c r="I1015" s="417"/>
      <c r="J1015" s="418"/>
      <c r="K1015" s="419"/>
      <c r="L1015" s="419"/>
      <c r="M1015" s="419"/>
      <c r="N1015" s="419"/>
      <c r="O1015" s="419"/>
      <c r="P1015" s="318"/>
      <c r="Q1015" s="319"/>
      <c r="R1015" s="319"/>
      <c r="S1015" s="319"/>
      <c r="T1015" s="319"/>
      <c r="U1015" s="319"/>
      <c r="V1015" s="319"/>
      <c r="W1015" s="319"/>
      <c r="X1015" s="319"/>
      <c r="Y1015" s="320"/>
      <c r="Z1015" s="321"/>
      <c r="AA1015" s="321"/>
      <c r="AB1015" s="322"/>
      <c r="AC1015" s="324"/>
      <c r="AD1015" s="325"/>
      <c r="AE1015" s="325"/>
      <c r="AF1015" s="325"/>
      <c r="AG1015" s="325"/>
      <c r="AH1015" s="420"/>
      <c r="AI1015" s="421"/>
      <c r="AJ1015" s="421"/>
      <c r="AK1015" s="421"/>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22"/>
      <c r="D1016" s="417"/>
      <c r="E1016" s="417"/>
      <c r="F1016" s="417"/>
      <c r="G1016" s="417"/>
      <c r="H1016" s="417"/>
      <c r="I1016" s="417"/>
      <c r="J1016" s="418"/>
      <c r="K1016" s="419"/>
      <c r="L1016" s="419"/>
      <c r="M1016" s="419"/>
      <c r="N1016" s="419"/>
      <c r="O1016" s="419"/>
      <c r="P1016" s="318"/>
      <c r="Q1016" s="319"/>
      <c r="R1016" s="319"/>
      <c r="S1016" s="319"/>
      <c r="T1016" s="319"/>
      <c r="U1016" s="319"/>
      <c r="V1016" s="319"/>
      <c r="W1016" s="319"/>
      <c r="X1016" s="319"/>
      <c r="Y1016" s="320"/>
      <c r="Z1016" s="321"/>
      <c r="AA1016" s="321"/>
      <c r="AB1016" s="322"/>
      <c r="AC1016" s="324"/>
      <c r="AD1016" s="325"/>
      <c r="AE1016" s="325"/>
      <c r="AF1016" s="325"/>
      <c r="AG1016" s="325"/>
      <c r="AH1016" s="420"/>
      <c r="AI1016" s="421"/>
      <c r="AJ1016" s="421"/>
      <c r="AK1016" s="421"/>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22"/>
      <c r="D1017" s="417"/>
      <c r="E1017" s="417"/>
      <c r="F1017" s="417"/>
      <c r="G1017" s="417"/>
      <c r="H1017" s="417"/>
      <c r="I1017" s="417"/>
      <c r="J1017" s="418"/>
      <c r="K1017" s="419"/>
      <c r="L1017" s="419"/>
      <c r="M1017" s="419"/>
      <c r="N1017" s="419"/>
      <c r="O1017" s="419"/>
      <c r="P1017" s="318"/>
      <c r="Q1017" s="319"/>
      <c r="R1017" s="319"/>
      <c r="S1017" s="319"/>
      <c r="T1017" s="319"/>
      <c r="U1017" s="319"/>
      <c r="V1017" s="319"/>
      <c r="W1017" s="319"/>
      <c r="X1017" s="319"/>
      <c r="Y1017" s="320"/>
      <c r="Z1017" s="321"/>
      <c r="AA1017" s="321"/>
      <c r="AB1017" s="322"/>
      <c r="AC1017" s="324"/>
      <c r="AD1017" s="325"/>
      <c r="AE1017" s="325"/>
      <c r="AF1017" s="325"/>
      <c r="AG1017" s="325"/>
      <c r="AH1017" s="420"/>
      <c r="AI1017" s="421"/>
      <c r="AJ1017" s="421"/>
      <c r="AK1017" s="421"/>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22"/>
      <c r="D1018" s="417"/>
      <c r="E1018" s="417"/>
      <c r="F1018" s="417"/>
      <c r="G1018" s="417"/>
      <c r="H1018" s="417"/>
      <c r="I1018" s="417"/>
      <c r="J1018" s="418"/>
      <c r="K1018" s="419"/>
      <c r="L1018" s="419"/>
      <c r="M1018" s="419"/>
      <c r="N1018" s="419"/>
      <c r="O1018" s="419"/>
      <c r="P1018" s="318"/>
      <c r="Q1018" s="319"/>
      <c r="R1018" s="319"/>
      <c r="S1018" s="319"/>
      <c r="T1018" s="319"/>
      <c r="U1018" s="319"/>
      <c r="V1018" s="319"/>
      <c r="W1018" s="319"/>
      <c r="X1018" s="319"/>
      <c r="Y1018" s="320"/>
      <c r="Z1018" s="321"/>
      <c r="AA1018" s="321"/>
      <c r="AB1018" s="322"/>
      <c r="AC1018" s="324"/>
      <c r="AD1018" s="325"/>
      <c r="AE1018" s="325"/>
      <c r="AF1018" s="325"/>
      <c r="AG1018" s="325"/>
      <c r="AH1018" s="420"/>
      <c r="AI1018" s="421"/>
      <c r="AJ1018" s="421"/>
      <c r="AK1018" s="421"/>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22"/>
      <c r="D1019" s="417"/>
      <c r="E1019" s="417"/>
      <c r="F1019" s="417"/>
      <c r="G1019" s="417"/>
      <c r="H1019" s="417"/>
      <c r="I1019" s="417"/>
      <c r="J1019" s="418"/>
      <c r="K1019" s="419"/>
      <c r="L1019" s="419"/>
      <c r="M1019" s="419"/>
      <c r="N1019" s="419"/>
      <c r="O1019" s="419"/>
      <c r="P1019" s="318"/>
      <c r="Q1019" s="319"/>
      <c r="R1019" s="319"/>
      <c r="S1019" s="319"/>
      <c r="T1019" s="319"/>
      <c r="U1019" s="319"/>
      <c r="V1019" s="319"/>
      <c r="W1019" s="319"/>
      <c r="X1019" s="319"/>
      <c r="Y1019" s="320"/>
      <c r="Z1019" s="321"/>
      <c r="AA1019" s="321"/>
      <c r="AB1019" s="322"/>
      <c r="AC1019" s="324"/>
      <c r="AD1019" s="325"/>
      <c r="AE1019" s="325"/>
      <c r="AF1019" s="325"/>
      <c r="AG1019" s="325"/>
      <c r="AH1019" s="420"/>
      <c r="AI1019" s="421"/>
      <c r="AJ1019" s="421"/>
      <c r="AK1019" s="421"/>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334</v>
      </c>
      <c r="AD1042" s="277"/>
      <c r="AE1042" s="277"/>
      <c r="AF1042" s="277"/>
      <c r="AG1042" s="277"/>
      <c r="AH1042" s="347" t="s">
        <v>364</v>
      </c>
      <c r="AI1042" s="349"/>
      <c r="AJ1042" s="349"/>
      <c r="AK1042" s="349"/>
      <c r="AL1042" s="349" t="s">
        <v>21</v>
      </c>
      <c r="AM1042" s="349"/>
      <c r="AN1042" s="349"/>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334</v>
      </c>
      <c r="AD1075" s="277"/>
      <c r="AE1075" s="277"/>
      <c r="AF1075" s="277"/>
      <c r="AG1075" s="277"/>
      <c r="AH1075" s="347" t="s">
        <v>364</v>
      </c>
      <c r="AI1075" s="349"/>
      <c r="AJ1075" s="349"/>
      <c r="AK1075" s="349"/>
      <c r="AL1075" s="349" t="s">
        <v>21</v>
      </c>
      <c r="AM1075" s="349"/>
      <c r="AN1075" s="349"/>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3" t="s">
        <v>325</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340</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6"/>
      <c r="E1109" s="277" t="s">
        <v>262</v>
      </c>
      <c r="F1109" s="886"/>
      <c r="G1109" s="886"/>
      <c r="H1109" s="886"/>
      <c r="I1109" s="886"/>
      <c r="J1109" s="277" t="s">
        <v>297</v>
      </c>
      <c r="K1109" s="277"/>
      <c r="L1109" s="277"/>
      <c r="M1109" s="277"/>
      <c r="N1109" s="277"/>
      <c r="O1109" s="277"/>
      <c r="P1109" s="347" t="s">
        <v>27</v>
      </c>
      <c r="Q1109" s="347"/>
      <c r="R1109" s="347"/>
      <c r="S1109" s="347"/>
      <c r="T1109" s="347"/>
      <c r="U1109" s="347"/>
      <c r="V1109" s="347"/>
      <c r="W1109" s="347"/>
      <c r="X1109" s="347"/>
      <c r="Y1109" s="277" t="s">
        <v>299</v>
      </c>
      <c r="Z1109" s="886"/>
      <c r="AA1109" s="886"/>
      <c r="AB1109" s="886"/>
      <c r="AC1109" s="277" t="s">
        <v>245</v>
      </c>
      <c r="AD1109" s="277"/>
      <c r="AE1109" s="277"/>
      <c r="AF1109" s="277"/>
      <c r="AG1109" s="277"/>
      <c r="AH1109" s="347" t="s">
        <v>258</v>
      </c>
      <c r="AI1109" s="348"/>
      <c r="AJ1109" s="348"/>
      <c r="AK1109" s="348"/>
      <c r="AL1109" s="348" t="s">
        <v>21</v>
      </c>
      <c r="AM1109" s="348"/>
      <c r="AN1109" s="348"/>
      <c r="AO1109" s="889"/>
      <c r="AP1109" s="424" t="s">
        <v>326</v>
      </c>
      <c r="AQ1109" s="424"/>
      <c r="AR1109" s="424"/>
      <c r="AS1109" s="424"/>
      <c r="AT1109" s="424"/>
      <c r="AU1109" s="424"/>
      <c r="AV1109" s="424"/>
      <c r="AW1109" s="424"/>
      <c r="AX1109" s="424"/>
    </row>
    <row r="1110" spans="1:51" ht="30" customHeight="1" x14ac:dyDescent="0.15">
      <c r="A1110" s="403">
        <v>1</v>
      </c>
      <c r="B1110" s="403">
        <v>1</v>
      </c>
      <c r="C1110" s="888"/>
      <c r="D1110" s="888"/>
      <c r="E1110" s="262" t="s">
        <v>840</v>
      </c>
      <c r="F1110" s="887"/>
      <c r="G1110" s="887"/>
      <c r="H1110" s="887"/>
      <c r="I1110" s="887"/>
      <c r="J1110" s="418" t="s">
        <v>840</v>
      </c>
      <c r="K1110" s="419"/>
      <c r="L1110" s="419"/>
      <c r="M1110" s="419"/>
      <c r="N1110" s="419"/>
      <c r="O1110" s="419"/>
      <c r="P1110" s="318" t="s">
        <v>840</v>
      </c>
      <c r="Q1110" s="319"/>
      <c r="R1110" s="319"/>
      <c r="S1110" s="319"/>
      <c r="T1110" s="319"/>
      <c r="U1110" s="319"/>
      <c r="V1110" s="319"/>
      <c r="W1110" s="319"/>
      <c r="X1110" s="319"/>
      <c r="Y1110" s="320" t="s">
        <v>840</v>
      </c>
      <c r="Z1110" s="321"/>
      <c r="AA1110" s="321"/>
      <c r="AB1110" s="322"/>
      <c r="AC1110" s="324"/>
      <c r="AD1110" s="325"/>
      <c r="AE1110" s="325"/>
      <c r="AF1110" s="325"/>
      <c r="AG1110" s="325"/>
      <c r="AH1110" s="326" t="s">
        <v>840</v>
      </c>
      <c r="AI1110" s="327"/>
      <c r="AJ1110" s="327"/>
      <c r="AK1110" s="327"/>
      <c r="AL1110" s="328" t="s">
        <v>840</v>
      </c>
      <c r="AM1110" s="329"/>
      <c r="AN1110" s="329"/>
      <c r="AO1110" s="330"/>
      <c r="AP1110" s="323" t="s">
        <v>840</v>
      </c>
      <c r="AQ1110" s="323"/>
      <c r="AR1110" s="323"/>
      <c r="AS1110" s="323"/>
      <c r="AT1110" s="323"/>
      <c r="AU1110" s="323"/>
      <c r="AV1110" s="323"/>
      <c r="AW1110" s="323"/>
      <c r="AX1110" s="323"/>
    </row>
    <row r="1111" spans="1:51" ht="30" hidden="1" customHeight="1" x14ac:dyDescent="0.15">
      <c r="A1111" s="403">
        <v>2</v>
      </c>
      <c r="B1111" s="403">
        <v>1</v>
      </c>
      <c r="C1111" s="888"/>
      <c r="D1111" s="888"/>
      <c r="E1111" s="887"/>
      <c r="F1111" s="887"/>
      <c r="G1111" s="887"/>
      <c r="H1111" s="887"/>
      <c r="I1111" s="88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88"/>
      <c r="D1112" s="888"/>
      <c r="E1112" s="887"/>
      <c r="F1112" s="887"/>
      <c r="G1112" s="887"/>
      <c r="H1112" s="887"/>
      <c r="I1112" s="88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88"/>
      <c r="D1113" s="888"/>
      <c r="E1113" s="887"/>
      <c r="F1113" s="887"/>
      <c r="G1113" s="887"/>
      <c r="H1113" s="887"/>
      <c r="I1113" s="88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88"/>
      <c r="D1114" s="888"/>
      <c r="E1114" s="887"/>
      <c r="F1114" s="887"/>
      <c r="G1114" s="887"/>
      <c r="H1114" s="887"/>
      <c r="I1114" s="88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88"/>
      <c r="D1115" s="888"/>
      <c r="E1115" s="887"/>
      <c r="F1115" s="887"/>
      <c r="G1115" s="887"/>
      <c r="H1115" s="887"/>
      <c r="I1115" s="88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88"/>
      <c r="D1116" s="888"/>
      <c r="E1116" s="887"/>
      <c r="F1116" s="887"/>
      <c r="G1116" s="887"/>
      <c r="H1116" s="887"/>
      <c r="I1116" s="88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88"/>
      <c r="D1117" s="888"/>
      <c r="E1117" s="887"/>
      <c r="F1117" s="887"/>
      <c r="G1117" s="887"/>
      <c r="H1117" s="887"/>
      <c r="I1117" s="88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88"/>
      <c r="D1118" s="888"/>
      <c r="E1118" s="887"/>
      <c r="F1118" s="887"/>
      <c r="G1118" s="887"/>
      <c r="H1118" s="887"/>
      <c r="I1118" s="88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88"/>
      <c r="D1119" s="888"/>
      <c r="E1119" s="887"/>
      <c r="F1119" s="887"/>
      <c r="G1119" s="887"/>
      <c r="H1119" s="887"/>
      <c r="I1119" s="88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88"/>
      <c r="D1120" s="888"/>
      <c r="E1120" s="887"/>
      <c r="F1120" s="887"/>
      <c r="G1120" s="887"/>
      <c r="H1120" s="887"/>
      <c r="I1120" s="88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88"/>
      <c r="D1121" s="888"/>
      <c r="E1121" s="887"/>
      <c r="F1121" s="887"/>
      <c r="G1121" s="887"/>
      <c r="H1121" s="887"/>
      <c r="I1121" s="88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88"/>
      <c r="D1122" s="888"/>
      <c r="E1122" s="887"/>
      <c r="F1122" s="887"/>
      <c r="G1122" s="887"/>
      <c r="H1122" s="887"/>
      <c r="I1122" s="88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88"/>
      <c r="D1123" s="888"/>
      <c r="E1123" s="887"/>
      <c r="F1123" s="887"/>
      <c r="G1123" s="887"/>
      <c r="H1123" s="887"/>
      <c r="I1123" s="887"/>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88"/>
      <c r="D1124" s="888"/>
      <c r="E1124" s="887"/>
      <c r="F1124" s="887"/>
      <c r="G1124" s="887"/>
      <c r="H1124" s="887"/>
      <c r="I1124" s="887"/>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88"/>
      <c r="D1125" s="888"/>
      <c r="E1125" s="887"/>
      <c r="F1125" s="887"/>
      <c r="G1125" s="887"/>
      <c r="H1125" s="887"/>
      <c r="I1125" s="887"/>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88"/>
      <c r="D1126" s="888"/>
      <c r="E1126" s="887"/>
      <c r="F1126" s="887"/>
      <c r="G1126" s="887"/>
      <c r="H1126" s="887"/>
      <c r="I1126" s="88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88"/>
      <c r="D1127" s="888"/>
      <c r="E1127" s="262"/>
      <c r="F1127" s="887"/>
      <c r="G1127" s="887"/>
      <c r="H1127" s="887"/>
      <c r="I1127" s="88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88"/>
      <c r="D1128" s="888"/>
      <c r="E1128" s="887"/>
      <c r="F1128" s="887"/>
      <c r="G1128" s="887"/>
      <c r="H1128" s="887"/>
      <c r="I1128" s="88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88"/>
      <c r="D1129" s="888"/>
      <c r="E1129" s="887"/>
      <c r="F1129" s="887"/>
      <c r="G1129" s="887"/>
      <c r="H1129" s="887"/>
      <c r="I1129" s="88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88"/>
      <c r="D1130" s="888"/>
      <c r="E1130" s="887"/>
      <c r="F1130" s="887"/>
      <c r="G1130" s="887"/>
      <c r="H1130" s="887"/>
      <c r="I1130" s="88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88"/>
      <c r="D1131" s="888"/>
      <c r="E1131" s="887"/>
      <c r="F1131" s="887"/>
      <c r="G1131" s="887"/>
      <c r="H1131" s="887"/>
      <c r="I1131" s="88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88"/>
      <c r="D1132" s="888"/>
      <c r="E1132" s="887"/>
      <c r="F1132" s="887"/>
      <c r="G1132" s="887"/>
      <c r="H1132" s="887"/>
      <c r="I1132" s="88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88"/>
      <c r="D1133" s="888"/>
      <c r="E1133" s="887"/>
      <c r="F1133" s="887"/>
      <c r="G1133" s="887"/>
      <c r="H1133" s="887"/>
      <c r="I1133" s="88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88"/>
      <c r="D1134" s="888"/>
      <c r="E1134" s="887"/>
      <c r="F1134" s="887"/>
      <c r="G1134" s="887"/>
      <c r="H1134" s="887"/>
      <c r="I1134" s="88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88"/>
      <c r="D1135" s="888"/>
      <c r="E1135" s="887"/>
      <c r="F1135" s="887"/>
      <c r="G1135" s="887"/>
      <c r="H1135" s="887"/>
      <c r="I1135" s="88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88"/>
      <c r="D1136" s="888"/>
      <c r="E1136" s="887"/>
      <c r="F1136" s="887"/>
      <c r="G1136" s="887"/>
      <c r="H1136" s="887"/>
      <c r="I1136" s="88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88"/>
      <c r="D1137" s="888"/>
      <c r="E1137" s="887"/>
      <c r="F1137" s="887"/>
      <c r="G1137" s="887"/>
      <c r="H1137" s="887"/>
      <c r="I1137" s="88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88"/>
      <c r="D1138" s="888"/>
      <c r="E1138" s="887"/>
      <c r="F1138" s="887"/>
      <c r="G1138" s="887"/>
      <c r="H1138" s="887"/>
      <c r="I1138" s="88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88"/>
      <c r="D1139" s="888"/>
      <c r="E1139" s="887"/>
      <c r="F1139" s="887"/>
      <c r="G1139" s="887"/>
      <c r="H1139" s="887"/>
      <c r="I1139" s="88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9" priority="14067">
      <formula>IF(RIGHT(TEXT(P14,"0.#"),1)=".",FALSE,TRUE)</formula>
    </cfRule>
    <cfRule type="expression" dxfId="2848" priority="14068">
      <formula>IF(RIGHT(TEXT(P14,"0.#"),1)=".",TRUE,FALSE)</formula>
    </cfRule>
  </conditionalFormatting>
  <conditionalFormatting sqref="AE32">
    <cfRule type="expression" dxfId="2847" priority="14057">
      <formula>IF(RIGHT(TEXT(AE32,"0.#"),1)=".",FALSE,TRUE)</formula>
    </cfRule>
    <cfRule type="expression" dxfId="2846" priority="14058">
      <formula>IF(RIGHT(TEXT(AE32,"0.#"),1)=".",TRUE,FALSE)</formula>
    </cfRule>
  </conditionalFormatting>
  <conditionalFormatting sqref="P18:AX18">
    <cfRule type="expression" dxfId="2845" priority="13943">
      <formula>IF(RIGHT(TEXT(P18,"0.#"),1)=".",FALSE,TRUE)</formula>
    </cfRule>
    <cfRule type="expression" dxfId="2844" priority="13944">
      <formula>IF(RIGHT(TEXT(P18,"0.#"),1)=".",TRUE,FALSE)</formula>
    </cfRule>
  </conditionalFormatting>
  <conditionalFormatting sqref="Y790">
    <cfRule type="expression" dxfId="2843" priority="13939">
      <formula>IF(RIGHT(TEXT(Y790,"0.#"),1)=".",FALSE,TRUE)</formula>
    </cfRule>
    <cfRule type="expression" dxfId="2842" priority="13940">
      <formula>IF(RIGHT(TEXT(Y790,"0.#"),1)=".",TRUE,FALSE)</formula>
    </cfRule>
  </conditionalFormatting>
  <conditionalFormatting sqref="Y799">
    <cfRule type="expression" dxfId="2841" priority="13935">
      <formula>IF(RIGHT(TEXT(Y799,"0.#"),1)=".",FALSE,TRUE)</formula>
    </cfRule>
    <cfRule type="expression" dxfId="2840" priority="13936">
      <formula>IF(RIGHT(TEXT(Y799,"0.#"),1)=".",TRUE,FALSE)</formula>
    </cfRule>
  </conditionalFormatting>
  <conditionalFormatting sqref="Y830:Y837 Y828 Y817:Y824 Y815 Y804:Y811 Y802">
    <cfRule type="expression" dxfId="2839" priority="13717">
      <formula>IF(RIGHT(TEXT(Y802,"0.#"),1)=".",FALSE,TRUE)</formula>
    </cfRule>
    <cfRule type="expression" dxfId="2838" priority="13718">
      <formula>IF(RIGHT(TEXT(Y802,"0.#"),1)=".",TRUE,FALSE)</formula>
    </cfRule>
  </conditionalFormatting>
  <conditionalFormatting sqref="P16:AQ17 P15:AX15 P13:AX13">
    <cfRule type="expression" dxfId="2837" priority="13765">
      <formula>IF(RIGHT(TEXT(P13,"0.#"),1)=".",FALSE,TRUE)</formula>
    </cfRule>
    <cfRule type="expression" dxfId="2836" priority="13766">
      <formula>IF(RIGHT(TEXT(P13,"0.#"),1)=".",TRUE,FALSE)</formula>
    </cfRule>
  </conditionalFormatting>
  <conditionalFormatting sqref="P19:AJ19">
    <cfRule type="expression" dxfId="2835" priority="13763">
      <formula>IF(RIGHT(TEXT(P19,"0.#"),1)=".",FALSE,TRUE)</formula>
    </cfRule>
    <cfRule type="expression" dxfId="2834" priority="13764">
      <formula>IF(RIGHT(TEXT(P19,"0.#"),1)=".",TRUE,FALSE)</formula>
    </cfRule>
  </conditionalFormatting>
  <conditionalFormatting sqref="AE101 AQ101">
    <cfRule type="expression" dxfId="2833" priority="13755">
      <formula>IF(RIGHT(TEXT(AE101,"0.#"),1)=".",FALSE,TRUE)</formula>
    </cfRule>
    <cfRule type="expression" dxfId="2832" priority="13756">
      <formula>IF(RIGHT(TEXT(AE101,"0.#"),1)=".",TRUE,FALSE)</formula>
    </cfRule>
  </conditionalFormatting>
  <conditionalFormatting sqref="Y791:Y798 Y789">
    <cfRule type="expression" dxfId="2831" priority="13741">
      <formula>IF(RIGHT(TEXT(Y789,"0.#"),1)=".",FALSE,TRUE)</formula>
    </cfRule>
    <cfRule type="expression" dxfId="2830" priority="13742">
      <formula>IF(RIGHT(TEXT(Y789,"0.#"),1)=".",TRUE,FALSE)</formula>
    </cfRule>
  </conditionalFormatting>
  <conditionalFormatting sqref="AU790">
    <cfRule type="expression" dxfId="2829" priority="13739">
      <formula>IF(RIGHT(TEXT(AU790,"0.#"),1)=".",FALSE,TRUE)</formula>
    </cfRule>
    <cfRule type="expression" dxfId="2828" priority="13740">
      <formula>IF(RIGHT(TEXT(AU790,"0.#"),1)=".",TRUE,FALSE)</formula>
    </cfRule>
  </conditionalFormatting>
  <conditionalFormatting sqref="AU799">
    <cfRule type="expression" dxfId="2827" priority="13737">
      <formula>IF(RIGHT(TEXT(AU799,"0.#"),1)=".",FALSE,TRUE)</formula>
    </cfRule>
    <cfRule type="expression" dxfId="2826" priority="13738">
      <formula>IF(RIGHT(TEXT(AU799,"0.#"),1)=".",TRUE,FALSE)</formula>
    </cfRule>
  </conditionalFormatting>
  <conditionalFormatting sqref="AU791:AU798 AU789">
    <cfRule type="expression" dxfId="2825" priority="13735">
      <formula>IF(RIGHT(TEXT(AU789,"0.#"),1)=".",FALSE,TRUE)</formula>
    </cfRule>
    <cfRule type="expression" dxfId="2824" priority="13736">
      <formula>IF(RIGHT(TEXT(AU789,"0.#"),1)=".",TRUE,FALSE)</formula>
    </cfRule>
  </conditionalFormatting>
  <conditionalFormatting sqref="Y829 Y816 Y803">
    <cfRule type="expression" dxfId="2823" priority="13721">
      <formula>IF(RIGHT(TEXT(Y803,"0.#"),1)=".",FALSE,TRUE)</formula>
    </cfRule>
    <cfRule type="expression" dxfId="2822" priority="13722">
      <formula>IF(RIGHT(TEXT(Y803,"0.#"),1)=".",TRUE,FALSE)</formula>
    </cfRule>
  </conditionalFormatting>
  <conditionalFormatting sqref="Y838 Y825 Y812">
    <cfRule type="expression" dxfId="2821" priority="13719">
      <formula>IF(RIGHT(TEXT(Y812,"0.#"),1)=".",FALSE,TRUE)</formula>
    </cfRule>
    <cfRule type="expression" dxfId="2820" priority="13720">
      <formula>IF(RIGHT(TEXT(Y812,"0.#"),1)=".",TRUE,FALSE)</formula>
    </cfRule>
  </conditionalFormatting>
  <conditionalFormatting sqref="AU829 AU816 AU803">
    <cfRule type="expression" dxfId="2819" priority="13715">
      <formula>IF(RIGHT(TEXT(AU803,"0.#"),1)=".",FALSE,TRUE)</formula>
    </cfRule>
    <cfRule type="expression" dxfId="2818" priority="13716">
      <formula>IF(RIGHT(TEXT(AU803,"0.#"),1)=".",TRUE,FALSE)</formula>
    </cfRule>
  </conditionalFormatting>
  <conditionalFormatting sqref="AU838 AU825 AU812">
    <cfRule type="expression" dxfId="2817" priority="13713">
      <formula>IF(RIGHT(TEXT(AU812,"0.#"),1)=".",FALSE,TRUE)</formula>
    </cfRule>
    <cfRule type="expression" dxfId="2816" priority="13714">
      <formula>IF(RIGHT(TEXT(AU812,"0.#"),1)=".",TRUE,FALSE)</formula>
    </cfRule>
  </conditionalFormatting>
  <conditionalFormatting sqref="AU830:AU837 AU828 AU817:AU824 AU815 AU804:AU811 AU802">
    <cfRule type="expression" dxfId="2815" priority="13711">
      <formula>IF(RIGHT(TEXT(AU802,"0.#"),1)=".",FALSE,TRUE)</formula>
    </cfRule>
    <cfRule type="expression" dxfId="2814" priority="13712">
      <formula>IF(RIGHT(TEXT(AU802,"0.#"),1)=".",TRUE,FALSE)</formula>
    </cfRule>
  </conditionalFormatting>
  <conditionalFormatting sqref="AM87">
    <cfRule type="expression" dxfId="2813" priority="13365">
      <formula>IF(RIGHT(TEXT(AM87,"0.#"),1)=".",FALSE,TRUE)</formula>
    </cfRule>
    <cfRule type="expression" dxfId="2812" priority="13366">
      <formula>IF(RIGHT(TEXT(AM87,"0.#"),1)=".",TRUE,FALSE)</formula>
    </cfRule>
  </conditionalFormatting>
  <conditionalFormatting sqref="AE55">
    <cfRule type="expression" dxfId="2811" priority="13433">
      <formula>IF(RIGHT(TEXT(AE55,"0.#"),1)=".",FALSE,TRUE)</formula>
    </cfRule>
    <cfRule type="expression" dxfId="2810" priority="13434">
      <formula>IF(RIGHT(TEXT(AE55,"0.#"),1)=".",TRUE,FALSE)</formula>
    </cfRule>
  </conditionalFormatting>
  <conditionalFormatting sqref="AI55">
    <cfRule type="expression" dxfId="2809" priority="13431">
      <formula>IF(RIGHT(TEXT(AI55,"0.#"),1)=".",FALSE,TRUE)</formula>
    </cfRule>
    <cfRule type="expression" dxfId="2808" priority="13432">
      <formula>IF(RIGHT(TEXT(AI55,"0.#"),1)=".",TRUE,FALSE)</formula>
    </cfRule>
  </conditionalFormatting>
  <conditionalFormatting sqref="AM34">
    <cfRule type="expression" dxfId="2807" priority="13511">
      <formula>IF(RIGHT(TEXT(AM34,"0.#"),1)=".",FALSE,TRUE)</formula>
    </cfRule>
    <cfRule type="expression" dxfId="2806" priority="13512">
      <formula>IF(RIGHT(TEXT(AM34,"0.#"),1)=".",TRUE,FALSE)</formula>
    </cfRule>
  </conditionalFormatting>
  <conditionalFormatting sqref="AE33">
    <cfRule type="expression" dxfId="2805" priority="13525">
      <formula>IF(RIGHT(TEXT(AE33,"0.#"),1)=".",FALSE,TRUE)</formula>
    </cfRule>
    <cfRule type="expression" dxfId="2804" priority="13526">
      <formula>IF(RIGHT(TEXT(AE33,"0.#"),1)=".",TRUE,FALSE)</formula>
    </cfRule>
  </conditionalFormatting>
  <conditionalFormatting sqref="AE34">
    <cfRule type="expression" dxfId="2803" priority="13523">
      <formula>IF(RIGHT(TEXT(AE34,"0.#"),1)=".",FALSE,TRUE)</formula>
    </cfRule>
    <cfRule type="expression" dxfId="2802" priority="13524">
      <formula>IF(RIGHT(TEXT(AE34,"0.#"),1)=".",TRUE,FALSE)</formula>
    </cfRule>
  </conditionalFormatting>
  <conditionalFormatting sqref="AI34">
    <cfRule type="expression" dxfId="2801" priority="13521">
      <formula>IF(RIGHT(TEXT(AI34,"0.#"),1)=".",FALSE,TRUE)</formula>
    </cfRule>
    <cfRule type="expression" dxfId="2800" priority="13522">
      <formula>IF(RIGHT(TEXT(AI34,"0.#"),1)=".",TRUE,FALSE)</formula>
    </cfRule>
  </conditionalFormatting>
  <conditionalFormatting sqref="AI33">
    <cfRule type="expression" dxfId="2799" priority="13519">
      <formula>IF(RIGHT(TEXT(AI33,"0.#"),1)=".",FALSE,TRUE)</formula>
    </cfRule>
    <cfRule type="expression" dxfId="2798" priority="13520">
      <formula>IF(RIGHT(TEXT(AI33,"0.#"),1)=".",TRUE,FALSE)</formula>
    </cfRule>
  </conditionalFormatting>
  <conditionalFormatting sqref="AI32">
    <cfRule type="expression" dxfId="2797" priority="13517">
      <formula>IF(RIGHT(TEXT(AI32,"0.#"),1)=".",FALSE,TRUE)</formula>
    </cfRule>
    <cfRule type="expression" dxfId="2796" priority="13518">
      <formula>IF(RIGHT(TEXT(AI32,"0.#"),1)=".",TRUE,FALSE)</formula>
    </cfRule>
  </conditionalFormatting>
  <conditionalFormatting sqref="AM32">
    <cfRule type="expression" dxfId="2795" priority="13515">
      <formula>IF(RIGHT(TEXT(AM32,"0.#"),1)=".",FALSE,TRUE)</formula>
    </cfRule>
    <cfRule type="expression" dxfId="2794" priority="13516">
      <formula>IF(RIGHT(TEXT(AM32,"0.#"),1)=".",TRUE,FALSE)</formula>
    </cfRule>
  </conditionalFormatting>
  <conditionalFormatting sqref="AM33">
    <cfRule type="expression" dxfId="2793" priority="13513">
      <formula>IF(RIGHT(TEXT(AM33,"0.#"),1)=".",FALSE,TRUE)</formula>
    </cfRule>
    <cfRule type="expression" dxfId="2792" priority="13514">
      <formula>IF(RIGHT(TEXT(AM33,"0.#"),1)=".",TRUE,FALSE)</formula>
    </cfRule>
  </conditionalFormatting>
  <conditionalFormatting sqref="AQ32:AQ34">
    <cfRule type="expression" dxfId="2791" priority="13505">
      <formula>IF(RIGHT(TEXT(AQ32,"0.#"),1)=".",FALSE,TRUE)</formula>
    </cfRule>
    <cfRule type="expression" dxfId="2790" priority="13506">
      <formula>IF(RIGHT(TEXT(AQ32,"0.#"),1)=".",TRUE,FALSE)</formula>
    </cfRule>
  </conditionalFormatting>
  <conditionalFormatting sqref="AU32:AU34">
    <cfRule type="expression" dxfId="2789" priority="13503">
      <formula>IF(RIGHT(TEXT(AU32,"0.#"),1)=".",FALSE,TRUE)</formula>
    </cfRule>
    <cfRule type="expression" dxfId="2788" priority="13504">
      <formula>IF(RIGHT(TEXT(AU32,"0.#"),1)=".",TRUE,FALSE)</formula>
    </cfRule>
  </conditionalFormatting>
  <conditionalFormatting sqref="AE53">
    <cfRule type="expression" dxfId="2787" priority="13437">
      <formula>IF(RIGHT(TEXT(AE53,"0.#"),1)=".",FALSE,TRUE)</formula>
    </cfRule>
    <cfRule type="expression" dxfId="2786" priority="13438">
      <formula>IF(RIGHT(TEXT(AE53,"0.#"),1)=".",TRUE,FALSE)</formula>
    </cfRule>
  </conditionalFormatting>
  <conditionalFormatting sqref="AE54">
    <cfRule type="expression" dxfId="2785" priority="13435">
      <formula>IF(RIGHT(TEXT(AE54,"0.#"),1)=".",FALSE,TRUE)</formula>
    </cfRule>
    <cfRule type="expression" dxfId="2784" priority="13436">
      <formula>IF(RIGHT(TEXT(AE54,"0.#"),1)=".",TRUE,FALSE)</formula>
    </cfRule>
  </conditionalFormatting>
  <conditionalFormatting sqref="AI54">
    <cfRule type="expression" dxfId="2783" priority="13429">
      <formula>IF(RIGHT(TEXT(AI54,"0.#"),1)=".",FALSE,TRUE)</formula>
    </cfRule>
    <cfRule type="expression" dxfId="2782" priority="13430">
      <formula>IF(RIGHT(TEXT(AI54,"0.#"),1)=".",TRUE,FALSE)</formula>
    </cfRule>
  </conditionalFormatting>
  <conditionalFormatting sqref="AI53">
    <cfRule type="expression" dxfId="2781" priority="13427">
      <formula>IF(RIGHT(TEXT(AI53,"0.#"),1)=".",FALSE,TRUE)</formula>
    </cfRule>
    <cfRule type="expression" dxfId="2780" priority="13428">
      <formula>IF(RIGHT(TEXT(AI53,"0.#"),1)=".",TRUE,FALSE)</formula>
    </cfRule>
  </conditionalFormatting>
  <conditionalFormatting sqref="AM53">
    <cfRule type="expression" dxfId="2779" priority="13425">
      <formula>IF(RIGHT(TEXT(AM53,"0.#"),1)=".",FALSE,TRUE)</formula>
    </cfRule>
    <cfRule type="expression" dxfId="2778" priority="13426">
      <formula>IF(RIGHT(TEXT(AM53,"0.#"),1)=".",TRUE,FALSE)</formula>
    </cfRule>
  </conditionalFormatting>
  <conditionalFormatting sqref="AM54">
    <cfRule type="expression" dxfId="2777" priority="13423">
      <formula>IF(RIGHT(TEXT(AM54,"0.#"),1)=".",FALSE,TRUE)</formula>
    </cfRule>
    <cfRule type="expression" dxfId="2776" priority="13424">
      <formula>IF(RIGHT(TEXT(AM54,"0.#"),1)=".",TRUE,FALSE)</formula>
    </cfRule>
  </conditionalFormatting>
  <conditionalFormatting sqref="AM55">
    <cfRule type="expression" dxfId="2775" priority="13421">
      <formula>IF(RIGHT(TEXT(AM55,"0.#"),1)=".",FALSE,TRUE)</formula>
    </cfRule>
    <cfRule type="expression" dxfId="2774" priority="13422">
      <formula>IF(RIGHT(TEXT(AM55,"0.#"),1)=".",TRUE,FALSE)</formula>
    </cfRule>
  </conditionalFormatting>
  <conditionalFormatting sqref="AE60">
    <cfRule type="expression" dxfId="2773" priority="13407">
      <formula>IF(RIGHT(TEXT(AE60,"0.#"),1)=".",FALSE,TRUE)</formula>
    </cfRule>
    <cfRule type="expression" dxfId="2772" priority="13408">
      <formula>IF(RIGHT(TEXT(AE60,"0.#"),1)=".",TRUE,FALSE)</formula>
    </cfRule>
  </conditionalFormatting>
  <conditionalFormatting sqref="AE61">
    <cfRule type="expression" dxfId="2771" priority="13405">
      <formula>IF(RIGHT(TEXT(AE61,"0.#"),1)=".",FALSE,TRUE)</formula>
    </cfRule>
    <cfRule type="expression" dxfId="2770" priority="13406">
      <formula>IF(RIGHT(TEXT(AE61,"0.#"),1)=".",TRUE,FALSE)</formula>
    </cfRule>
  </conditionalFormatting>
  <conditionalFormatting sqref="AE62">
    <cfRule type="expression" dxfId="2769" priority="13403">
      <formula>IF(RIGHT(TEXT(AE62,"0.#"),1)=".",FALSE,TRUE)</formula>
    </cfRule>
    <cfRule type="expression" dxfId="2768" priority="13404">
      <formula>IF(RIGHT(TEXT(AE62,"0.#"),1)=".",TRUE,FALSE)</formula>
    </cfRule>
  </conditionalFormatting>
  <conditionalFormatting sqref="AI62">
    <cfRule type="expression" dxfId="2767" priority="13401">
      <formula>IF(RIGHT(TEXT(AI62,"0.#"),1)=".",FALSE,TRUE)</formula>
    </cfRule>
    <cfRule type="expression" dxfId="2766" priority="13402">
      <formula>IF(RIGHT(TEXT(AI62,"0.#"),1)=".",TRUE,FALSE)</formula>
    </cfRule>
  </conditionalFormatting>
  <conditionalFormatting sqref="AI61">
    <cfRule type="expression" dxfId="2765" priority="13399">
      <formula>IF(RIGHT(TEXT(AI61,"0.#"),1)=".",FALSE,TRUE)</formula>
    </cfRule>
    <cfRule type="expression" dxfId="2764" priority="13400">
      <formula>IF(RIGHT(TEXT(AI61,"0.#"),1)=".",TRUE,FALSE)</formula>
    </cfRule>
  </conditionalFormatting>
  <conditionalFormatting sqref="AI60">
    <cfRule type="expression" dxfId="2763" priority="13397">
      <formula>IF(RIGHT(TEXT(AI60,"0.#"),1)=".",FALSE,TRUE)</formula>
    </cfRule>
    <cfRule type="expression" dxfId="2762" priority="13398">
      <formula>IF(RIGHT(TEXT(AI60,"0.#"),1)=".",TRUE,FALSE)</formula>
    </cfRule>
  </conditionalFormatting>
  <conditionalFormatting sqref="AM60">
    <cfRule type="expression" dxfId="2761" priority="13395">
      <formula>IF(RIGHT(TEXT(AM60,"0.#"),1)=".",FALSE,TRUE)</formula>
    </cfRule>
    <cfRule type="expression" dxfId="2760" priority="13396">
      <formula>IF(RIGHT(TEXT(AM60,"0.#"),1)=".",TRUE,FALSE)</formula>
    </cfRule>
  </conditionalFormatting>
  <conditionalFormatting sqref="AM61">
    <cfRule type="expression" dxfId="2759" priority="13393">
      <formula>IF(RIGHT(TEXT(AM61,"0.#"),1)=".",FALSE,TRUE)</formula>
    </cfRule>
    <cfRule type="expression" dxfId="2758" priority="13394">
      <formula>IF(RIGHT(TEXT(AM61,"0.#"),1)=".",TRUE,FALSE)</formula>
    </cfRule>
  </conditionalFormatting>
  <conditionalFormatting sqref="AM62">
    <cfRule type="expression" dxfId="2757" priority="13391">
      <formula>IF(RIGHT(TEXT(AM62,"0.#"),1)=".",FALSE,TRUE)</formula>
    </cfRule>
    <cfRule type="expression" dxfId="2756" priority="13392">
      <formula>IF(RIGHT(TEXT(AM62,"0.#"),1)=".",TRUE,FALSE)</formula>
    </cfRule>
  </conditionalFormatting>
  <conditionalFormatting sqref="AE87">
    <cfRule type="expression" dxfId="2755" priority="13377">
      <formula>IF(RIGHT(TEXT(AE87,"0.#"),1)=".",FALSE,TRUE)</formula>
    </cfRule>
    <cfRule type="expression" dxfId="2754" priority="13378">
      <formula>IF(RIGHT(TEXT(AE87,"0.#"),1)=".",TRUE,FALSE)</formula>
    </cfRule>
  </conditionalFormatting>
  <conditionalFormatting sqref="AE88">
    <cfRule type="expression" dxfId="2753" priority="13375">
      <formula>IF(RIGHT(TEXT(AE88,"0.#"),1)=".",FALSE,TRUE)</formula>
    </cfRule>
    <cfRule type="expression" dxfId="2752" priority="13376">
      <formula>IF(RIGHT(TEXT(AE88,"0.#"),1)=".",TRUE,FALSE)</formula>
    </cfRule>
  </conditionalFormatting>
  <conditionalFormatting sqref="AE89">
    <cfRule type="expression" dxfId="2751" priority="13373">
      <formula>IF(RIGHT(TEXT(AE89,"0.#"),1)=".",FALSE,TRUE)</formula>
    </cfRule>
    <cfRule type="expression" dxfId="2750" priority="13374">
      <formula>IF(RIGHT(TEXT(AE89,"0.#"),1)=".",TRUE,FALSE)</formula>
    </cfRule>
  </conditionalFormatting>
  <conditionalFormatting sqref="AI89">
    <cfRule type="expression" dxfId="2749" priority="13371">
      <formula>IF(RIGHT(TEXT(AI89,"0.#"),1)=".",FALSE,TRUE)</formula>
    </cfRule>
    <cfRule type="expression" dxfId="2748" priority="13372">
      <formula>IF(RIGHT(TEXT(AI89,"0.#"),1)=".",TRUE,FALSE)</formula>
    </cfRule>
  </conditionalFormatting>
  <conditionalFormatting sqref="AI88">
    <cfRule type="expression" dxfId="2747" priority="13369">
      <formula>IF(RIGHT(TEXT(AI88,"0.#"),1)=".",FALSE,TRUE)</formula>
    </cfRule>
    <cfRule type="expression" dxfId="2746" priority="13370">
      <formula>IF(RIGHT(TEXT(AI88,"0.#"),1)=".",TRUE,FALSE)</formula>
    </cfRule>
  </conditionalFormatting>
  <conditionalFormatting sqref="AI87">
    <cfRule type="expression" dxfId="2745" priority="13367">
      <formula>IF(RIGHT(TEXT(AI87,"0.#"),1)=".",FALSE,TRUE)</formula>
    </cfRule>
    <cfRule type="expression" dxfId="2744" priority="13368">
      <formula>IF(RIGHT(TEXT(AI87,"0.#"),1)=".",TRUE,FALSE)</formula>
    </cfRule>
  </conditionalFormatting>
  <conditionalFormatting sqref="AM88">
    <cfRule type="expression" dxfId="2743" priority="13363">
      <formula>IF(RIGHT(TEXT(AM88,"0.#"),1)=".",FALSE,TRUE)</formula>
    </cfRule>
    <cfRule type="expression" dxfId="2742" priority="13364">
      <formula>IF(RIGHT(TEXT(AM88,"0.#"),1)=".",TRUE,FALSE)</formula>
    </cfRule>
  </conditionalFormatting>
  <conditionalFormatting sqref="AM89">
    <cfRule type="expression" dxfId="2741" priority="13361">
      <formula>IF(RIGHT(TEXT(AM89,"0.#"),1)=".",FALSE,TRUE)</formula>
    </cfRule>
    <cfRule type="expression" dxfId="2740" priority="13362">
      <formula>IF(RIGHT(TEXT(AM89,"0.#"),1)=".",TRUE,FALSE)</formula>
    </cfRule>
  </conditionalFormatting>
  <conditionalFormatting sqref="AE92">
    <cfRule type="expression" dxfId="2739" priority="13347">
      <formula>IF(RIGHT(TEXT(AE92,"0.#"),1)=".",FALSE,TRUE)</formula>
    </cfRule>
    <cfRule type="expression" dxfId="2738" priority="13348">
      <formula>IF(RIGHT(TEXT(AE92,"0.#"),1)=".",TRUE,FALSE)</formula>
    </cfRule>
  </conditionalFormatting>
  <conditionalFormatting sqref="AE93">
    <cfRule type="expression" dxfId="2737" priority="13345">
      <formula>IF(RIGHT(TEXT(AE93,"0.#"),1)=".",FALSE,TRUE)</formula>
    </cfRule>
    <cfRule type="expression" dxfId="2736" priority="13346">
      <formula>IF(RIGHT(TEXT(AE93,"0.#"),1)=".",TRUE,FALSE)</formula>
    </cfRule>
  </conditionalFormatting>
  <conditionalFormatting sqref="AE94">
    <cfRule type="expression" dxfId="2735" priority="13343">
      <formula>IF(RIGHT(TEXT(AE94,"0.#"),1)=".",FALSE,TRUE)</formula>
    </cfRule>
    <cfRule type="expression" dxfId="2734" priority="13344">
      <formula>IF(RIGHT(TEXT(AE94,"0.#"),1)=".",TRUE,FALSE)</formula>
    </cfRule>
  </conditionalFormatting>
  <conditionalFormatting sqref="AI94">
    <cfRule type="expression" dxfId="2733" priority="13341">
      <formula>IF(RIGHT(TEXT(AI94,"0.#"),1)=".",FALSE,TRUE)</formula>
    </cfRule>
    <cfRule type="expression" dxfId="2732" priority="13342">
      <formula>IF(RIGHT(TEXT(AI94,"0.#"),1)=".",TRUE,FALSE)</formula>
    </cfRule>
  </conditionalFormatting>
  <conditionalFormatting sqref="AI93">
    <cfRule type="expression" dxfId="2731" priority="13339">
      <formula>IF(RIGHT(TEXT(AI93,"0.#"),1)=".",FALSE,TRUE)</formula>
    </cfRule>
    <cfRule type="expression" dxfId="2730" priority="13340">
      <formula>IF(RIGHT(TEXT(AI93,"0.#"),1)=".",TRUE,FALSE)</formula>
    </cfRule>
  </conditionalFormatting>
  <conditionalFormatting sqref="AI92">
    <cfRule type="expression" dxfId="2729" priority="13337">
      <formula>IF(RIGHT(TEXT(AI92,"0.#"),1)=".",FALSE,TRUE)</formula>
    </cfRule>
    <cfRule type="expression" dxfId="2728" priority="13338">
      <formula>IF(RIGHT(TEXT(AI92,"0.#"),1)=".",TRUE,FALSE)</formula>
    </cfRule>
  </conditionalFormatting>
  <conditionalFormatting sqref="AM92">
    <cfRule type="expression" dxfId="2727" priority="13335">
      <formula>IF(RIGHT(TEXT(AM92,"0.#"),1)=".",FALSE,TRUE)</formula>
    </cfRule>
    <cfRule type="expression" dxfId="2726" priority="13336">
      <formula>IF(RIGHT(TEXT(AM92,"0.#"),1)=".",TRUE,FALSE)</formula>
    </cfRule>
  </conditionalFormatting>
  <conditionalFormatting sqref="AM93">
    <cfRule type="expression" dxfId="2725" priority="13333">
      <formula>IF(RIGHT(TEXT(AM93,"0.#"),1)=".",FALSE,TRUE)</formula>
    </cfRule>
    <cfRule type="expression" dxfId="2724" priority="13334">
      <formula>IF(RIGHT(TEXT(AM93,"0.#"),1)=".",TRUE,FALSE)</formula>
    </cfRule>
  </conditionalFormatting>
  <conditionalFormatting sqref="AM94">
    <cfRule type="expression" dxfId="2723" priority="13331">
      <formula>IF(RIGHT(TEXT(AM94,"0.#"),1)=".",FALSE,TRUE)</formula>
    </cfRule>
    <cfRule type="expression" dxfId="2722" priority="13332">
      <formula>IF(RIGHT(TEXT(AM94,"0.#"),1)=".",TRUE,FALSE)</formula>
    </cfRule>
  </conditionalFormatting>
  <conditionalFormatting sqref="AE97">
    <cfRule type="expression" dxfId="2721" priority="13317">
      <formula>IF(RIGHT(TEXT(AE97,"0.#"),1)=".",FALSE,TRUE)</formula>
    </cfRule>
    <cfRule type="expression" dxfId="2720" priority="13318">
      <formula>IF(RIGHT(TEXT(AE97,"0.#"),1)=".",TRUE,FALSE)</formula>
    </cfRule>
  </conditionalFormatting>
  <conditionalFormatting sqref="AE98">
    <cfRule type="expression" dxfId="2719" priority="13315">
      <formula>IF(RIGHT(TEXT(AE98,"0.#"),1)=".",FALSE,TRUE)</formula>
    </cfRule>
    <cfRule type="expression" dxfId="2718" priority="13316">
      <formula>IF(RIGHT(TEXT(AE98,"0.#"),1)=".",TRUE,FALSE)</formula>
    </cfRule>
  </conditionalFormatting>
  <conditionalFormatting sqref="AE99">
    <cfRule type="expression" dxfId="2717" priority="13313">
      <formula>IF(RIGHT(TEXT(AE99,"0.#"),1)=".",FALSE,TRUE)</formula>
    </cfRule>
    <cfRule type="expression" dxfId="2716" priority="13314">
      <formula>IF(RIGHT(TEXT(AE99,"0.#"),1)=".",TRUE,FALSE)</formula>
    </cfRule>
  </conditionalFormatting>
  <conditionalFormatting sqref="AI99">
    <cfRule type="expression" dxfId="2715" priority="13311">
      <formula>IF(RIGHT(TEXT(AI99,"0.#"),1)=".",FALSE,TRUE)</formula>
    </cfRule>
    <cfRule type="expression" dxfId="2714" priority="13312">
      <formula>IF(RIGHT(TEXT(AI99,"0.#"),1)=".",TRUE,FALSE)</formula>
    </cfRule>
  </conditionalFormatting>
  <conditionalFormatting sqref="AI98">
    <cfRule type="expression" dxfId="2713" priority="13309">
      <formula>IF(RIGHT(TEXT(AI98,"0.#"),1)=".",FALSE,TRUE)</formula>
    </cfRule>
    <cfRule type="expression" dxfId="2712" priority="13310">
      <formula>IF(RIGHT(TEXT(AI98,"0.#"),1)=".",TRUE,FALSE)</formula>
    </cfRule>
  </conditionalFormatting>
  <conditionalFormatting sqref="AI97">
    <cfRule type="expression" dxfId="2711" priority="13307">
      <formula>IF(RIGHT(TEXT(AI97,"0.#"),1)=".",FALSE,TRUE)</formula>
    </cfRule>
    <cfRule type="expression" dxfId="2710" priority="13308">
      <formula>IF(RIGHT(TEXT(AI97,"0.#"),1)=".",TRUE,FALSE)</formula>
    </cfRule>
  </conditionalFormatting>
  <conditionalFormatting sqref="AM97">
    <cfRule type="expression" dxfId="2709" priority="13305">
      <formula>IF(RIGHT(TEXT(AM97,"0.#"),1)=".",FALSE,TRUE)</formula>
    </cfRule>
    <cfRule type="expression" dxfId="2708" priority="13306">
      <formula>IF(RIGHT(TEXT(AM97,"0.#"),1)=".",TRUE,FALSE)</formula>
    </cfRule>
  </conditionalFormatting>
  <conditionalFormatting sqref="AM98">
    <cfRule type="expression" dxfId="2707" priority="13303">
      <formula>IF(RIGHT(TEXT(AM98,"0.#"),1)=".",FALSE,TRUE)</formula>
    </cfRule>
    <cfRule type="expression" dxfId="2706" priority="13304">
      <formula>IF(RIGHT(TEXT(AM98,"0.#"),1)=".",TRUE,FALSE)</formula>
    </cfRule>
  </conditionalFormatting>
  <conditionalFormatting sqref="AM99">
    <cfRule type="expression" dxfId="2705" priority="13301">
      <formula>IF(RIGHT(TEXT(AM99,"0.#"),1)=".",FALSE,TRUE)</formula>
    </cfRule>
    <cfRule type="expression" dxfId="2704" priority="13302">
      <formula>IF(RIGHT(TEXT(AM99,"0.#"),1)=".",TRUE,FALSE)</formula>
    </cfRule>
  </conditionalFormatting>
  <conditionalFormatting sqref="AI101">
    <cfRule type="expression" dxfId="2703" priority="13287">
      <formula>IF(RIGHT(TEXT(AI101,"0.#"),1)=".",FALSE,TRUE)</formula>
    </cfRule>
    <cfRule type="expression" dxfId="2702" priority="13288">
      <formula>IF(RIGHT(TEXT(AI101,"0.#"),1)=".",TRUE,FALSE)</formula>
    </cfRule>
  </conditionalFormatting>
  <conditionalFormatting sqref="AM101">
    <cfRule type="expression" dxfId="2701" priority="13285">
      <formula>IF(RIGHT(TEXT(AM101,"0.#"),1)=".",FALSE,TRUE)</formula>
    </cfRule>
    <cfRule type="expression" dxfId="2700" priority="13286">
      <formula>IF(RIGHT(TEXT(AM101,"0.#"),1)=".",TRUE,FALSE)</formula>
    </cfRule>
  </conditionalFormatting>
  <conditionalFormatting sqref="AE102">
    <cfRule type="expression" dxfId="2699" priority="13283">
      <formula>IF(RIGHT(TEXT(AE102,"0.#"),1)=".",FALSE,TRUE)</formula>
    </cfRule>
    <cfRule type="expression" dxfId="2698" priority="13284">
      <formula>IF(RIGHT(TEXT(AE102,"0.#"),1)=".",TRUE,FALSE)</formula>
    </cfRule>
  </conditionalFormatting>
  <conditionalFormatting sqref="AI102">
    <cfRule type="expression" dxfId="2697" priority="13281">
      <formula>IF(RIGHT(TEXT(AI102,"0.#"),1)=".",FALSE,TRUE)</formula>
    </cfRule>
    <cfRule type="expression" dxfId="2696" priority="13282">
      <formula>IF(RIGHT(TEXT(AI102,"0.#"),1)=".",TRUE,FALSE)</formula>
    </cfRule>
  </conditionalFormatting>
  <conditionalFormatting sqref="AM102">
    <cfRule type="expression" dxfId="2695" priority="13279">
      <formula>IF(RIGHT(TEXT(AM102,"0.#"),1)=".",FALSE,TRUE)</formula>
    </cfRule>
    <cfRule type="expression" dxfId="2694" priority="13280">
      <formula>IF(RIGHT(TEXT(AM102,"0.#"),1)=".",TRUE,FALSE)</formula>
    </cfRule>
  </conditionalFormatting>
  <conditionalFormatting sqref="AQ102">
    <cfRule type="expression" dxfId="2693" priority="13277">
      <formula>IF(RIGHT(TEXT(AQ102,"0.#"),1)=".",FALSE,TRUE)</formula>
    </cfRule>
    <cfRule type="expression" dxfId="2692" priority="13278">
      <formula>IF(RIGHT(TEXT(AQ102,"0.#"),1)=".",TRUE,FALSE)</formula>
    </cfRule>
  </conditionalFormatting>
  <conditionalFormatting sqref="AE104">
    <cfRule type="expression" dxfId="2691" priority="13275">
      <formula>IF(RIGHT(TEXT(AE104,"0.#"),1)=".",FALSE,TRUE)</formula>
    </cfRule>
    <cfRule type="expression" dxfId="2690" priority="13276">
      <formula>IF(RIGHT(TEXT(AE104,"0.#"),1)=".",TRUE,FALSE)</formula>
    </cfRule>
  </conditionalFormatting>
  <conditionalFormatting sqref="AI104">
    <cfRule type="expression" dxfId="2689" priority="13273">
      <formula>IF(RIGHT(TEXT(AI104,"0.#"),1)=".",FALSE,TRUE)</formula>
    </cfRule>
    <cfRule type="expression" dxfId="2688" priority="13274">
      <formula>IF(RIGHT(TEXT(AI104,"0.#"),1)=".",TRUE,FALSE)</formula>
    </cfRule>
  </conditionalFormatting>
  <conditionalFormatting sqref="AM104">
    <cfRule type="expression" dxfId="2687" priority="13271">
      <formula>IF(RIGHT(TEXT(AM104,"0.#"),1)=".",FALSE,TRUE)</formula>
    </cfRule>
    <cfRule type="expression" dxfId="2686" priority="13272">
      <formula>IF(RIGHT(TEXT(AM104,"0.#"),1)=".",TRUE,FALSE)</formula>
    </cfRule>
  </conditionalFormatting>
  <conditionalFormatting sqref="AE105">
    <cfRule type="expression" dxfId="2685" priority="13269">
      <formula>IF(RIGHT(TEXT(AE105,"0.#"),1)=".",FALSE,TRUE)</formula>
    </cfRule>
    <cfRule type="expression" dxfId="2684" priority="13270">
      <formula>IF(RIGHT(TEXT(AE105,"0.#"),1)=".",TRUE,FALSE)</formula>
    </cfRule>
  </conditionalFormatting>
  <conditionalFormatting sqref="AI105">
    <cfRule type="expression" dxfId="2683" priority="13267">
      <formula>IF(RIGHT(TEXT(AI105,"0.#"),1)=".",FALSE,TRUE)</formula>
    </cfRule>
    <cfRule type="expression" dxfId="2682" priority="13268">
      <formula>IF(RIGHT(TEXT(AI105,"0.#"),1)=".",TRUE,FALSE)</formula>
    </cfRule>
  </conditionalFormatting>
  <conditionalFormatting sqref="AM105">
    <cfRule type="expression" dxfId="2681" priority="13265">
      <formula>IF(RIGHT(TEXT(AM105,"0.#"),1)=".",FALSE,TRUE)</formula>
    </cfRule>
    <cfRule type="expression" dxfId="2680" priority="13266">
      <formula>IF(RIGHT(TEXT(AM105,"0.#"),1)=".",TRUE,FALSE)</formula>
    </cfRule>
  </conditionalFormatting>
  <conditionalFormatting sqref="AE107">
    <cfRule type="expression" dxfId="2679" priority="13261">
      <formula>IF(RIGHT(TEXT(AE107,"0.#"),1)=".",FALSE,TRUE)</formula>
    </cfRule>
    <cfRule type="expression" dxfId="2678" priority="13262">
      <formula>IF(RIGHT(TEXT(AE107,"0.#"),1)=".",TRUE,FALSE)</formula>
    </cfRule>
  </conditionalFormatting>
  <conditionalFormatting sqref="AI107">
    <cfRule type="expression" dxfId="2677" priority="13259">
      <formula>IF(RIGHT(TEXT(AI107,"0.#"),1)=".",FALSE,TRUE)</formula>
    </cfRule>
    <cfRule type="expression" dxfId="2676" priority="13260">
      <formula>IF(RIGHT(TEXT(AI107,"0.#"),1)=".",TRUE,FALSE)</formula>
    </cfRule>
  </conditionalFormatting>
  <conditionalFormatting sqref="AM107">
    <cfRule type="expression" dxfId="2675" priority="13257">
      <formula>IF(RIGHT(TEXT(AM107,"0.#"),1)=".",FALSE,TRUE)</formula>
    </cfRule>
    <cfRule type="expression" dxfId="2674" priority="13258">
      <formula>IF(RIGHT(TEXT(AM107,"0.#"),1)=".",TRUE,FALSE)</formula>
    </cfRule>
  </conditionalFormatting>
  <conditionalFormatting sqref="AE108">
    <cfRule type="expression" dxfId="2673" priority="13255">
      <formula>IF(RIGHT(TEXT(AE108,"0.#"),1)=".",FALSE,TRUE)</formula>
    </cfRule>
    <cfRule type="expression" dxfId="2672" priority="13256">
      <formula>IF(RIGHT(TEXT(AE108,"0.#"),1)=".",TRUE,FALSE)</formula>
    </cfRule>
  </conditionalFormatting>
  <conditionalFormatting sqref="AI108">
    <cfRule type="expression" dxfId="2671" priority="13253">
      <formula>IF(RIGHT(TEXT(AI108,"0.#"),1)=".",FALSE,TRUE)</formula>
    </cfRule>
    <cfRule type="expression" dxfId="2670" priority="13254">
      <formula>IF(RIGHT(TEXT(AI108,"0.#"),1)=".",TRUE,FALSE)</formula>
    </cfRule>
  </conditionalFormatting>
  <conditionalFormatting sqref="AM108">
    <cfRule type="expression" dxfId="2669" priority="13251">
      <formula>IF(RIGHT(TEXT(AM108,"0.#"),1)=".",FALSE,TRUE)</formula>
    </cfRule>
    <cfRule type="expression" dxfId="2668" priority="13252">
      <formula>IF(RIGHT(TEXT(AM108,"0.#"),1)=".",TRUE,FALSE)</formula>
    </cfRule>
  </conditionalFormatting>
  <conditionalFormatting sqref="AE110">
    <cfRule type="expression" dxfId="2667" priority="13247">
      <formula>IF(RIGHT(TEXT(AE110,"0.#"),1)=".",FALSE,TRUE)</formula>
    </cfRule>
    <cfRule type="expression" dxfId="2666" priority="13248">
      <formula>IF(RIGHT(TEXT(AE110,"0.#"),1)=".",TRUE,FALSE)</formula>
    </cfRule>
  </conditionalFormatting>
  <conditionalFormatting sqref="AI110">
    <cfRule type="expression" dxfId="2665" priority="13245">
      <formula>IF(RIGHT(TEXT(AI110,"0.#"),1)=".",FALSE,TRUE)</formula>
    </cfRule>
    <cfRule type="expression" dxfId="2664" priority="13246">
      <formula>IF(RIGHT(TEXT(AI110,"0.#"),1)=".",TRUE,FALSE)</formula>
    </cfRule>
  </conditionalFormatting>
  <conditionalFormatting sqref="AM110">
    <cfRule type="expression" dxfId="2663" priority="13243">
      <formula>IF(RIGHT(TEXT(AM110,"0.#"),1)=".",FALSE,TRUE)</formula>
    </cfRule>
    <cfRule type="expression" dxfId="2662" priority="13244">
      <formula>IF(RIGHT(TEXT(AM110,"0.#"),1)=".",TRUE,FALSE)</formula>
    </cfRule>
  </conditionalFormatting>
  <conditionalFormatting sqref="AE111">
    <cfRule type="expression" dxfId="2661" priority="13241">
      <formula>IF(RIGHT(TEXT(AE111,"0.#"),1)=".",FALSE,TRUE)</formula>
    </cfRule>
    <cfRule type="expression" dxfId="2660" priority="13242">
      <formula>IF(RIGHT(TEXT(AE111,"0.#"),1)=".",TRUE,FALSE)</formula>
    </cfRule>
  </conditionalFormatting>
  <conditionalFormatting sqref="AI111">
    <cfRule type="expression" dxfId="2659" priority="13239">
      <formula>IF(RIGHT(TEXT(AI111,"0.#"),1)=".",FALSE,TRUE)</formula>
    </cfRule>
    <cfRule type="expression" dxfId="2658" priority="13240">
      <formula>IF(RIGHT(TEXT(AI111,"0.#"),1)=".",TRUE,FALSE)</formula>
    </cfRule>
  </conditionalFormatting>
  <conditionalFormatting sqref="AM111">
    <cfRule type="expression" dxfId="2657" priority="13237">
      <formula>IF(RIGHT(TEXT(AM111,"0.#"),1)=".",FALSE,TRUE)</formula>
    </cfRule>
    <cfRule type="expression" dxfId="2656" priority="13238">
      <formula>IF(RIGHT(TEXT(AM111,"0.#"),1)=".",TRUE,FALSE)</formula>
    </cfRule>
  </conditionalFormatting>
  <conditionalFormatting sqref="AE113">
    <cfRule type="expression" dxfId="2655" priority="13233">
      <formula>IF(RIGHT(TEXT(AE113,"0.#"),1)=".",FALSE,TRUE)</formula>
    </cfRule>
    <cfRule type="expression" dxfId="2654" priority="13234">
      <formula>IF(RIGHT(TEXT(AE113,"0.#"),1)=".",TRUE,FALSE)</formula>
    </cfRule>
  </conditionalFormatting>
  <conditionalFormatting sqref="AI113">
    <cfRule type="expression" dxfId="2653" priority="13231">
      <formula>IF(RIGHT(TEXT(AI113,"0.#"),1)=".",FALSE,TRUE)</formula>
    </cfRule>
    <cfRule type="expression" dxfId="2652" priority="13232">
      <formula>IF(RIGHT(TEXT(AI113,"0.#"),1)=".",TRUE,FALSE)</formula>
    </cfRule>
  </conditionalFormatting>
  <conditionalFormatting sqref="AM113">
    <cfRule type="expression" dxfId="2651" priority="13229">
      <formula>IF(RIGHT(TEXT(AM113,"0.#"),1)=".",FALSE,TRUE)</formula>
    </cfRule>
    <cfRule type="expression" dxfId="2650" priority="13230">
      <formula>IF(RIGHT(TEXT(AM113,"0.#"),1)=".",TRUE,FALSE)</formula>
    </cfRule>
  </conditionalFormatting>
  <conditionalFormatting sqref="AE114">
    <cfRule type="expression" dxfId="2649" priority="13227">
      <formula>IF(RIGHT(TEXT(AE114,"0.#"),1)=".",FALSE,TRUE)</formula>
    </cfRule>
    <cfRule type="expression" dxfId="2648" priority="13228">
      <formula>IF(RIGHT(TEXT(AE114,"0.#"),1)=".",TRUE,FALSE)</formula>
    </cfRule>
  </conditionalFormatting>
  <conditionalFormatting sqref="AI114">
    <cfRule type="expression" dxfId="2647" priority="13225">
      <formula>IF(RIGHT(TEXT(AI114,"0.#"),1)=".",FALSE,TRUE)</formula>
    </cfRule>
    <cfRule type="expression" dxfId="2646" priority="13226">
      <formula>IF(RIGHT(TEXT(AI114,"0.#"),1)=".",TRUE,FALSE)</formula>
    </cfRule>
  </conditionalFormatting>
  <conditionalFormatting sqref="AM114">
    <cfRule type="expression" dxfId="2645" priority="13223">
      <formula>IF(RIGHT(TEXT(AM114,"0.#"),1)=".",FALSE,TRUE)</formula>
    </cfRule>
    <cfRule type="expression" dxfId="2644" priority="13224">
      <formula>IF(RIGHT(TEXT(AM114,"0.#"),1)=".",TRUE,FALSE)</formula>
    </cfRule>
  </conditionalFormatting>
  <conditionalFormatting sqref="AE116 AQ116">
    <cfRule type="expression" dxfId="2643" priority="13219">
      <formula>IF(RIGHT(TEXT(AE116,"0.#"),1)=".",FALSE,TRUE)</formula>
    </cfRule>
    <cfRule type="expression" dxfId="2642" priority="13220">
      <formula>IF(RIGHT(TEXT(AE116,"0.#"),1)=".",TRUE,FALSE)</formula>
    </cfRule>
  </conditionalFormatting>
  <conditionalFormatting sqref="AI116">
    <cfRule type="expression" dxfId="2641" priority="13217">
      <formula>IF(RIGHT(TEXT(AI116,"0.#"),1)=".",FALSE,TRUE)</formula>
    </cfRule>
    <cfRule type="expression" dxfId="2640" priority="13218">
      <formula>IF(RIGHT(TEXT(AI116,"0.#"),1)=".",TRUE,FALSE)</formula>
    </cfRule>
  </conditionalFormatting>
  <conditionalFormatting sqref="AM116">
    <cfRule type="expression" dxfId="2639" priority="13215">
      <formula>IF(RIGHT(TEXT(AM116,"0.#"),1)=".",FALSE,TRUE)</formula>
    </cfRule>
    <cfRule type="expression" dxfId="2638" priority="13216">
      <formula>IF(RIGHT(TEXT(AM116,"0.#"),1)=".",TRUE,FALSE)</formula>
    </cfRule>
  </conditionalFormatting>
  <conditionalFormatting sqref="AE117 AM117">
    <cfRule type="expression" dxfId="2637" priority="13213">
      <formula>IF(RIGHT(TEXT(AE117,"0.#"),1)=".",FALSE,TRUE)</formula>
    </cfRule>
    <cfRule type="expression" dxfId="2636" priority="13214">
      <formula>IF(RIGHT(TEXT(AE117,"0.#"),1)=".",TRUE,FALSE)</formula>
    </cfRule>
  </conditionalFormatting>
  <conditionalFormatting sqref="AI117">
    <cfRule type="expression" dxfId="2635" priority="13211">
      <formula>IF(RIGHT(TEXT(AI117,"0.#"),1)=".",FALSE,TRUE)</formula>
    </cfRule>
    <cfRule type="expression" dxfId="2634" priority="13212">
      <formula>IF(RIGHT(TEXT(AI117,"0.#"),1)=".",TRUE,FALSE)</formula>
    </cfRule>
  </conditionalFormatting>
  <conditionalFormatting sqref="AQ117">
    <cfRule type="expression" dxfId="2633" priority="13207">
      <formula>IF(RIGHT(TEXT(AQ117,"0.#"),1)=".",FALSE,TRUE)</formula>
    </cfRule>
    <cfRule type="expression" dxfId="2632" priority="13208">
      <formula>IF(RIGHT(TEXT(AQ117,"0.#"),1)=".",TRUE,FALSE)</formula>
    </cfRule>
  </conditionalFormatting>
  <conditionalFormatting sqref="AE119 AQ119">
    <cfRule type="expression" dxfId="2631" priority="13205">
      <formula>IF(RIGHT(TEXT(AE119,"0.#"),1)=".",FALSE,TRUE)</formula>
    </cfRule>
    <cfRule type="expression" dxfId="2630" priority="13206">
      <formula>IF(RIGHT(TEXT(AE119,"0.#"),1)=".",TRUE,FALSE)</formula>
    </cfRule>
  </conditionalFormatting>
  <conditionalFormatting sqref="AI119">
    <cfRule type="expression" dxfId="2629" priority="13203">
      <formula>IF(RIGHT(TEXT(AI119,"0.#"),1)=".",FALSE,TRUE)</formula>
    </cfRule>
    <cfRule type="expression" dxfId="2628" priority="13204">
      <formula>IF(RIGHT(TEXT(AI119,"0.#"),1)=".",TRUE,FALSE)</formula>
    </cfRule>
  </conditionalFormatting>
  <conditionalFormatting sqref="AM119">
    <cfRule type="expression" dxfId="2627" priority="13201">
      <formula>IF(RIGHT(TEXT(AM119,"0.#"),1)=".",FALSE,TRUE)</formula>
    </cfRule>
    <cfRule type="expression" dxfId="2626" priority="13202">
      <formula>IF(RIGHT(TEXT(AM119,"0.#"),1)=".",TRUE,FALSE)</formula>
    </cfRule>
  </conditionalFormatting>
  <conditionalFormatting sqref="AQ120">
    <cfRule type="expression" dxfId="2625" priority="13193">
      <formula>IF(RIGHT(TEXT(AQ120,"0.#"),1)=".",FALSE,TRUE)</formula>
    </cfRule>
    <cfRule type="expression" dxfId="2624" priority="13194">
      <formula>IF(RIGHT(TEXT(AQ120,"0.#"),1)=".",TRUE,FALSE)</formula>
    </cfRule>
  </conditionalFormatting>
  <conditionalFormatting sqref="AE122 AQ122">
    <cfRule type="expression" dxfId="2623" priority="13191">
      <formula>IF(RIGHT(TEXT(AE122,"0.#"),1)=".",FALSE,TRUE)</formula>
    </cfRule>
    <cfRule type="expression" dxfId="2622" priority="13192">
      <formula>IF(RIGHT(TEXT(AE122,"0.#"),1)=".",TRUE,FALSE)</formula>
    </cfRule>
  </conditionalFormatting>
  <conditionalFormatting sqref="AI122">
    <cfRule type="expression" dxfId="2621" priority="13189">
      <formula>IF(RIGHT(TEXT(AI122,"0.#"),1)=".",FALSE,TRUE)</formula>
    </cfRule>
    <cfRule type="expression" dxfId="2620" priority="13190">
      <formula>IF(RIGHT(TEXT(AI122,"0.#"),1)=".",TRUE,FALSE)</formula>
    </cfRule>
  </conditionalFormatting>
  <conditionalFormatting sqref="AM122">
    <cfRule type="expression" dxfId="2619" priority="13187">
      <formula>IF(RIGHT(TEXT(AM122,"0.#"),1)=".",FALSE,TRUE)</formula>
    </cfRule>
    <cfRule type="expression" dxfId="2618" priority="13188">
      <formula>IF(RIGHT(TEXT(AM122,"0.#"),1)=".",TRUE,FALSE)</formula>
    </cfRule>
  </conditionalFormatting>
  <conditionalFormatting sqref="AQ123">
    <cfRule type="expression" dxfId="2617" priority="13179">
      <formula>IF(RIGHT(TEXT(AQ123,"0.#"),1)=".",FALSE,TRUE)</formula>
    </cfRule>
    <cfRule type="expression" dxfId="2616" priority="13180">
      <formula>IF(RIGHT(TEXT(AQ123,"0.#"),1)=".",TRUE,FALSE)</formula>
    </cfRule>
  </conditionalFormatting>
  <conditionalFormatting sqref="AE125 AQ125">
    <cfRule type="expression" dxfId="2615" priority="13177">
      <formula>IF(RIGHT(TEXT(AE125,"0.#"),1)=".",FALSE,TRUE)</formula>
    </cfRule>
    <cfRule type="expression" dxfId="2614" priority="13178">
      <formula>IF(RIGHT(TEXT(AE125,"0.#"),1)=".",TRUE,FALSE)</formula>
    </cfRule>
  </conditionalFormatting>
  <conditionalFormatting sqref="AI125">
    <cfRule type="expression" dxfId="2613" priority="13175">
      <formula>IF(RIGHT(TEXT(AI125,"0.#"),1)=".",FALSE,TRUE)</formula>
    </cfRule>
    <cfRule type="expression" dxfId="2612" priority="13176">
      <formula>IF(RIGHT(TEXT(AI125,"0.#"),1)=".",TRUE,FALSE)</formula>
    </cfRule>
  </conditionalFormatting>
  <conditionalFormatting sqref="AM125">
    <cfRule type="expression" dxfId="2611" priority="13173">
      <formula>IF(RIGHT(TEXT(AM125,"0.#"),1)=".",FALSE,TRUE)</formula>
    </cfRule>
    <cfRule type="expression" dxfId="2610" priority="13174">
      <formula>IF(RIGHT(TEXT(AM125,"0.#"),1)=".",TRUE,FALSE)</formula>
    </cfRule>
  </conditionalFormatting>
  <conditionalFormatting sqref="AQ126">
    <cfRule type="expression" dxfId="2609" priority="13165">
      <formula>IF(RIGHT(TEXT(AQ126,"0.#"),1)=".",FALSE,TRUE)</formula>
    </cfRule>
    <cfRule type="expression" dxfId="2608" priority="13166">
      <formula>IF(RIGHT(TEXT(AQ126,"0.#"),1)=".",TRUE,FALSE)</formula>
    </cfRule>
  </conditionalFormatting>
  <conditionalFormatting sqref="AE128 AQ128">
    <cfRule type="expression" dxfId="2607" priority="13163">
      <formula>IF(RIGHT(TEXT(AE128,"0.#"),1)=".",FALSE,TRUE)</formula>
    </cfRule>
    <cfRule type="expression" dxfId="2606" priority="13164">
      <formula>IF(RIGHT(TEXT(AE128,"0.#"),1)=".",TRUE,FALSE)</formula>
    </cfRule>
  </conditionalFormatting>
  <conditionalFormatting sqref="AI128">
    <cfRule type="expression" dxfId="2605" priority="13161">
      <formula>IF(RIGHT(TEXT(AI128,"0.#"),1)=".",FALSE,TRUE)</formula>
    </cfRule>
    <cfRule type="expression" dxfId="2604" priority="13162">
      <formula>IF(RIGHT(TEXT(AI128,"0.#"),1)=".",TRUE,FALSE)</formula>
    </cfRule>
  </conditionalFormatting>
  <conditionalFormatting sqref="AM128">
    <cfRule type="expression" dxfId="2603" priority="13159">
      <formula>IF(RIGHT(TEXT(AM128,"0.#"),1)=".",FALSE,TRUE)</formula>
    </cfRule>
    <cfRule type="expression" dxfId="2602" priority="13160">
      <formula>IF(RIGHT(TEXT(AM128,"0.#"),1)=".",TRUE,FALSE)</formula>
    </cfRule>
  </conditionalFormatting>
  <conditionalFormatting sqref="AQ129">
    <cfRule type="expression" dxfId="2601" priority="13151">
      <formula>IF(RIGHT(TEXT(AQ129,"0.#"),1)=".",FALSE,TRUE)</formula>
    </cfRule>
    <cfRule type="expression" dxfId="2600" priority="13152">
      <formula>IF(RIGHT(TEXT(AQ129,"0.#"),1)=".",TRUE,FALSE)</formula>
    </cfRule>
  </conditionalFormatting>
  <conditionalFormatting sqref="AE75">
    <cfRule type="expression" dxfId="2599" priority="13149">
      <formula>IF(RIGHT(TEXT(AE75,"0.#"),1)=".",FALSE,TRUE)</formula>
    </cfRule>
    <cfRule type="expression" dxfId="2598" priority="13150">
      <formula>IF(RIGHT(TEXT(AE75,"0.#"),1)=".",TRUE,FALSE)</formula>
    </cfRule>
  </conditionalFormatting>
  <conditionalFormatting sqref="AE76">
    <cfRule type="expression" dxfId="2597" priority="13147">
      <formula>IF(RIGHT(TEXT(AE76,"0.#"),1)=".",FALSE,TRUE)</formula>
    </cfRule>
    <cfRule type="expression" dxfId="2596" priority="13148">
      <formula>IF(RIGHT(TEXT(AE76,"0.#"),1)=".",TRUE,FALSE)</formula>
    </cfRule>
  </conditionalFormatting>
  <conditionalFormatting sqref="AE77">
    <cfRule type="expression" dxfId="2595" priority="13145">
      <formula>IF(RIGHT(TEXT(AE77,"0.#"),1)=".",FALSE,TRUE)</formula>
    </cfRule>
    <cfRule type="expression" dxfId="2594" priority="13146">
      <formula>IF(RIGHT(TEXT(AE77,"0.#"),1)=".",TRUE,FALSE)</formula>
    </cfRule>
  </conditionalFormatting>
  <conditionalFormatting sqref="AI77">
    <cfRule type="expression" dxfId="2593" priority="13143">
      <formula>IF(RIGHT(TEXT(AI77,"0.#"),1)=".",FALSE,TRUE)</formula>
    </cfRule>
    <cfRule type="expression" dxfId="2592" priority="13144">
      <formula>IF(RIGHT(TEXT(AI77,"0.#"),1)=".",TRUE,FALSE)</formula>
    </cfRule>
  </conditionalFormatting>
  <conditionalFormatting sqref="AI76">
    <cfRule type="expression" dxfId="2591" priority="13141">
      <formula>IF(RIGHT(TEXT(AI76,"0.#"),1)=".",FALSE,TRUE)</formula>
    </cfRule>
    <cfRule type="expression" dxfId="2590" priority="13142">
      <formula>IF(RIGHT(TEXT(AI76,"0.#"),1)=".",TRUE,FALSE)</formula>
    </cfRule>
  </conditionalFormatting>
  <conditionalFormatting sqref="AI75">
    <cfRule type="expression" dxfId="2589" priority="13139">
      <formula>IF(RIGHT(TEXT(AI75,"0.#"),1)=".",FALSE,TRUE)</formula>
    </cfRule>
    <cfRule type="expression" dxfId="2588" priority="13140">
      <formula>IF(RIGHT(TEXT(AI75,"0.#"),1)=".",TRUE,FALSE)</formula>
    </cfRule>
  </conditionalFormatting>
  <conditionalFormatting sqref="AM75">
    <cfRule type="expression" dxfId="2587" priority="13137">
      <formula>IF(RIGHT(TEXT(AM75,"0.#"),1)=".",FALSE,TRUE)</formula>
    </cfRule>
    <cfRule type="expression" dxfId="2586" priority="13138">
      <formula>IF(RIGHT(TEXT(AM75,"0.#"),1)=".",TRUE,FALSE)</formula>
    </cfRule>
  </conditionalFormatting>
  <conditionalFormatting sqref="AM76">
    <cfRule type="expression" dxfId="2585" priority="13135">
      <formula>IF(RIGHT(TEXT(AM76,"0.#"),1)=".",FALSE,TRUE)</formula>
    </cfRule>
    <cfRule type="expression" dxfId="2584" priority="13136">
      <formula>IF(RIGHT(TEXT(AM76,"0.#"),1)=".",TRUE,FALSE)</formula>
    </cfRule>
  </conditionalFormatting>
  <conditionalFormatting sqref="AM77">
    <cfRule type="expression" dxfId="2583" priority="13133">
      <formula>IF(RIGHT(TEXT(AM77,"0.#"),1)=".",FALSE,TRUE)</formula>
    </cfRule>
    <cfRule type="expression" dxfId="2582" priority="13134">
      <formula>IF(RIGHT(TEXT(AM77,"0.#"),1)=".",TRUE,FALSE)</formula>
    </cfRule>
  </conditionalFormatting>
  <conditionalFormatting sqref="AE134:AE135 AI134:AI135 AM134:AM135 AQ134:AQ135 AU134:AU135">
    <cfRule type="expression" dxfId="2581" priority="13119">
      <formula>IF(RIGHT(TEXT(AE134,"0.#"),1)=".",FALSE,TRUE)</formula>
    </cfRule>
    <cfRule type="expression" dxfId="2580" priority="13120">
      <formula>IF(RIGHT(TEXT(AE134,"0.#"),1)=".",TRUE,FALSE)</formula>
    </cfRule>
  </conditionalFormatting>
  <conditionalFormatting sqref="AE433">
    <cfRule type="expression" dxfId="2579" priority="13089">
      <formula>IF(RIGHT(TEXT(AE433,"0.#"),1)=".",FALSE,TRUE)</formula>
    </cfRule>
    <cfRule type="expression" dxfId="2578" priority="13090">
      <formula>IF(RIGHT(TEXT(AE433,"0.#"),1)=".",TRUE,FALSE)</formula>
    </cfRule>
  </conditionalFormatting>
  <conditionalFormatting sqref="AM435">
    <cfRule type="expression" dxfId="2577" priority="13073">
      <formula>IF(RIGHT(TEXT(AM435,"0.#"),1)=".",FALSE,TRUE)</formula>
    </cfRule>
    <cfRule type="expression" dxfId="2576" priority="13074">
      <formula>IF(RIGHT(TEXT(AM435,"0.#"),1)=".",TRUE,FALSE)</formula>
    </cfRule>
  </conditionalFormatting>
  <conditionalFormatting sqref="AE434">
    <cfRule type="expression" dxfId="2575" priority="13087">
      <formula>IF(RIGHT(TEXT(AE434,"0.#"),1)=".",FALSE,TRUE)</formula>
    </cfRule>
    <cfRule type="expression" dxfId="2574" priority="13088">
      <formula>IF(RIGHT(TEXT(AE434,"0.#"),1)=".",TRUE,FALSE)</formula>
    </cfRule>
  </conditionalFormatting>
  <conditionalFormatting sqref="AE435">
    <cfRule type="expression" dxfId="2573" priority="13085">
      <formula>IF(RIGHT(TEXT(AE435,"0.#"),1)=".",FALSE,TRUE)</formula>
    </cfRule>
    <cfRule type="expression" dxfId="2572" priority="13086">
      <formula>IF(RIGHT(TEXT(AE435,"0.#"),1)=".",TRUE,FALSE)</formula>
    </cfRule>
  </conditionalFormatting>
  <conditionalFormatting sqref="AM433">
    <cfRule type="expression" dxfId="2571" priority="13077">
      <formula>IF(RIGHT(TEXT(AM433,"0.#"),1)=".",FALSE,TRUE)</formula>
    </cfRule>
    <cfRule type="expression" dxfId="2570" priority="13078">
      <formula>IF(RIGHT(TEXT(AM433,"0.#"),1)=".",TRUE,FALSE)</formula>
    </cfRule>
  </conditionalFormatting>
  <conditionalFormatting sqref="AM434">
    <cfRule type="expression" dxfId="2569" priority="13075">
      <formula>IF(RIGHT(TEXT(AM434,"0.#"),1)=".",FALSE,TRUE)</formula>
    </cfRule>
    <cfRule type="expression" dxfId="2568" priority="13076">
      <formula>IF(RIGHT(TEXT(AM434,"0.#"),1)=".",TRUE,FALSE)</formula>
    </cfRule>
  </conditionalFormatting>
  <conditionalFormatting sqref="AU433">
    <cfRule type="expression" dxfId="2567" priority="13065">
      <formula>IF(RIGHT(TEXT(AU433,"0.#"),1)=".",FALSE,TRUE)</formula>
    </cfRule>
    <cfRule type="expression" dxfId="2566" priority="13066">
      <formula>IF(RIGHT(TEXT(AU433,"0.#"),1)=".",TRUE,FALSE)</formula>
    </cfRule>
  </conditionalFormatting>
  <conditionalFormatting sqref="AU434">
    <cfRule type="expression" dxfId="2565" priority="13063">
      <formula>IF(RIGHT(TEXT(AU434,"0.#"),1)=".",FALSE,TRUE)</formula>
    </cfRule>
    <cfRule type="expression" dxfId="2564" priority="13064">
      <formula>IF(RIGHT(TEXT(AU434,"0.#"),1)=".",TRUE,FALSE)</formula>
    </cfRule>
  </conditionalFormatting>
  <conditionalFormatting sqref="AU435">
    <cfRule type="expression" dxfId="2563" priority="13061">
      <formula>IF(RIGHT(TEXT(AU435,"0.#"),1)=".",FALSE,TRUE)</formula>
    </cfRule>
    <cfRule type="expression" dxfId="2562" priority="13062">
      <formula>IF(RIGHT(TEXT(AU435,"0.#"),1)=".",TRUE,FALSE)</formula>
    </cfRule>
  </conditionalFormatting>
  <conditionalFormatting sqref="AI435">
    <cfRule type="expression" dxfId="2561" priority="12995">
      <formula>IF(RIGHT(TEXT(AI435,"0.#"),1)=".",FALSE,TRUE)</formula>
    </cfRule>
    <cfRule type="expression" dxfId="2560" priority="12996">
      <formula>IF(RIGHT(TEXT(AI435,"0.#"),1)=".",TRUE,FALSE)</formula>
    </cfRule>
  </conditionalFormatting>
  <conditionalFormatting sqref="AI433">
    <cfRule type="expression" dxfId="2559" priority="12999">
      <formula>IF(RIGHT(TEXT(AI433,"0.#"),1)=".",FALSE,TRUE)</formula>
    </cfRule>
    <cfRule type="expression" dxfId="2558" priority="13000">
      <formula>IF(RIGHT(TEXT(AI433,"0.#"),1)=".",TRUE,FALSE)</formula>
    </cfRule>
  </conditionalFormatting>
  <conditionalFormatting sqref="AI434">
    <cfRule type="expression" dxfId="2557" priority="12997">
      <formula>IF(RIGHT(TEXT(AI434,"0.#"),1)=".",FALSE,TRUE)</formula>
    </cfRule>
    <cfRule type="expression" dxfId="2556" priority="12998">
      <formula>IF(RIGHT(TEXT(AI434,"0.#"),1)=".",TRUE,FALSE)</formula>
    </cfRule>
  </conditionalFormatting>
  <conditionalFormatting sqref="AQ434">
    <cfRule type="expression" dxfId="2555" priority="12981">
      <formula>IF(RIGHT(TEXT(AQ434,"0.#"),1)=".",FALSE,TRUE)</formula>
    </cfRule>
    <cfRule type="expression" dxfId="2554" priority="12982">
      <formula>IF(RIGHT(TEXT(AQ434,"0.#"),1)=".",TRUE,FALSE)</formula>
    </cfRule>
  </conditionalFormatting>
  <conditionalFormatting sqref="AQ435">
    <cfRule type="expression" dxfId="2553" priority="12967">
      <formula>IF(RIGHT(TEXT(AQ435,"0.#"),1)=".",FALSE,TRUE)</formula>
    </cfRule>
    <cfRule type="expression" dxfId="2552" priority="12968">
      <formula>IF(RIGHT(TEXT(AQ435,"0.#"),1)=".",TRUE,FALSE)</formula>
    </cfRule>
  </conditionalFormatting>
  <conditionalFormatting sqref="AQ433">
    <cfRule type="expression" dxfId="2551" priority="12965">
      <formula>IF(RIGHT(TEXT(AQ433,"0.#"),1)=".",FALSE,TRUE)</formula>
    </cfRule>
    <cfRule type="expression" dxfId="2550" priority="12966">
      <formula>IF(RIGHT(TEXT(AQ433,"0.#"),1)=".",TRUE,FALSE)</formula>
    </cfRule>
  </conditionalFormatting>
  <conditionalFormatting sqref="AL855:AO855 AL864:AO874">
    <cfRule type="expression" dxfId="2549" priority="6689">
      <formula>IF(AND(AL855&gt;=0, RIGHT(TEXT(AL855,"0.#"),1)&lt;&gt;"."),TRUE,FALSE)</formula>
    </cfRule>
    <cfRule type="expression" dxfId="2548" priority="6690">
      <formula>IF(AND(AL855&gt;=0, RIGHT(TEXT(AL855,"0.#"),1)="."),TRUE,FALSE)</formula>
    </cfRule>
    <cfRule type="expression" dxfId="2547" priority="6691">
      <formula>IF(AND(AL855&lt;0, RIGHT(TEXT(AL855,"0.#"),1)&lt;&gt;"."),TRUE,FALSE)</formula>
    </cfRule>
    <cfRule type="expression" dxfId="2546" priority="6692">
      <formula>IF(AND(AL855&lt;0, RIGHT(TEXT(AL855,"0.#"),1)="."),TRUE,FALSE)</formula>
    </cfRule>
  </conditionalFormatting>
  <conditionalFormatting sqref="AQ53:AQ55">
    <cfRule type="expression" dxfId="2545" priority="4711">
      <formula>IF(RIGHT(TEXT(AQ53,"0.#"),1)=".",FALSE,TRUE)</formula>
    </cfRule>
    <cfRule type="expression" dxfId="2544" priority="4712">
      <formula>IF(RIGHT(TEXT(AQ53,"0.#"),1)=".",TRUE,FALSE)</formula>
    </cfRule>
  </conditionalFormatting>
  <conditionalFormatting sqref="AU53:AU55">
    <cfRule type="expression" dxfId="2543" priority="4709">
      <formula>IF(RIGHT(TEXT(AU53,"0.#"),1)=".",FALSE,TRUE)</formula>
    </cfRule>
    <cfRule type="expression" dxfId="2542" priority="4710">
      <formula>IF(RIGHT(TEXT(AU53,"0.#"),1)=".",TRUE,FALSE)</formula>
    </cfRule>
  </conditionalFormatting>
  <conditionalFormatting sqref="AQ60:AQ62">
    <cfRule type="expression" dxfId="2541" priority="4707">
      <formula>IF(RIGHT(TEXT(AQ60,"0.#"),1)=".",FALSE,TRUE)</formula>
    </cfRule>
    <cfRule type="expression" dxfId="2540" priority="4708">
      <formula>IF(RIGHT(TEXT(AQ60,"0.#"),1)=".",TRUE,FALSE)</formula>
    </cfRule>
  </conditionalFormatting>
  <conditionalFormatting sqref="AU60:AU62">
    <cfRule type="expression" dxfId="2539" priority="4705">
      <formula>IF(RIGHT(TEXT(AU60,"0.#"),1)=".",FALSE,TRUE)</formula>
    </cfRule>
    <cfRule type="expression" dxfId="2538" priority="4706">
      <formula>IF(RIGHT(TEXT(AU60,"0.#"),1)=".",TRUE,FALSE)</formula>
    </cfRule>
  </conditionalFormatting>
  <conditionalFormatting sqref="AQ75:AQ77">
    <cfRule type="expression" dxfId="2537" priority="4703">
      <formula>IF(RIGHT(TEXT(AQ75,"0.#"),1)=".",FALSE,TRUE)</formula>
    </cfRule>
    <cfRule type="expression" dxfId="2536" priority="4704">
      <formula>IF(RIGHT(TEXT(AQ75,"0.#"),1)=".",TRUE,FALSE)</formula>
    </cfRule>
  </conditionalFormatting>
  <conditionalFormatting sqref="AU75:AU77">
    <cfRule type="expression" dxfId="2535" priority="4701">
      <formula>IF(RIGHT(TEXT(AU75,"0.#"),1)=".",FALSE,TRUE)</formula>
    </cfRule>
    <cfRule type="expression" dxfId="2534" priority="4702">
      <formula>IF(RIGHT(TEXT(AU75,"0.#"),1)=".",TRUE,FALSE)</formula>
    </cfRule>
  </conditionalFormatting>
  <conditionalFormatting sqref="AQ87:AQ89">
    <cfRule type="expression" dxfId="2533" priority="4699">
      <formula>IF(RIGHT(TEXT(AQ87,"0.#"),1)=".",FALSE,TRUE)</formula>
    </cfRule>
    <cfRule type="expression" dxfId="2532" priority="4700">
      <formula>IF(RIGHT(TEXT(AQ87,"0.#"),1)=".",TRUE,FALSE)</formula>
    </cfRule>
  </conditionalFormatting>
  <conditionalFormatting sqref="AU87:AU89">
    <cfRule type="expression" dxfId="2531" priority="4697">
      <formula>IF(RIGHT(TEXT(AU87,"0.#"),1)=".",FALSE,TRUE)</formula>
    </cfRule>
    <cfRule type="expression" dxfId="2530" priority="4698">
      <formula>IF(RIGHT(TEXT(AU87,"0.#"),1)=".",TRUE,FALSE)</formula>
    </cfRule>
  </conditionalFormatting>
  <conditionalFormatting sqref="AQ92:AQ94">
    <cfRule type="expression" dxfId="2529" priority="4695">
      <formula>IF(RIGHT(TEXT(AQ92,"0.#"),1)=".",FALSE,TRUE)</formula>
    </cfRule>
    <cfRule type="expression" dxfId="2528" priority="4696">
      <formula>IF(RIGHT(TEXT(AQ92,"0.#"),1)=".",TRUE,FALSE)</formula>
    </cfRule>
  </conditionalFormatting>
  <conditionalFormatting sqref="AU92:AU94">
    <cfRule type="expression" dxfId="2527" priority="4693">
      <formula>IF(RIGHT(TEXT(AU92,"0.#"),1)=".",FALSE,TRUE)</formula>
    </cfRule>
    <cfRule type="expression" dxfId="2526" priority="4694">
      <formula>IF(RIGHT(TEXT(AU92,"0.#"),1)=".",TRUE,FALSE)</formula>
    </cfRule>
  </conditionalFormatting>
  <conditionalFormatting sqref="AQ97:AQ99">
    <cfRule type="expression" dxfId="2525" priority="4691">
      <formula>IF(RIGHT(TEXT(AQ97,"0.#"),1)=".",FALSE,TRUE)</formula>
    </cfRule>
    <cfRule type="expression" dxfId="2524" priority="4692">
      <formula>IF(RIGHT(TEXT(AQ97,"0.#"),1)=".",TRUE,FALSE)</formula>
    </cfRule>
  </conditionalFormatting>
  <conditionalFormatting sqref="AU97:AU99">
    <cfRule type="expression" dxfId="2523" priority="4689">
      <formula>IF(RIGHT(TEXT(AU97,"0.#"),1)=".",FALSE,TRUE)</formula>
    </cfRule>
    <cfRule type="expression" dxfId="2522" priority="4690">
      <formula>IF(RIGHT(TEXT(AU97,"0.#"),1)=".",TRUE,FALSE)</formula>
    </cfRule>
  </conditionalFormatting>
  <conditionalFormatting sqref="AE458">
    <cfRule type="expression" dxfId="2521" priority="4383">
      <formula>IF(RIGHT(TEXT(AE458,"0.#"),1)=".",FALSE,TRUE)</formula>
    </cfRule>
    <cfRule type="expression" dxfId="2520" priority="4384">
      <formula>IF(RIGHT(TEXT(AE458,"0.#"),1)=".",TRUE,FALSE)</formula>
    </cfRule>
  </conditionalFormatting>
  <conditionalFormatting sqref="AM460">
    <cfRule type="expression" dxfId="2519" priority="4373">
      <formula>IF(RIGHT(TEXT(AM460,"0.#"),1)=".",FALSE,TRUE)</formula>
    </cfRule>
    <cfRule type="expression" dxfId="2518" priority="4374">
      <formula>IF(RIGHT(TEXT(AM460,"0.#"),1)=".",TRUE,FALSE)</formula>
    </cfRule>
  </conditionalFormatting>
  <conditionalFormatting sqref="AE459">
    <cfRule type="expression" dxfId="2517" priority="4381">
      <formula>IF(RIGHT(TEXT(AE459,"0.#"),1)=".",FALSE,TRUE)</formula>
    </cfRule>
    <cfRule type="expression" dxfId="2516" priority="4382">
      <formula>IF(RIGHT(TEXT(AE459,"0.#"),1)=".",TRUE,FALSE)</formula>
    </cfRule>
  </conditionalFormatting>
  <conditionalFormatting sqref="AE460">
    <cfRule type="expression" dxfId="2515" priority="4379">
      <formula>IF(RIGHT(TEXT(AE460,"0.#"),1)=".",FALSE,TRUE)</formula>
    </cfRule>
    <cfRule type="expression" dxfId="2514" priority="4380">
      <formula>IF(RIGHT(TEXT(AE460,"0.#"),1)=".",TRUE,FALSE)</formula>
    </cfRule>
  </conditionalFormatting>
  <conditionalFormatting sqref="AM458">
    <cfRule type="expression" dxfId="2513" priority="4377">
      <formula>IF(RIGHT(TEXT(AM458,"0.#"),1)=".",FALSE,TRUE)</formula>
    </cfRule>
    <cfRule type="expression" dxfId="2512" priority="4378">
      <formula>IF(RIGHT(TEXT(AM458,"0.#"),1)=".",TRUE,FALSE)</formula>
    </cfRule>
  </conditionalFormatting>
  <conditionalFormatting sqref="AM459">
    <cfRule type="expression" dxfId="2511" priority="4375">
      <formula>IF(RIGHT(TEXT(AM459,"0.#"),1)=".",FALSE,TRUE)</formula>
    </cfRule>
    <cfRule type="expression" dxfId="2510" priority="4376">
      <formula>IF(RIGHT(TEXT(AM459,"0.#"),1)=".",TRUE,FALSE)</formula>
    </cfRule>
  </conditionalFormatting>
  <conditionalFormatting sqref="AU458">
    <cfRule type="expression" dxfId="2509" priority="4371">
      <formula>IF(RIGHT(TEXT(AU458,"0.#"),1)=".",FALSE,TRUE)</formula>
    </cfRule>
    <cfRule type="expression" dxfId="2508" priority="4372">
      <formula>IF(RIGHT(TEXT(AU458,"0.#"),1)=".",TRUE,FALSE)</formula>
    </cfRule>
  </conditionalFormatting>
  <conditionalFormatting sqref="AU459">
    <cfRule type="expression" dxfId="2507" priority="4369">
      <formula>IF(RIGHT(TEXT(AU459,"0.#"),1)=".",FALSE,TRUE)</formula>
    </cfRule>
    <cfRule type="expression" dxfId="2506" priority="4370">
      <formula>IF(RIGHT(TEXT(AU459,"0.#"),1)=".",TRUE,FALSE)</formula>
    </cfRule>
  </conditionalFormatting>
  <conditionalFormatting sqref="AU460">
    <cfRule type="expression" dxfId="2505" priority="4367">
      <formula>IF(RIGHT(TEXT(AU460,"0.#"),1)=".",FALSE,TRUE)</formula>
    </cfRule>
    <cfRule type="expression" dxfId="2504" priority="4368">
      <formula>IF(RIGHT(TEXT(AU460,"0.#"),1)=".",TRUE,FALSE)</formula>
    </cfRule>
  </conditionalFormatting>
  <conditionalFormatting sqref="AI460">
    <cfRule type="expression" dxfId="2503" priority="4361">
      <formula>IF(RIGHT(TEXT(AI460,"0.#"),1)=".",FALSE,TRUE)</formula>
    </cfRule>
    <cfRule type="expression" dxfId="2502" priority="4362">
      <formula>IF(RIGHT(TEXT(AI460,"0.#"),1)=".",TRUE,FALSE)</formula>
    </cfRule>
  </conditionalFormatting>
  <conditionalFormatting sqref="AI458">
    <cfRule type="expression" dxfId="2501" priority="4365">
      <formula>IF(RIGHT(TEXT(AI458,"0.#"),1)=".",FALSE,TRUE)</formula>
    </cfRule>
    <cfRule type="expression" dxfId="2500" priority="4366">
      <formula>IF(RIGHT(TEXT(AI458,"0.#"),1)=".",TRUE,FALSE)</formula>
    </cfRule>
  </conditionalFormatting>
  <conditionalFormatting sqref="AI459">
    <cfRule type="expression" dxfId="2499" priority="4363">
      <formula>IF(RIGHT(TEXT(AI459,"0.#"),1)=".",FALSE,TRUE)</formula>
    </cfRule>
    <cfRule type="expression" dxfId="2498" priority="4364">
      <formula>IF(RIGHT(TEXT(AI459,"0.#"),1)=".",TRUE,FALSE)</formula>
    </cfRule>
  </conditionalFormatting>
  <conditionalFormatting sqref="AQ459">
    <cfRule type="expression" dxfId="2497" priority="4359">
      <formula>IF(RIGHT(TEXT(AQ459,"0.#"),1)=".",FALSE,TRUE)</formula>
    </cfRule>
    <cfRule type="expression" dxfId="2496" priority="4360">
      <formula>IF(RIGHT(TEXT(AQ459,"0.#"),1)=".",TRUE,FALSE)</formula>
    </cfRule>
  </conditionalFormatting>
  <conditionalFormatting sqref="AQ460">
    <cfRule type="expression" dxfId="2495" priority="4357">
      <formula>IF(RIGHT(TEXT(AQ460,"0.#"),1)=".",FALSE,TRUE)</formula>
    </cfRule>
    <cfRule type="expression" dxfId="2494" priority="4358">
      <formula>IF(RIGHT(TEXT(AQ460,"0.#"),1)=".",TRUE,FALSE)</formula>
    </cfRule>
  </conditionalFormatting>
  <conditionalFormatting sqref="AQ458">
    <cfRule type="expression" dxfId="2493" priority="4355">
      <formula>IF(RIGHT(TEXT(AQ458,"0.#"),1)=".",FALSE,TRUE)</formula>
    </cfRule>
    <cfRule type="expression" dxfId="2492" priority="4356">
      <formula>IF(RIGHT(TEXT(AQ458,"0.#"),1)=".",TRUE,FALSE)</formula>
    </cfRule>
  </conditionalFormatting>
  <conditionalFormatting sqref="AE120 AM120">
    <cfRule type="expression" dxfId="2491" priority="3033">
      <formula>IF(RIGHT(TEXT(AE120,"0.#"),1)=".",FALSE,TRUE)</formula>
    </cfRule>
    <cfRule type="expression" dxfId="2490" priority="3034">
      <formula>IF(RIGHT(TEXT(AE120,"0.#"),1)=".",TRUE,FALSE)</formula>
    </cfRule>
  </conditionalFormatting>
  <conditionalFormatting sqref="AI126">
    <cfRule type="expression" dxfId="2489" priority="3023">
      <formula>IF(RIGHT(TEXT(AI126,"0.#"),1)=".",FALSE,TRUE)</formula>
    </cfRule>
    <cfRule type="expression" dxfId="2488" priority="3024">
      <formula>IF(RIGHT(TEXT(AI126,"0.#"),1)=".",TRUE,FALSE)</formula>
    </cfRule>
  </conditionalFormatting>
  <conditionalFormatting sqref="AI120">
    <cfRule type="expression" dxfId="2487" priority="3031">
      <formula>IF(RIGHT(TEXT(AI120,"0.#"),1)=".",FALSE,TRUE)</formula>
    </cfRule>
    <cfRule type="expression" dxfId="2486" priority="3032">
      <formula>IF(RIGHT(TEXT(AI120,"0.#"),1)=".",TRUE,FALSE)</formula>
    </cfRule>
  </conditionalFormatting>
  <conditionalFormatting sqref="AE123 AM123">
    <cfRule type="expression" dxfId="2485" priority="3029">
      <formula>IF(RIGHT(TEXT(AE123,"0.#"),1)=".",FALSE,TRUE)</formula>
    </cfRule>
    <cfRule type="expression" dxfId="2484" priority="3030">
      <formula>IF(RIGHT(TEXT(AE123,"0.#"),1)=".",TRUE,FALSE)</formula>
    </cfRule>
  </conditionalFormatting>
  <conditionalFormatting sqref="AI123">
    <cfRule type="expression" dxfId="2483" priority="3027">
      <formula>IF(RIGHT(TEXT(AI123,"0.#"),1)=".",FALSE,TRUE)</formula>
    </cfRule>
    <cfRule type="expression" dxfId="2482" priority="3028">
      <formula>IF(RIGHT(TEXT(AI123,"0.#"),1)=".",TRUE,FALSE)</formula>
    </cfRule>
  </conditionalFormatting>
  <conditionalFormatting sqref="AE126 AM126">
    <cfRule type="expression" dxfId="2481" priority="3025">
      <formula>IF(RIGHT(TEXT(AE126,"0.#"),1)=".",FALSE,TRUE)</formula>
    </cfRule>
    <cfRule type="expression" dxfId="2480" priority="3026">
      <formula>IF(RIGHT(TEXT(AE126,"0.#"),1)=".",TRUE,FALSE)</formula>
    </cfRule>
  </conditionalFormatting>
  <conditionalFormatting sqref="AE129 AM129">
    <cfRule type="expression" dxfId="2479" priority="3021">
      <formula>IF(RIGHT(TEXT(AE129,"0.#"),1)=".",FALSE,TRUE)</formula>
    </cfRule>
    <cfRule type="expression" dxfId="2478" priority="3022">
      <formula>IF(RIGHT(TEXT(AE129,"0.#"),1)=".",TRUE,FALSE)</formula>
    </cfRule>
  </conditionalFormatting>
  <conditionalFormatting sqref="AI129">
    <cfRule type="expression" dxfId="2477" priority="3019">
      <formula>IF(RIGHT(TEXT(AI129,"0.#"),1)=".",FALSE,TRUE)</formula>
    </cfRule>
    <cfRule type="expression" dxfId="2476" priority="3020">
      <formula>IF(RIGHT(TEXT(AI129,"0.#"),1)=".",TRUE,FALSE)</formula>
    </cfRule>
  </conditionalFormatting>
  <conditionalFormatting sqref="Y855 Y864:Y874">
    <cfRule type="expression" dxfId="2475" priority="3017">
      <formula>IF(RIGHT(TEXT(Y855,"0.#"),1)=".",FALSE,TRUE)</formula>
    </cfRule>
    <cfRule type="expression" dxfId="2474" priority="3018">
      <formula>IF(RIGHT(TEXT(Y855,"0.#"),1)=".",TRUE,FALSE)</formula>
    </cfRule>
  </conditionalFormatting>
  <conditionalFormatting sqref="AU518">
    <cfRule type="expression" dxfId="2473" priority="1527">
      <formula>IF(RIGHT(TEXT(AU518,"0.#"),1)=".",FALSE,TRUE)</formula>
    </cfRule>
    <cfRule type="expression" dxfId="2472" priority="1528">
      <formula>IF(RIGHT(TEXT(AU518,"0.#"),1)=".",TRUE,FALSE)</formula>
    </cfRule>
  </conditionalFormatting>
  <conditionalFormatting sqref="AQ551">
    <cfRule type="expression" dxfId="2471" priority="1303">
      <formula>IF(RIGHT(TEXT(AQ551,"0.#"),1)=".",FALSE,TRUE)</formula>
    </cfRule>
    <cfRule type="expression" dxfId="2470" priority="1304">
      <formula>IF(RIGHT(TEXT(AQ551,"0.#"),1)=".",TRUE,FALSE)</formula>
    </cfRule>
  </conditionalFormatting>
  <conditionalFormatting sqref="AE556">
    <cfRule type="expression" dxfId="2469" priority="1301">
      <formula>IF(RIGHT(TEXT(AE556,"0.#"),1)=".",FALSE,TRUE)</formula>
    </cfRule>
    <cfRule type="expression" dxfId="2468" priority="1302">
      <formula>IF(RIGHT(TEXT(AE556,"0.#"),1)=".",TRUE,FALSE)</formula>
    </cfRule>
  </conditionalFormatting>
  <conditionalFormatting sqref="AE557">
    <cfRule type="expression" dxfId="2467" priority="1299">
      <formula>IF(RIGHT(TEXT(AE557,"0.#"),1)=".",FALSE,TRUE)</formula>
    </cfRule>
    <cfRule type="expression" dxfId="2466" priority="1300">
      <formula>IF(RIGHT(TEXT(AE557,"0.#"),1)=".",TRUE,FALSE)</formula>
    </cfRule>
  </conditionalFormatting>
  <conditionalFormatting sqref="AE558">
    <cfRule type="expression" dxfId="2465" priority="1297">
      <formula>IF(RIGHT(TEXT(AE558,"0.#"),1)=".",FALSE,TRUE)</formula>
    </cfRule>
    <cfRule type="expression" dxfId="2464" priority="1298">
      <formula>IF(RIGHT(TEXT(AE558,"0.#"),1)=".",TRUE,FALSE)</formula>
    </cfRule>
  </conditionalFormatting>
  <conditionalFormatting sqref="AU556">
    <cfRule type="expression" dxfId="2463" priority="1289">
      <formula>IF(RIGHT(TEXT(AU556,"0.#"),1)=".",FALSE,TRUE)</formula>
    </cfRule>
    <cfRule type="expression" dxfId="2462" priority="1290">
      <formula>IF(RIGHT(TEXT(AU556,"0.#"),1)=".",TRUE,FALSE)</formula>
    </cfRule>
  </conditionalFormatting>
  <conditionalFormatting sqref="AU557">
    <cfRule type="expression" dxfId="2461" priority="1287">
      <formula>IF(RIGHT(TEXT(AU557,"0.#"),1)=".",FALSE,TRUE)</formula>
    </cfRule>
    <cfRule type="expression" dxfId="2460" priority="1288">
      <formula>IF(RIGHT(TEXT(AU557,"0.#"),1)=".",TRUE,FALSE)</formula>
    </cfRule>
  </conditionalFormatting>
  <conditionalFormatting sqref="AU558">
    <cfRule type="expression" dxfId="2459" priority="1285">
      <formula>IF(RIGHT(TEXT(AU558,"0.#"),1)=".",FALSE,TRUE)</formula>
    </cfRule>
    <cfRule type="expression" dxfId="2458" priority="1286">
      <formula>IF(RIGHT(TEXT(AU558,"0.#"),1)=".",TRUE,FALSE)</formula>
    </cfRule>
  </conditionalFormatting>
  <conditionalFormatting sqref="AQ557">
    <cfRule type="expression" dxfId="2457" priority="1277">
      <formula>IF(RIGHT(TEXT(AQ557,"0.#"),1)=".",FALSE,TRUE)</formula>
    </cfRule>
    <cfRule type="expression" dxfId="2456" priority="1278">
      <formula>IF(RIGHT(TEXT(AQ557,"0.#"),1)=".",TRUE,FALSE)</formula>
    </cfRule>
  </conditionalFormatting>
  <conditionalFormatting sqref="AQ558">
    <cfRule type="expression" dxfId="2455" priority="1275">
      <formula>IF(RIGHT(TEXT(AQ558,"0.#"),1)=".",FALSE,TRUE)</formula>
    </cfRule>
    <cfRule type="expression" dxfId="2454" priority="1276">
      <formula>IF(RIGHT(TEXT(AQ558,"0.#"),1)=".",TRUE,FALSE)</formula>
    </cfRule>
  </conditionalFormatting>
  <conditionalFormatting sqref="AQ556">
    <cfRule type="expression" dxfId="2453" priority="1273">
      <formula>IF(RIGHT(TEXT(AQ556,"0.#"),1)=".",FALSE,TRUE)</formula>
    </cfRule>
    <cfRule type="expression" dxfId="2452" priority="1274">
      <formula>IF(RIGHT(TEXT(AQ556,"0.#"),1)=".",TRUE,FALSE)</formula>
    </cfRule>
  </conditionalFormatting>
  <conditionalFormatting sqref="AE561">
    <cfRule type="expression" dxfId="2451" priority="1271">
      <formula>IF(RIGHT(TEXT(AE561,"0.#"),1)=".",FALSE,TRUE)</formula>
    </cfRule>
    <cfRule type="expression" dxfId="2450" priority="1272">
      <formula>IF(RIGHT(TEXT(AE561,"0.#"),1)=".",TRUE,FALSE)</formula>
    </cfRule>
  </conditionalFormatting>
  <conditionalFormatting sqref="AE562">
    <cfRule type="expression" dxfId="2449" priority="1269">
      <formula>IF(RIGHT(TEXT(AE562,"0.#"),1)=".",FALSE,TRUE)</formula>
    </cfRule>
    <cfRule type="expression" dxfId="2448" priority="1270">
      <formula>IF(RIGHT(TEXT(AE562,"0.#"),1)=".",TRUE,FALSE)</formula>
    </cfRule>
  </conditionalFormatting>
  <conditionalFormatting sqref="AE563">
    <cfRule type="expression" dxfId="2447" priority="1267">
      <formula>IF(RIGHT(TEXT(AE563,"0.#"),1)=".",FALSE,TRUE)</formula>
    </cfRule>
    <cfRule type="expression" dxfId="2446" priority="1268">
      <formula>IF(RIGHT(TEXT(AE563,"0.#"),1)=".",TRUE,FALSE)</formula>
    </cfRule>
  </conditionalFormatting>
  <conditionalFormatting sqref="AL1110:AO1139">
    <cfRule type="expression" dxfId="2445" priority="2923">
      <formula>IF(AND(AL1110&gt;=0, RIGHT(TEXT(AL1110,"0.#"),1)&lt;&gt;"."),TRUE,FALSE)</formula>
    </cfRule>
    <cfRule type="expression" dxfId="2444" priority="2924">
      <formula>IF(AND(AL1110&gt;=0, RIGHT(TEXT(AL1110,"0.#"),1)="."),TRUE,FALSE)</formula>
    </cfRule>
    <cfRule type="expression" dxfId="2443" priority="2925">
      <formula>IF(AND(AL1110&lt;0, RIGHT(TEXT(AL1110,"0.#"),1)&lt;&gt;"."),TRUE,FALSE)</formula>
    </cfRule>
    <cfRule type="expression" dxfId="2442" priority="2926">
      <formula>IF(AND(AL1110&lt;0, RIGHT(TEXT(AL1110,"0.#"),1)="."),TRUE,FALSE)</formula>
    </cfRule>
  </conditionalFormatting>
  <conditionalFormatting sqref="Y1110:Y1139">
    <cfRule type="expression" dxfId="2441" priority="2921">
      <formula>IF(RIGHT(TEXT(Y1110,"0.#"),1)=".",FALSE,TRUE)</formula>
    </cfRule>
    <cfRule type="expression" dxfId="2440" priority="2922">
      <formula>IF(RIGHT(TEXT(Y1110,"0.#"),1)=".",TRUE,FALSE)</formula>
    </cfRule>
  </conditionalFormatting>
  <conditionalFormatting sqref="AQ553">
    <cfRule type="expression" dxfId="2439" priority="1305">
      <formula>IF(RIGHT(TEXT(AQ553,"0.#"),1)=".",FALSE,TRUE)</formula>
    </cfRule>
    <cfRule type="expression" dxfId="2438" priority="1306">
      <formula>IF(RIGHT(TEXT(AQ553,"0.#"),1)=".",TRUE,FALSE)</formula>
    </cfRule>
  </conditionalFormatting>
  <conditionalFormatting sqref="AU552">
    <cfRule type="expression" dxfId="2437" priority="1317">
      <formula>IF(RIGHT(TEXT(AU552,"0.#"),1)=".",FALSE,TRUE)</formula>
    </cfRule>
    <cfRule type="expression" dxfId="2436" priority="1318">
      <formula>IF(RIGHT(TEXT(AU552,"0.#"),1)=".",TRUE,FALSE)</formula>
    </cfRule>
  </conditionalFormatting>
  <conditionalFormatting sqref="AE552">
    <cfRule type="expression" dxfId="2435" priority="1329">
      <formula>IF(RIGHT(TEXT(AE552,"0.#"),1)=".",FALSE,TRUE)</formula>
    </cfRule>
    <cfRule type="expression" dxfId="2434" priority="1330">
      <formula>IF(RIGHT(TEXT(AE552,"0.#"),1)=".",TRUE,FALSE)</formula>
    </cfRule>
  </conditionalFormatting>
  <conditionalFormatting sqref="AQ548">
    <cfRule type="expression" dxfId="2433" priority="1335">
      <formula>IF(RIGHT(TEXT(AQ548,"0.#"),1)=".",FALSE,TRUE)</formula>
    </cfRule>
    <cfRule type="expression" dxfId="2432" priority="1336">
      <formula>IF(RIGHT(TEXT(AQ548,"0.#"),1)=".",TRUE,FALSE)</formula>
    </cfRule>
  </conditionalFormatting>
  <conditionalFormatting sqref="AL845:AO846">
    <cfRule type="expression" dxfId="2431" priority="2875">
      <formula>IF(AND(AL845&gt;=0, RIGHT(TEXT(AL845,"0.#"),1)&lt;&gt;"."),TRUE,FALSE)</formula>
    </cfRule>
    <cfRule type="expression" dxfId="2430" priority="2876">
      <formula>IF(AND(AL845&gt;=0, RIGHT(TEXT(AL845,"0.#"),1)="."),TRUE,FALSE)</formula>
    </cfRule>
    <cfRule type="expression" dxfId="2429" priority="2877">
      <formula>IF(AND(AL845&lt;0, RIGHT(TEXT(AL845,"0.#"),1)&lt;&gt;"."),TRUE,FALSE)</formula>
    </cfRule>
    <cfRule type="expression" dxfId="2428" priority="2878">
      <formula>IF(AND(AL845&lt;0, RIGHT(TEXT(AL845,"0.#"),1)="."),TRUE,FALSE)</formula>
    </cfRule>
  </conditionalFormatting>
  <conditionalFormatting sqref="Y845:Y846">
    <cfRule type="expression" dxfId="2427" priority="2873">
      <formula>IF(RIGHT(TEXT(Y845,"0.#"),1)=".",FALSE,TRUE)</formula>
    </cfRule>
    <cfRule type="expression" dxfId="2426" priority="2874">
      <formula>IF(RIGHT(TEXT(Y845,"0.#"),1)=".",TRUE,FALSE)</formula>
    </cfRule>
  </conditionalFormatting>
  <conditionalFormatting sqref="AE492">
    <cfRule type="expression" dxfId="2425" priority="1661">
      <formula>IF(RIGHT(TEXT(AE492,"0.#"),1)=".",FALSE,TRUE)</formula>
    </cfRule>
    <cfRule type="expression" dxfId="2424" priority="1662">
      <formula>IF(RIGHT(TEXT(AE492,"0.#"),1)=".",TRUE,FALSE)</formula>
    </cfRule>
  </conditionalFormatting>
  <conditionalFormatting sqref="AE493">
    <cfRule type="expression" dxfId="2423" priority="1659">
      <formula>IF(RIGHT(TEXT(AE493,"0.#"),1)=".",FALSE,TRUE)</formula>
    </cfRule>
    <cfRule type="expression" dxfId="2422" priority="1660">
      <formula>IF(RIGHT(TEXT(AE493,"0.#"),1)=".",TRUE,FALSE)</formula>
    </cfRule>
  </conditionalFormatting>
  <conditionalFormatting sqref="AE494">
    <cfRule type="expression" dxfId="2421" priority="1657">
      <formula>IF(RIGHT(TEXT(AE494,"0.#"),1)=".",FALSE,TRUE)</formula>
    </cfRule>
    <cfRule type="expression" dxfId="2420" priority="1658">
      <formula>IF(RIGHT(TEXT(AE494,"0.#"),1)=".",TRUE,FALSE)</formula>
    </cfRule>
  </conditionalFormatting>
  <conditionalFormatting sqref="AQ493">
    <cfRule type="expression" dxfId="2419" priority="1637">
      <formula>IF(RIGHT(TEXT(AQ493,"0.#"),1)=".",FALSE,TRUE)</formula>
    </cfRule>
    <cfRule type="expression" dxfId="2418" priority="1638">
      <formula>IF(RIGHT(TEXT(AQ493,"0.#"),1)=".",TRUE,FALSE)</formula>
    </cfRule>
  </conditionalFormatting>
  <conditionalFormatting sqref="AQ494">
    <cfRule type="expression" dxfId="2417" priority="1635">
      <formula>IF(RIGHT(TEXT(AQ494,"0.#"),1)=".",FALSE,TRUE)</formula>
    </cfRule>
    <cfRule type="expression" dxfId="2416" priority="1636">
      <formula>IF(RIGHT(TEXT(AQ494,"0.#"),1)=".",TRUE,FALSE)</formula>
    </cfRule>
  </conditionalFormatting>
  <conditionalFormatting sqref="AQ492">
    <cfRule type="expression" dxfId="2415" priority="1633">
      <formula>IF(RIGHT(TEXT(AQ492,"0.#"),1)=".",FALSE,TRUE)</formula>
    </cfRule>
    <cfRule type="expression" dxfId="2414" priority="1634">
      <formula>IF(RIGHT(TEXT(AQ492,"0.#"),1)=".",TRUE,FALSE)</formula>
    </cfRule>
  </conditionalFormatting>
  <conditionalFormatting sqref="AU494">
    <cfRule type="expression" dxfId="2413" priority="1645">
      <formula>IF(RIGHT(TEXT(AU494,"0.#"),1)=".",FALSE,TRUE)</formula>
    </cfRule>
    <cfRule type="expression" dxfId="2412" priority="1646">
      <formula>IF(RIGHT(TEXT(AU494,"0.#"),1)=".",TRUE,FALSE)</formula>
    </cfRule>
  </conditionalFormatting>
  <conditionalFormatting sqref="AU492">
    <cfRule type="expression" dxfId="2411" priority="1649">
      <formula>IF(RIGHT(TEXT(AU492,"0.#"),1)=".",FALSE,TRUE)</formula>
    </cfRule>
    <cfRule type="expression" dxfId="2410" priority="1650">
      <formula>IF(RIGHT(TEXT(AU492,"0.#"),1)=".",TRUE,FALSE)</formula>
    </cfRule>
  </conditionalFormatting>
  <conditionalFormatting sqref="AU493">
    <cfRule type="expression" dxfId="2409" priority="1647">
      <formula>IF(RIGHT(TEXT(AU493,"0.#"),1)=".",FALSE,TRUE)</formula>
    </cfRule>
    <cfRule type="expression" dxfId="2408" priority="1648">
      <formula>IF(RIGHT(TEXT(AU493,"0.#"),1)=".",TRUE,FALSE)</formula>
    </cfRule>
  </conditionalFormatting>
  <conditionalFormatting sqref="AU583">
    <cfRule type="expression" dxfId="2407" priority="1165">
      <formula>IF(RIGHT(TEXT(AU583,"0.#"),1)=".",FALSE,TRUE)</formula>
    </cfRule>
    <cfRule type="expression" dxfId="2406" priority="1166">
      <formula>IF(RIGHT(TEXT(AU583,"0.#"),1)=".",TRUE,FALSE)</formula>
    </cfRule>
  </conditionalFormatting>
  <conditionalFormatting sqref="AU582">
    <cfRule type="expression" dxfId="2405" priority="1167">
      <formula>IF(RIGHT(TEXT(AU582,"0.#"),1)=".",FALSE,TRUE)</formula>
    </cfRule>
    <cfRule type="expression" dxfId="2404" priority="1168">
      <formula>IF(RIGHT(TEXT(AU582,"0.#"),1)=".",TRUE,FALSE)</formula>
    </cfRule>
  </conditionalFormatting>
  <conditionalFormatting sqref="AE499">
    <cfRule type="expression" dxfId="2403" priority="1627">
      <formula>IF(RIGHT(TEXT(AE499,"0.#"),1)=".",FALSE,TRUE)</formula>
    </cfRule>
    <cfRule type="expression" dxfId="2402" priority="1628">
      <formula>IF(RIGHT(TEXT(AE499,"0.#"),1)=".",TRUE,FALSE)</formula>
    </cfRule>
  </conditionalFormatting>
  <conditionalFormatting sqref="AE497">
    <cfRule type="expression" dxfId="2401" priority="1631">
      <formula>IF(RIGHT(TEXT(AE497,"0.#"),1)=".",FALSE,TRUE)</formula>
    </cfRule>
    <cfRule type="expression" dxfId="2400" priority="1632">
      <formula>IF(RIGHT(TEXT(AE497,"0.#"),1)=".",TRUE,FALSE)</formula>
    </cfRule>
  </conditionalFormatting>
  <conditionalFormatting sqref="AE498">
    <cfRule type="expression" dxfId="2399" priority="1629">
      <formula>IF(RIGHT(TEXT(AE498,"0.#"),1)=".",FALSE,TRUE)</formula>
    </cfRule>
    <cfRule type="expression" dxfId="2398" priority="1630">
      <formula>IF(RIGHT(TEXT(AE498,"0.#"),1)=".",TRUE,FALSE)</formula>
    </cfRule>
  </conditionalFormatting>
  <conditionalFormatting sqref="AU499">
    <cfRule type="expression" dxfId="2397" priority="1615">
      <formula>IF(RIGHT(TEXT(AU499,"0.#"),1)=".",FALSE,TRUE)</formula>
    </cfRule>
    <cfRule type="expression" dxfId="2396" priority="1616">
      <formula>IF(RIGHT(TEXT(AU499,"0.#"),1)=".",TRUE,FALSE)</formula>
    </cfRule>
  </conditionalFormatting>
  <conditionalFormatting sqref="AU497">
    <cfRule type="expression" dxfId="2395" priority="1619">
      <formula>IF(RIGHT(TEXT(AU497,"0.#"),1)=".",FALSE,TRUE)</formula>
    </cfRule>
    <cfRule type="expression" dxfId="2394" priority="1620">
      <formula>IF(RIGHT(TEXT(AU497,"0.#"),1)=".",TRUE,FALSE)</formula>
    </cfRule>
  </conditionalFormatting>
  <conditionalFormatting sqref="AU498">
    <cfRule type="expression" dxfId="2393" priority="1617">
      <formula>IF(RIGHT(TEXT(AU498,"0.#"),1)=".",FALSE,TRUE)</formula>
    </cfRule>
    <cfRule type="expression" dxfId="2392" priority="1618">
      <formula>IF(RIGHT(TEXT(AU498,"0.#"),1)=".",TRUE,FALSE)</formula>
    </cfRule>
  </conditionalFormatting>
  <conditionalFormatting sqref="AQ497">
    <cfRule type="expression" dxfId="2391" priority="1603">
      <formula>IF(RIGHT(TEXT(AQ497,"0.#"),1)=".",FALSE,TRUE)</formula>
    </cfRule>
    <cfRule type="expression" dxfId="2390" priority="1604">
      <formula>IF(RIGHT(TEXT(AQ497,"0.#"),1)=".",TRUE,FALSE)</formula>
    </cfRule>
  </conditionalFormatting>
  <conditionalFormatting sqref="AQ498">
    <cfRule type="expression" dxfId="2389" priority="1607">
      <formula>IF(RIGHT(TEXT(AQ498,"0.#"),1)=".",FALSE,TRUE)</formula>
    </cfRule>
    <cfRule type="expression" dxfId="2388" priority="1608">
      <formula>IF(RIGHT(TEXT(AQ498,"0.#"),1)=".",TRUE,FALSE)</formula>
    </cfRule>
  </conditionalFormatting>
  <conditionalFormatting sqref="AQ499">
    <cfRule type="expression" dxfId="2387" priority="1605">
      <formula>IF(RIGHT(TEXT(AQ499,"0.#"),1)=".",FALSE,TRUE)</formula>
    </cfRule>
    <cfRule type="expression" dxfId="2386" priority="1606">
      <formula>IF(RIGHT(TEXT(AQ499,"0.#"),1)=".",TRUE,FALSE)</formula>
    </cfRule>
  </conditionalFormatting>
  <conditionalFormatting sqref="AE504">
    <cfRule type="expression" dxfId="2385" priority="1597">
      <formula>IF(RIGHT(TEXT(AE504,"0.#"),1)=".",FALSE,TRUE)</formula>
    </cfRule>
    <cfRule type="expression" dxfId="2384" priority="1598">
      <formula>IF(RIGHT(TEXT(AE504,"0.#"),1)=".",TRUE,FALSE)</formula>
    </cfRule>
  </conditionalFormatting>
  <conditionalFormatting sqref="AE502">
    <cfRule type="expression" dxfId="2383" priority="1601">
      <formula>IF(RIGHT(TEXT(AE502,"0.#"),1)=".",FALSE,TRUE)</formula>
    </cfRule>
    <cfRule type="expression" dxfId="2382" priority="1602">
      <formula>IF(RIGHT(TEXT(AE502,"0.#"),1)=".",TRUE,FALSE)</formula>
    </cfRule>
  </conditionalFormatting>
  <conditionalFormatting sqref="AE503">
    <cfRule type="expression" dxfId="2381" priority="1599">
      <formula>IF(RIGHT(TEXT(AE503,"0.#"),1)=".",FALSE,TRUE)</formula>
    </cfRule>
    <cfRule type="expression" dxfId="2380" priority="1600">
      <formula>IF(RIGHT(TEXT(AE503,"0.#"),1)=".",TRUE,FALSE)</formula>
    </cfRule>
  </conditionalFormatting>
  <conditionalFormatting sqref="AU504">
    <cfRule type="expression" dxfId="2379" priority="1585">
      <formula>IF(RIGHT(TEXT(AU504,"0.#"),1)=".",FALSE,TRUE)</formula>
    </cfRule>
    <cfRule type="expression" dxfId="2378" priority="1586">
      <formula>IF(RIGHT(TEXT(AU504,"0.#"),1)=".",TRUE,FALSE)</formula>
    </cfRule>
  </conditionalFormatting>
  <conditionalFormatting sqref="AU502">
    <cfRule type="expression" dxfId="2377" priority="1589">
      <formula>IF(RIGHT(TEXT(AU502,"0.#"),1)=".",FALSE,TRUE)</formula>
    </cfRule>
    <cfRule type="expression" dxfId="2376" priority="1590">
      <formula>IF(RIGHT(TEXT(AU502,"0.#"),1)=".",TRUE,FALSE)</formula>
    </cfRule>
  </conditionalFormatting>
  <conditionalFormatting sqref="AU503">
    <cfRule type="expression" dxfId="2375" priority="1587">
      <formula>IF(RIGHT(TEXT(AU503,"0.#"),1)=".",FALSE,TRUE)</formula>
    </cfRule>
    <cfRule type="expression" dxfId="2374" priority="1588">
      <formula>IF(RIGHT(TEXT(AU503,"0.#"),1)=".",TRUE,FALSE)</formula>
    </cfRule>
  </conditionalFormatting>
  <conditionalFormatting sqref="AQ502">
    <cfRule type="expression" dxfId="2373" priority="1573">
      <formula>IF(RIGHT(TEXT(AQ502,"0.#"),1)=".",FALSE,TRUE)</formula>
    </cfRule>
    <cfRule type="expression" dxfId="2372" priority="1574">
      <formula>IF(RIGHT(TEXT(AQ502,"0.#"),1)=".",TRUE,FALSE)</formula>
    </cfRule>
  </conditionalFormatting>
  <conditionalFormatting sqref="AQ503">
    <cfRule type="expression" dxfId="2371" priority="1577">
      <formula>IF(RIGHT(TEXT(AQ503,"0.#"),1)=".",FALSE,TRUE)</formula>
    </cfRule>
    <cfRule type="expression" dxfId="2370" priority="1578">
      <formula>IF(RIGHT(TEXT(AQ503,"0.#"),1)=".",TRUE,FALSE)</formula>
    </cfRule>
  </conditionalFormatting>
  <conditionalFormatting sqref="AQ504">
    <cfRule type="expression" dxfId="2369" priority="1575">
      <formula>IF(RIGHT(TEXT(AQ504,"0.#"),1)=".",FALSE,TRUE)</formula>
    </cfRule>
    <cfRule type="expression" dxfId="2368" priority="1576">
      <formula>IF(RIGHT(TEXT(AQ504,"0.#"),1)=".",TRUE,FALSE)</formula>
    </cfRule>
  </conditionalFormatting>
  <conditionalFormatting sqref="AE509">
    <cfRule type="expression" dxfId="2367" priority="1567">
      <formula>IF(RIGHT(TEXT(AE509,"0.#"),1)=".",FALSE,TRUE)</formula>
    </cfRule>
    <cfRule type="expression" dxfId="2366" priority="1568">
      <formula>IF(RIGHT(TEXT(AE509,"0.#"),1)=".",TRUE,FALSE)</formula>
    </cfRule>
  </conditionalFormatting>
  <conditionalFormatting sqref="AE507">
    <cfRule type="expression" dxfId="2365" priority="1571">
      <formula>IF(RIGHT(TEXT(AE507,"0.#"),1)=".",FALSE,TRUE)</formula>
    </cfRule>
    <cfRule type="expression" dxfId="2364" priority="1572">
      <formula>IF(RIGHT(TEXT(AE507,"0.#"),1)=".",TRUE,FALSE)</formula>
    </cfRule>
  </conditionalFormatting>
  <conditionalFormatting sqref="AE508">
    <cfRule type="expression" dxfId="2363" priority="1569">
      <formula>IF(RIGHT(TEXT(AE508,"0.#"),1)=".",FALSE,TRUE)</formula>
    </cfRule>
    <cfRule type="expression" dxfId="2362" priority="1570">
      <formula>IF(RIGHT(TEXT(AE508,"0.#"),1)=".",TRUE,FALSE)</formula>
    </cfRule>
  </conditionalFormatting>
  <conditionalFormatting sqref="AU509">
    <cfRule type="expression" dxfId="2361" priority="1555">
      <formula>IF(RIGHT(TEXT(AU509,"0.#"),1)=".",FALSE,TRUE)</formula>
    </cfRule>
    <cfRule type="expression" dxfId="2360" priority="1556">
      <formula>IF(RIGHT(TEXT(AU509,"0.#"),1)=".",TRUE,FALSE)</formula>
    </cfRule>
  </conditionalFormatting>
  <conditionalFormatting sqref="AU507">
    <cfRule type="expression" dxfId="2359" priority="1559">
      <formula>IF(RIGHT(TEXT(AU507,"0.#"),1)=".",FALSE,TRUE)</formula>
    </cfRule>
    <cfRule type="expression" dxfId="2358" priority="1560">
      <formula>IF(RIGHT(TEXT(AU507,"0.#"),1)=".",TRUE,FALSE)</formula>
    </cfRule>
  </conditionalFormatting>
  <conditionalFormatting sqref="AU508">
    <cfRule type="expression" dxfId="2357" priority="1557">
      <formula>IF(RIGHT(TEXT(AU508,"0.#"),1)=".",FALSE,TRUE)</formula>
    </cfRule>
    <cfRule type="expression" dxfId="2356" priority="1558">
      <formula>IF(RIGHT(TEXT(AU508,"0.#"),1)=".",TRUE,FALSE)</formula>
    </cfRule>
  </conditionalFormatting>
  <conditionalFormatting sqref="AQ507">
    <cfRule type="expression" dxfId="2355" priority="1543">
      <formula>IF(RIGHT(TEXT(AQ507,"0.#"),1)=".",FALSE,TRUE)</formula>
    </cfRule>
    <cfRule type="expression" dxfId="2354" priority="1544">
      <formula>IF(RIGHT(TEXT(AQ507,"0.#"),1)=".",TRUE,FALSE)</formula>
    </cfRule>
  </conditionalFormatting>
  <conditionalFormatting sqref="AQ508">
    <cfRule type="expression" dxfId="2353" priority="1547">
      <formula>IF(RIGHT(TEXT(AQ508,"0.#"),1)=".",FALSE,TRUE)</formula>
    </cfRule>
    <cfRule type="expression" dxfId="2352" priority="1548">
      <formula>IF(RIGHT(TEXT(AQ508,"0.#"),1)=".",TRUE,FALSE)</formula>
    </cfRule>
  </conditionalFormatting>
  <conditionalFormatting sqref="AQ509">
    <cfRule type="expression" dxfId="2351" priority="1545">
      <formula>IF(RIGHT(TEXT(AQ509,"0.#"),1)=".",FALSE,TRUE)</formula>
    </cfRule>
    <cfRule type="expression" dxfId="2350" priority="1546">
      <formula>IF(RIGHT(TEXT(AQ509,"0.#"),1)=".",TRUE,FALSE)</formula>
    </cfRule>
  </conditionalFormatting>
  <conditionalFormatting sqref="AE465">
    <cfRule type="expression" dxfId="2349" priority="1837">
      <formula>IF(RIGHT(TEXT(AE465,"0.#"),1)=".",FALSE,TRUE)</formula>
    </cfRule>
    <cfRule type="expression" dxfId="2348" priority="1838">
      <formula>IF(RIGHT(TEXT(AE465,"0.#"),1)=".",TRUE,FALSE)</formula>
    </cfRule>
  </conditionalFormatting>
  <conditionalFormatting sqref="AE463">
    <cfRule type="expression" dxfId="2347" priority="1841">
      <formula>IF(RIGHT(TEXT(AE463,"0.#"),1)=".",FALSE,TRUE)</formula>
    </cfRule>
    <cfRule type="expression" dxfId="2346" priority="1842">
      <formula>IF(RIGHT(TEXT(AE463,"0.#"),1)=".",TRUE,FALSE)</formula>
    </cfRule>
  </conditionalFormatting>
  <conditionalFormatting sqref="AE464">
    <cfRule type="expression" dxfId="2345" priority="1839">
      <formula>IF(RIGHT(TEXT(AE464,"0.#"),1)=".",FALSE,TRUE)</formula>
    </cfRule>
    <cfRule type="expression" dxfId="2344" priority="1840">
      <formula>IF(RIGHT(TEXT(AE464,"0.#"),1)=".",TRUE,FALSE)</formula>
    </cfRule>
  </conditionalFormatting>
  <conditionalFormatting sqref="AM465">
    <cfRule type="expression" dxfId="2343" priority="1831">
      <formula>IF(RIGHT(TEXT(AM465,"0.#"),1)=".",FALSE,TRUE)</formula>
    </cfRule>
    <cfRule type="expression" dxfId="2342" priority="1832">
      <formula>IF(RIGHT(TEXT(AM465,"0.#"),1)=".",TRUE,FALSE)</formula>
    </cfRule>
  </conditionalFormatting>
  <conditionalFormatting sqref="AM463">
    <cfRule type="expression" dxfId="2341" priority="1835">
      <formula>IF(RIGHT(TEXT(AM463,"0.#"),1)=".",FALSE,TRUE)</formula>
    </cfRule>
    <cfRule type="expression" dxfId="2340" priority="1836">
      <formula>IF(RIGHT(TEXT(AM463,"0.#"),1)=".",TRUE,FALSE)</formula>
    </cfRule>
  </conditionalFormatting>
  <conditionalFormatting sqref="AM464">
    <cfRule type="expression" dxfId="2339" priority="1833">
      <formula>IF(RIGHT(TEXT(AM464,"0.#"),1)=".",FALSE,TRUE)</formula>
    </cfRule>
    <cfRule type="expression" dxfId="2338" priority="1834">
      <formula>IF(RIGHT(TEXT(AM464,"0.#"),1)=".",TRUE,FALSE)</formula>
    </cfRule>
  </conditionalFormatting>
  <conditionalFormatting sqref="AU465">
    <cfRule type="expression" dxfId="2337" priority="1825">
      <formula>IF(RIGHT(TEXT(AU465,"0.#"),1)=".",FALSE,TRUE)</formula>
    </cfRule>
    <cfRule type="expression" dxfId="2336" priority="1826">
      <formula>IF(RIGHT(TEXT(AU465,"0.#"),1)=".",TRUE,FALSE)</formula>
    </cfRule>
  </conditionalFormatting>
  <conditionalFormatting sqref="AU463">
    <cfRule type="expression" dxfId="2335" priority="1829">
      <formula>IF(RIGHT(TEXT(AU463,"0.#"),1)=".",FALSE,TRUE)</formula>
    </cfRule>
    <cfRule type="expression" dxfId="2334" priority="1830">
      <formula>IF(RIGHT(TEXT(AU463,"0.#"),1)=".",TRUE,FALSE)</formula>
    </cfRule>
  </conditionalFormatting>
  <conditionalFormatting sqref="AU464">
    <cfRule type="expression" dxfId="2333" priority="1827">
      <formula>IF(RIGHT(TEXT(AU464,"0.#"),1)=".",FALSE,TRUE)</formula>
    </cfRule>
    <cfRule type="expression" dxfId="2332" priority="1828">
      <formula>IF(RIGHT(TEXT(AU464,"0.#"),1)=".",TRUE,FALSE)</formula>
    </cfRule>
  </conditionalFormatting>
  <conditionalFormatting sqref="AI465">
    <cfRule type="expression" dxfId="2331" priority="1819">
      <formula>IF(RIGHT(TEXT(AI465,"0.#"),1)=".",FALSE,TRUE)</formula>
    </cfRule>
    <cfRule type="expression" dxfId="2330" priority="1820">
      <formula>IF(RIGHT(TEXT(AI465,"0.#"),1)=".",TRUE,FALSE)</formula>
    </cfRule>
  </conditionalFormatting>
  <conditionalFormatting sqref="AI463">
    <cfRule type="expression" dxfId="2329" priority="1823">
      <formula>IF(RIGHT(TEXT(AI463,"0.#"),1)=".",FALSE,TRUE)</formula>
    </cfRule>
    <cfRule type="expression" dxfId="2328" priority="1824">
      <formula>IF(RIGHT(TEXT(AI463,"0.#"),1)=".",TRUE,FALSE)</formula>
    </cfRule>
  </conditionalFormatting>
  <conditionalFormatting sqref="AI464">
    <cfRule type="expression" dxfId="2327" priority="1821">
      <formula>IF(RIGHT(TEXT(AI464,"0.#"),1)=".",FALSE,TRUE)</formula>
    </cfRule>
    <cfRule type="expression" dxfId="2326" priority="1822">
      <formula>IF(RIGHT(TEXT(AI464,"0.#"),1)=".",TRUE,FALSE)</formula>
    </cfRule>
  </conditionalFormatting>
  <conditionalFormatting sqref="AQ463">
    <cfRule type="expression" dxfId="2325" priority="1813">
      <formula>IF(RIGHT(TEXT(AQ463,"0.#"),1)=".",FALSE,TRUE)</formula>
    </cfRule>
    <cfRule type="expression" dxfId="2324" priority="1814">
      <formula>IF(RIGHT(TEXT(AQ463,"0.#"),1)=".",TRUE,FALSE)</formula>
    </cfRule>
  </conditionalFormatting>
  <conditionalFormatting sqref="AQ464">
    <cfRule type="expression" dxfId="2323" priority="1817">
      <formula>IF(RIGHT(TEXT(AQ464,"0.#"),1)=".",FALSE,TRUE)</formula>
    </cfRule>
    <cfRule type="expression" dxfId="2322" priority="1818">
      <formula>IF(RIGHT(TEXT(AQ464,"0.#"),1)=".",TRUE,FALSE)</formula>
    </cfRule>
  </conditionalFormatting>
  <conditionalFormatting sqref="AQ465">
    <cfRule type="expression" dxfId="2321" priority="1815">
      <formula>IF(RIGHT(TEXT(AQ465,"0.#"),1)=".",FALSE,TRUE)</formula>
    </cfRule>
    <cfRule type="expression" dxfId="2320" priority="1816">
      <formula>IF(RIGHT(TEXT(AQ465,"0.#"),1)=".",TRUE,FALSE)</formula>
    </cfRule>
  </conditionalFormatting>
  <conditionalFormatting sqref="AE470">
    <cfRule type="expression" dxfId="2319" priority="1807">
      <formula>IF(RIGHT(TEXT(AE470,"0.#"),1)=".",FALSE,TRUE)</formula>
    </cfRule>
    <cfRule type="expression" dxfId="2318" priority="1808">
      <formula>IF(RIGHT(TEXT(AE470,"0.#"),1)=".",TRUE,FALSE)</formula>
    </cfRule>
  </conditionalFormatting>
  <conditionalFormatting sqref="AE468">
    <cfRule type="expression" dxfId="2317" priority="1811">
      <formula>IF(RIGHT(TEXT(AE468,"0.#"),1)=".",FALSE,TRUE)</formula>
    </cfRule>
    <cfRule type="expression" dxfId="2316" priority="1812">
      <formula>IF(RIGHT(TEXT(AE468,"0.#"),1)=".",TRUE,FALSE)</formula>
    </cfRule>
  </conditionalFormatting>
  <conditionalFormatting sqref="AE469">
    <cfRule type="expression" dxfId="2315" priority="1809">
      <formula>IF(RIGHT(TEXT(AE469,"0.#"),1)=".",FALSE,TRUE)</formula>
    </cfRule>
    <cfRule type="expression" dxfId="2314" priority="1810">
      <formula>IF(RIGHT(TEXT(AE469,"0.#"),1)=".",TRUE,FALSE)</formula>
    </cfRule>
  </conditionalFormatting>
  <conditionalFormatting sqref="AM470">
    <cfRule type="expression" dxfId="2313" priority="1801">
      <formula>IF(RIGHT(TEXT(AM470,"0.#"),1)=".",FALSE,TRUE)</formula>
    </cfRule>
    <cfRule type="expression" dxfId="2312" priority="1802">
      <formula>IF(RIGHT(TEXT(AM470,"0.#"),1)=".",TRUE,FALSE)</formula>
    </cfRule>
  </conditionalFormatting>
  <conditionalFormatting sqref="AM468">
    <cfRule type="expression" dxfId="2311" priority="1805">
      <formula>IF(RIGHT(TEXT(AM468,"0.#"),1)=".",FALSE,TRUE)</formula>
    </cfRule>
    <cfRule type="expression" dxfId="2310" priority="1806">
      <formula>IF(RIGHT(TEXT(AM468,"0.#"),1)=".",TRUE,FALSE)</formula>
    </cfRule>
  </conditionalFormatting>
  <conditionalFormatting sqref="AM469">
    <cfRule type="expression" dxfId="2309" priority="1803">
      <formula>IF(RIGHT(TEXT(AM469,"0.#"),1)=".",FALSE,TRUE)</formula>
    </cfRule>
    <cfRule type="expression" dxfId="2308" priority="1804">
      <formula>IF(RIGHT(TEXT(AM469,"0.#"),1)=".",TRUE,FALSE)</formula>
    </cfRule>
  </conditionalFormatting>
  <conditionalFormatting sqref="AU470">
    <cfRule type="expression" dxfId="2307" priority="1795">
      <formula>IF(RIGHT(TEXT(AU470,"0.#"),1)=".",FALSE,TRUE)</formula>
    </cfRule>
    <cfRule type="expression" dxfId="2306" priority="1796">
      <formula>IF(RIGHT(TEXT(AU470,"0.#"),1)=".",TRUE,FALSE)</formula>
    </cfRule>
  </conditionalFormatting>
  <conditionalFormatting sqref="AU468">
    <cfRule type="expression" dxfId="2305" priority="1799">
      <formula>IF(RIGHT(TEXT(AU468,"0.#"),1)=".",FALSE,TRUE)</formula>
    </cfRule>
    <cfRule type="expression" dxfId="2304" priority="1800">
      <formula>IF(RIGHT(TEXT(AU468,"0.#"),1)=".",TRUE,FALSE)</formula>
    </cfRule>
  </conditionalFormatting>
  <conditionalFormatting sqref="AU469">
    <cfRule type="expression" dxfId="2303" priority="1797">
      <formula>IF(RIGHT(TEXT(AU469,"0.#"),1)=".",FALSE,TRUE)</formula>
    </cfRule>
    <cfRule type="expression" dxfId="2302" priority="1798">
      <formula>IF(RIGHT(TEXT(AU469,"0.#"),1)=".",TRUE,FALSE)</formula>
    </cfRule>
  </conditionalFormatting>
  <conditionalFormatting sqref="AI470">
    <cfRule type="expression" dxfId="2301" priority="1789">
      <formula>IF(RIGHT(TEXT(AI470,"0.#"),1)=".",FALSE,TRUE)</formula>
    </cfRule>
    <cfRule type="expression" dxfId="2300" priority="1790">
      <formula>IF(RIGHT(TEXT(AI470,"0.#"),1)=".",TRUE,FALSE)</formula>
    </cfRule>
  </conditionalFormatting>
  <conditionalFormatting sqref="AI468">
    <cfRule type="expression" dxfId="2299" priority="1793">
      <formula>IF(RIGHT(TEXT(AI468,"0.#"),1)=".",FALSE,TRUE)</formula>
    </cfRule>
    <cfRule type="expression" dxfId="2298" priority="1794">
      <formula>IF(RIGHT(TEXT(AI468,"0.#"),1)=".",TRUE,FALSE)</formula>
    </cfRule>
  </conditionalFormatting>
  <conditionalFormatting sqref="AI469">
    <cfRule type="expression" dxfId="2297" priority="1791">
      <formula>IF(RIGHT(TEXT(AI469,"0.#"),1)=".",FALSE,TRUE)</formula>
    </cfRule>
    <cfRule type="expression" dxfId="2296" priority="1792">
      <formula>IF(RIGHT(TEXT(AI469,"0.#"),1)=".",TRUE,FALSE)</formula>
    </cfRule>
  </conditionalFormatting>
  <conditionalFormatting sqref="AQ468">
    <cfRule type="expression" dxfId="2295" priority="1783">
      <formula>IF(RIGHT(TEXT(AQ468,"0.#"),1)=".",FALSE,TRUE)</formula>
    </cfRule>
    <cfRule type="expression" dxfId="2294" priority="1784">
      <formula>IF(RIGHT(TEXT(AQ468,"0.#"),1)=".",TRUE,FALSE)</formula>
    </cfRule>
  </conditionalFormatting>
  <conditionalFormatting sqref="AQ469">
    <cfRule type="expression" dxfId="2293" priority="1787">
      <formula>IF(RIGHT(TEXT(AQ469,"0.#"),1)=".",FALSE,TRUE)</formula>
    </cfRule>
    <cfRule type="expression" dxfId="2292" priority="1788">
      <formula>IF(RIGHT(TEXT(AQ469,"0.#"),1)=".",TRUE,FALSE)</formula>
    </cfRule>
  </conditionalFormatting>
  <conditionalFormatting sqref="AQ470">
    <cfRule type="expression" dxfId="2291" priority="1785">
      <formula>IF(RIGHT(TEXT(AQ470,"0.#"),1)=".",FALSE,TRUE)</formula>
    </cfRule>
    <cfRule type="expression" dxfId="2290" priority="1786">
      <formula>IF(RIGHT(TEXT(AQ470,"0.#"),1)=".",TRUE,FALSE)</formula>
    </cfRule>
  </conditionalFormatting>
  <conditionalFormatting sqref="AE475">
    <cfRule type="expression" dxfId="2289" priority="1777">
      <formula>IF(RIGHT(TEXT(AE475,"0.#"),1)=".",FALSE,TRUE)</formula>
    </cfRule>
    <cfRule type="expression" dxfId="2288" priority="1778">
      <formula>IF(RIGHT(TEXT(AE475,"0.#"),1)=".",TRUE,FALSE)</formula>
    </cfRule>
  </conditionalFormatting>
  <conditionalFormatting sqref="AE473">
    <cfRule type="expression" dxfId="2287" priority="1781">
      <formula>IF(RIGHT(TEXT(AE473,"0.#"),1)=".",FALSE,TRUE)</formula>
    </cfRule>
    <cfRule type="expression" dxfId="2286" priority="1782">
      <formula>IF(RIGHT(TEXT(AE473,"0.#"),1)=".",TRUE,FALSE)</formula>
    </cfRule>
  </conditionalFormatting>
  <conditionalFormatting sqref="AE474">
    <cfRule type="expression" dxfId="2285" priority="1779">
      <formula>IF(RIGHT(TEXT(AE474,"0.#"),1)=".",FALSE,TRUE)</formula>
    </cfRule>
    <cfRule type="expression" dxfId="2284" priority="1780">
      <formula>IF(RIGHT(TEXT(AE474,"0.#"),1)=".",TRUE,FALSE)</formula>
    </cfRule>
  </conditionalFormatting>
  <conditionalFormatting sqref="AM475">
    <cfRule type="expression" dxfId="2283" priority="1771">
      <formula>IF(RIGHT(TEXT(AM475,"0.#"),1)=".",FALSE,TRUE)</formula>
    </cfRule>
    <cfRule type="expression" dxfId="2282" priority="1772">
      <formula>IF(RIGHT(TEXT(AM475,"0.#"),1)=".",TRUE,FALSE)</formula>
    </cfRule>
  </conditionalFormatting>
  <conditionalFormatting sqref="AM473">
    <cfRule type="expression" dxfId="2281" priority="1775">
      <formula>IF(RIGHT(TEXT(AM473,"0.#"),1)=".",FALSE,TRUE)</formula>
    </cfRule>
    <cfRule type="expression" dxfId="2280" priority="1776">
      <formula>IF(RIGHT(TEXT(AM473,"0.#"),1)=".",TRUE,FALSE)</formula>
    </cfRule>
  </conditionalFormatting>
  <conditionalFormatting sqref="AM474">
    <cfRule type="expression" dxfId="2279" priority="1773">
      <formula>IF(RIGHT(TEXT(AM474,"0.#"),1)=".",FALSE,TRUE)</formula>
    </cfRule>
    <cfRule type="expression" dxfId="2278" priority="1774">
      <formula>IF(RIGHT(TEXT(AM474,"0.#"),1)=".",TRUE,FALSE)</formula>
    </cfRule>
  </conditionalFormatting>
  <conditionalFormatting sqref="AU475">
    <cfRule type="expression" dxfId="2277" priority="1765">
      <formula>IF(RIGHT(TEXT(AU475,"0.#"),1)=".",FALSE,TRUE)</formula>
    </cfRule>
    <cfRule type="expression" dxfId="2276" priority="1766">
      <formula>IF(RIGHT(TEXT(AU475,"0.#"),1)=".",TRUE,FALSE)</formula>
    </cfRule>
  </conditionalFormatting>
  <conditionalFormatting sqref="AU473">
    <cfRule type="expression" dxfId="2275" priority="1769">
      <formula>IF(RIGHT(TEXT(AU473,"0.#"),1)=".",FALSE,TRUE)</formula>
    </cfRule>
    <cfRule type="expression" dxfId="2274" priority="1770">
      <formula>IF(RIGHT(TEXT(AU473,"0.#"),1)=".",TRUE,FALSE)</formula>
    </cfRule>
  </conditionalFormatting>
  <conditionalFormatting sqref="AU474">
    <cfRule type="expression" dxfId="2273" priority="1767">
      <formula>IF(RIGHT(TEXT(AU474,"0.#"),1)=".",FALSE,TRUE)</formula>
    </cfRule>
    <cfRule type="expression" dxfId="2272" priority="1768">
      <formula>IF(RIGHT(TEXT(AU474,"0.#"),1)=".",TRUE,FALSE)</formula>
    </cfRule>
  </conditionalFormatting>
  <conditionalFormatting sqref="AI475">
    <cfRule type="expression" dxfId="2271" priority="1759">
      <formula>IF(RIGHT(TEXT(AI475,"0.#"),1)=".",FALSE,TRUE)</formula>
    </cfRule>
    <cfRule type="expression" dxfId="2270" priority="1760">
      <formula>IF(RIGHT(TEXT(AI475,"0.#"),1)=".",TRUE,FALSE)</formula>
    </cfRule>
  </conditionalFormatting>
  <conditionalFormatting sqref="AI473">
    <cfRule type="expression" dxfId="2269" priority="1763">
      <formula>IF(RIGHT(TEXT(AI473,"0.#"),1)=".",FALSE,TRUE)</formula>
    </cfRule>
    <cfRule type="expression" dxfId="2268" priority="1764">
      <formula>IF(RIGHT(TEXT(AI473,"0.#"),1)=".",TRUE,FALSE)</formula>
    </cfRule>
  </conditionalFormatting>
  <conditionalFormatting sqref="AI474">
    <cfRule type="expression" dxfId="2267" priority="1761">
      <formula>IF(RIGHT(TEXT(AI474,"0.#"),1)=".",FALSE,TRUE)</formula>
    </cfRule>
    <cfRule type="expression" dxfId="2266" priority="1762">
      <formula>IF(RIGHT(TEXT(AI474,"0.#"),1)=".",TRUE,FALSE)</formula>
    </cfRule>
  </conditionalFormatting>
  <conditionalFormatting sqref="AQ473">
    <cfRule type="expression" dxfId="2265" priority="1753">
      <formula>IF(RIGHT(TEXT(AQ473,"0.#"),1)=".",FALSE,TRUE)</formula>
    </cfRule>
    <cfRule type="expression" dxfId="2264" priority="1754">
      <formula>IF(RIGHT(TEXT(AQ473,"0.#"),1)=".",TRUE,FALSE)</formula>
    </cfRule>
  </conditionalFormatting>
  <conditionalFormatting sqref="AQ474">
    <cfRule type="expression" dxfId="2263" priority="1757">
      <formula>IF(RIGHT(TEXT(AQ474,"0.#"),1)=".",FALSE,TRUE)</formula>
    </cfRule>
    <cfRule type="expression" dxfId="2262" priority="1758">
      <formula>IF(RIGHT(TEXT(AQ474,"0.#"),1)=".",TRUE,FALSE)</formula>
    </cfRule>
  </conditionalFormatting>
  <conditionalFormatting sqref="AQ475">
    <cfRule type="expression" dxfId="2261" priority="1755">
      <formula>IF(RIGHT(TEXT(AQ475,"0.#"),1)=".",FALSE,TRUE)</formula>
    </cfRule>
    <cfRule type="expression" dxfId="2260" priority="1756">
      <formula>IF(RIGHT(TEXT(AQ475,"0.#"),1)=".",TRUE,FALSE)</formula>
    </cfRule>
  </conditionalFormatting>
  <conditionalFormatting sqref="AE480">
    <cfRule type="expression" dxfId="2259" priority="1747">
      <formula>IF(RIGHT(TEXT(AE480,"0.#"),1)=".",FALSE,TRUE)</formula>
    </cfRule>
    <cfRule type="expression" dxfId="2258" priority="1748">
      <formula>IF(RIGHT(TEXT(AE480,"0.#"),1)=".",TRUE,FALSE)</formula>
    </cfRule>
  </conditionalFormatting>
  <conditionalFormatting sqref="AE478">
    <cfRule type="expression" dxfId="2257" priority="1751">
      <formula>IF(RIGHT(TEXT(AE478,"0.#"),1)=".",FALSE,TRUE)</formula>
    </cfRule>
    <cfRule type="expression" dxfId="2256" priority="1752">
      <formula>IF(RIGHT(TEXT(AE478,"0.#"),1)=".",TRUE,FALSE)</formula>
    </cfRule>
  </conditionalFormatting>
  <conditionalFormatting sqref="AE479">
    <cfRule type="expression" dxfId="2255" priority="1749">
      <formula>IF(RIGHT(TEXT(AE479,"0.#"),1)=".",FALSE,TRUE)</formula>
    </cfRule>
    <cfRule type="expression" dxfId="2254" priority="1750">
      <formula>IF(RIGHT(TEXT(AE479,"0.#"),1)=".",TRUE,FALSE)</formula>
    </cfRule>
  </conditionalFormatting>
  <conditionalFormatting sqref="AM480">
    <cfRule type="expression" dxfId="2253" priority="1741">
      <formula>IF(RIGHT(TEXT(AM480,"0.#"),1)=".",FALSE,TRUE)</formula>
    </cfRule>
    <cfRule type="expression" dxfId="2252" priority="1742">
      <formula>IF(RIGHT(TEXT(AM480,"0.#"),1)=".",TRUE,FALSE)</formula>
    </cfRule>
  </conditionalFormatting>
  <conditionalFormatting sqref="AM478">
    <cfRule type="expression" dxfId="2251" priority="1745">
      <formula>IF(RIGHT(TEXT(AM478,"0.#"),1)=".",FALSE,TRUE)</formula>
    </cfRule>
    <cfRule type="expression" dxfId="2250" priority="1746">
      <formula>IF(RIGHT(TEXT(AM478,"0.#"),1)=".",TRUE,FALSE)</formula>
    </cfRule>
  </conditionalFormatting>
  <conditionalFormatting sqref="AM479">
    <cfRule type="expression" dxfId="2249" priority="1743">
      <formula>IF(RIGHT(TEXT(AM479,"0.#"),1)=".",FALSE,TRUE)</formula>
    </cfRule>
    <cfRule type="expression" dxfId="2248" priority="1744">
      <formula>IF(RIGHT(TEXT(AM479,"0.#"),1)=".",TRUE,FALSE)</formula>
    </cfRule>
  </conditionalFormatting>
  <conditionalFormatting sqref="AU480">
    <cfRule type="expression" dxfId="2247" priority="1735">
      <formula>IF(RIGHT(TEXT(AU480,"0.#"),1)=".",FALSE,TRUE)</formula>
    </cfRule>
    <cfRule type="expression" dxfId="2246" priority="1736">
      <formula>IF(RIGHT(TEXT(AU480,"0.#"),1)=".",TRUE,FALSE)</formula>
    </cfRule>
  </conditionalFormatting>
  <conditionalFormatting sqref="AU478">
    <cfRule type="expression" dxfId="2245" priority="1739">
      <formula>IF(RIGHT(TEXT(AU478,"0.#"),1)=".",FALSE,TRUE)</formula>
    </cfRule>
    <cfRule type="expression" dxfId="2244" priority="1740">
      <formula>IF(RIGHT(TEXT(AU478,"0.#"),1)=".",TRUE,FALSE)</formula>
    </cfRule>
  </conditionalFormatting>
  <conditionalFormatting sqref="AU479">
    <cfRule type="expression" dxfId="2243" priority="1737">
      <formula>IF(RIGHT(TEXT(AU479,"0.#"),1)=".",FALSE,TRUE)</formula>
    </cfRule>
    <cfRule type="expression" dxfId="2242" priority="1738">
      <formula>IF(RIGHT(TEXT(AU479,"0.#"),1)=".",TRUE,FALSE)</formula>
    </cfRule>
  </conditionalFormatting>
  <conditionalFormatting sqref="AI480">
    <cfRule type="expression" dxfId="2241" priority="1729">
      <formula>IF(RIGHT(TEXT(AI480,"0.#"),1)=".",FALSE,TRUE)</formula>
    </cfRule>
    <cfRule type="expression" dxfId="2240" priority="1730">
      <formula>IF(RIGHT(TEXT(AI480,"0.#"),1)=".",TRUE,FALSE)</formula>
    </cfRule>
  </conditionalFormatting>
  <conditionalFormatting sqref="AI478">
    <cfRule type="expression" dxfId="2239" priority="1733">
      <formula>IF(RIGHT(TEXT(AI478,"0.#"),1)=".",FALSE,TRUE)</formula>
    </cfRule>
    <cfRule type="expression" dxfId="2238" priority="1734">
      <formula>IF(RIGHT(TEXT(AI478,"0.#"),1)=".",TRUE,FALSE)</formula>
    </cfRule>
  </conditionalFormatting>
  <conditionalFormatting sqref="AI479">
    <cfRule type="expression" dxfId="2237" priority="1731">
      <formula>IF(RIGHT(TEXT(AI479,"0.#"),1)=".",FALSE,TRUE)</formula>
    </cfRule>
    <cfRule type="expression" dxfId="2236" priority="1732">
      <formula>IF(RIGHT(TEXT(AI479,"0.#"),1)=".",TRUE,FALSE)</formula>
    </cfRule>
  </conditionalFormatting>
  <conditionalFormatting sqref="AQ478">
    <cfRule type="expression" dxfId="2235" priority="1723">
      <formula>IF(RIGHT(TEXT(AQ478,"0.#"),1)=".",FALSE,TRUE)</formula>
    </cfRule>
    <cfRule type="expression" dxfId="2234" priority="1724">
      <formula>IF(RIGHT(TEXT(AQ478,"0.#"),1)=".",TRUE,FALSE)</formula>
    </cfRule>
  </conditionalFormatting>
  <conditionalFormatting sqref="AQ479">
    <cfRule type="expression" dxfId="2233" priority="1727">
      <formula>IF(RIGHT(TEXT(AQ479,"0.#"),1)=".",FALSE,TRUE)</formula>
    </cfRule>
    <cfRule type="expression" dxfId="2232" priority="1728">
      <formula>IF(RIGHT(TEXT(AQ479,"0.#"),1)=".",TRUE,FALSE)</formula>
    </cfRule>
  </conditionalFormatting>
  <conditionalFormatting sqref="AQ480">
    <cfRule type="expression" dxfId="2231" priority="1725">
      <formula>IF(RIGHT(TEXT(AQ480,"0.#"),1)=".",FALSE,TRUE)</formula>
    </cfRule>
    <cfRule type="expression" dxfId="2230" priority="1726">
      <formula>IF(RIGHT(TEXT(AQ480,"0.#"),1)=".",TRUE,FALSE)</formula>
    </cfRule>
  </conditionalFormatting>
  <conditionalFormatting sqref="AM47">
    <cfRule type="expression" dxfId="2229" priority="2017">
      <formula>IF(RIGHT(TEXT(AM47,"0.#"),1)=".",FALSE,TRUE)</formula>
    </cfRule>
    <cfRule type="expression" dxfId="2228" priority="2018">
      <formula>IF(RIGHT(TEXT(AM47,"0.#"),1)=".",TRUE,FALSE)</formula>
    </cfRule>
  </conditionalFormatting>
  <conditionalFormatting sqref="AI46">
    <cfRule type="expression" dxfId="2227" priority="2021">
      <formula>IF(RIGHT(TEXT(AI46,"0.#"),1)=".",FALSE,TRUE)</formula>
    </cfRule>
    <cfRule type="expression" dxfId="2226" priority="2022">
      <formula>IF(RIGHT(TEXT(AI46,"0.#"),1)=".",TRUE,FALSE)</formula>
    </cfRule>
  </conditionalFormatting>
  <conditionalFormatting sqref="AM46">
    <cfRule type="expression" dxfId="2225" priority="2019">
      <formula>IF(RIGHT(TEXT(AM46,"0.#"),1)=".",FALSE,TRUE)</formula>
    </cfRule>
    <cfRule type="expression" dxfId="2224" priority="2020">
      <formula>IF(RIGHT(TEXT(AM46,"0.#"),1)=".",TRUE,FALSE)</formula>
    </cfRule>
  </conditionalFormatting>
  <conditionalFormatting sqref="AU46:AU48">
    <cfRule type="expression" dxfId="2223" priority="2011">
      <formula>IF(RIGHT(TEXT(AU46,"0.#"),1)=".",FALSE,TRUE)</formula>
    </cfRule>
    <cfRule type="expression" dxfId="2222" priority="2012">
      <formula>IF(RIGHT(TEXT(AU46,"0.#"),1)=".",TRUE,FALSE)</formula>
    </cfRule>
  </conditionalFormatting>
  <conditionalFormatting sqref="AM48">
    <cfRule type="expression" dxfId="2221" priority="2015">
      <formula>IF(RIGHT(TEXT(AM48,"0.#"),1)=".",FALSE,TRUE)</formula>
    </cfRule>
    <cfRule type="expression" dxfId="2220" priority="2016">
      <formula>IF(RIGHT(TEXT(AM48,"0.#"),1)=".",TRUE,FALSE)</formula>
    </cfRule>
  </conditionalFormatting>
  <conditionalFormatting sqref="AQ46:AQ48">
    <cfRule type="expression" dxfId="2219" priority="2013">
      <formula>IF(RIGHT(TEXT(AQ46,"0.#"),1)=".",FALSE,TRUE)</formula>
    </cfRule>
    <cfRule type="expression" dxfId="2218" priority="2014">
      <formula>IF(RIGHT(TEXT(AQ46,"0.#"),1)=".",TRUE,FALSE)</formula>
    </cfRule>
  </conditionalFormatting>
  <conditionalFormatting sqref="AE146:AE147 AI146:AI147 AM146:AM147 AQ146:AQ147 AU146:AU147">
    <cfRule type="expression" dxfId="2217" priority="2005">
      <formula>IF(RIGHT(TEXT(AE146,"0.#"),1)=".",FALSE,TRUE)</formula>
    </cfRule>
    <cfRule type="expression" dxfId="2216" priority="2006">
      <formula>IF(RIGHT(TEXT(AE146,"0.#"),1)=".",TRUE,FALSE)</formula>
    </cfRule>
  </conditionalFormatting>
  <conditionalFormatting sqref="AE138:AE139 AI138:AI139 AM138:AM139 AQ138:AQ139 AU138:AU139">
    <cfRule type="expression" dxfId="2215" priority="2009">
      <formula>IF(RIGHT(TEXT(AE138,"0.#"),1)=".",FALSE,TRUE)</formula>
    </cfRule>
    <cfRule type="expression" dxfId="2214" priority="2010">
      <formula>IF(RIGHT(TEXT(AE138,"0.#"),1)=".",TRUE,FALSE)</formula>
    </cfRule>
  </conditionalFormatting>
  <conditionalFormatting sqref="AE142:AE143 AI142:AI143 AM142:AM143 AQ142:AQ143 AU142:AU143">
    <cfRule type="expression" dxfId="2213" priority="2007">
      <formula>IF(RIGHT(TEXT(AE142,"0.#"),1)=".",FALSE,TRUE)</formula>
    </cfRule>
    <cfRule type="expression" dxfId="2212" priority="2008">
      <formula>IF(RIGHT(TEXT(AE142,"0.#"),1)=".",TRUE,FALSE)</formula>
    </cfRule>
  </conditionalFormatting>
  <conditionalFormatting sqref="AE198:AE199 AI198:AI199 AM198:AM199 AQ198:AQ199 AU198:AU199">
    <cfRule type="expression" dxfId="2211" priority="1999">
      <formula>IF(RIGHT(TEXT(AE198,"0.#"),1)=".",FALSE,TRUE)</formula>
    </cfRule>
    <cfRule type="expression" dxfId="2210" priority="2000">
      <formula>IF(RIGHT(TEXT(AE198,"0.#"),1)=".",TRUE,FALSE)</formula>
    </cfRule>
  </conditionalFormatting>
  <conditionalFormatting sqref="AE150:AE151 AI150:AI151 AM150:AM151 AQ150:AQ151 AU150:AU151">
    <cfRule type="expression" dxfId="2209" priority="2003">
      <formula>IF(RIGHT(TEXT(AE150,"0.#"),1)=".",FALSE,TRUE)</formula>
    </cfRule>
    <cfRule type="expression" dxfId="2208" priority="2004">
      <formula>IF(RIGHT(TEXT(AE150,"0.#"),1)=".",TRUE,FALSE)</formula>
    </cfRule>
  </conditionalFormatting>
  <conditionalFormatting sqref="AE194:AE195 AI194:AI195 AM194:AM195 AQ194:AQ195 AU194:AU195">
    <cfRule type="expression" dxfId="2207" priority="2001">
      <formula>IF(RIGHT(TEXT(AE194,"0.#"),1)=".",FALSE,TRUE)</formula>
    </cfRule>
    <cfRule type="expression" dxfId="2206" priority="2002">
      <formula>IF(RIGHT(TEXT(AE194,"0.#"),1)=".",TRUE,FALSE)</formula>
    </cfRule>
  </conditionalFormatting>
  <conditionalFormatting sqref="AE210:AE211 AI210:AI211 AM210:AM211 AQ210:AQ211 AU210:AU211">
    <cfRule type="expression" dxfId="2205" priority="1993">
      <formula>IF(RIGHT(TEXT(AE210,"0.#"),1)=".",FALSE,TRUE)</formula>
    </cfRule>
    <cfRule type="expression" dxfId="2204" priority="1994">
      <formula>IF(RIGHT(TEXT(AE210,"0.#"),1)=".",TRUE,FALSE)</formula>
    </cfRule>
  </conditionalFormatting>
  <conditionalFormatting sqref="AE202:AE203 AI202:AI203 AM202:AM203 AQ202:AQ203 AU202:AU203">
    <cfRule type="expression" dxfId="2203" priority="1997">
      <formula>IF(RIGHT(TEXT(AE202,"0.#"),1)=".",FALSE,TRUE)</formula>
    </cfRule>
    <cfRule type="expression" dxfId="2202" priority="1998">
      <formula>IF(RIGHT(TEXT(AE202,"0.#"),1)=".",TRUE,FALSE)</formula>
    </cfRule>
  </conditionalFormatting>
  <conditionalFormatting sqref="AE206:AE207 AI206:AI207 AM206:AM207 AQ206:AQ207 AU206:AU207">
    <cfRule type="expression" dxfId="2201" priority="1995">
      <formula>IF(RIGHT(TEXT(AE206,"0.#"),1)=".",FALSE,TRUE)</formula>
    </cfRule>
    <cfRule type="expression" dxfId="2200" priority="1996">
      <formula>IF(RIGHT(TEXT(AE206,"0.#"),1)=".",TRUE,FALSE)</formula>
    </cfRule>
  </conditionalFormatting>
  <conditionalFormatting sqref="AE262:AE263 AI262:AI263 AM262:AM263 AQ262:AQ263 AU262:AU263">
    <cfRule type="expression" dxfId="2199" priority="1987">
      <formula>IF(RIGHT(TEXT(AE262,"0.#"),1)=".",FALSE,TRUE)</formula>
    </cfRule>
    <cfRule type="expression" dxfId="2198" priority="1988">
      <formula>IF(RIGHT(TEXT(AE262,"0.#"),1)=".",TRUE,FALSE)</formula>
    </cfRule>
  </conditionalFormatting>
  <conditionalFormatting sqref="AE254:AE255 AI254:AI255 AM254:AM255 AQ254:AQ255 AU254:AU255">
    <cfRule type="expression" dxfId="2197" priority="1991">
      <formula>IF(RIGHT(TEXT(AE254,"0.#"),1)=".",FALSE,TRUE)</formula>
    </cfRule>
    <cfRule type="expression" dxfId="2196" priority="1992">
      <formula>IF(RIGHT(TEXT(AE254,"0.#"),1)=".",TRUE,FALSE)</formula>
    </cfRule>
  </conditionalFormatting>
  <conditionalFormatting sqref="AE258:AE259 AI258:AI259 AM258:AM259 AQ258:AQ259 AU258:AU259">
    <cfRule type="expression" dxfId="2195" priority="1989">
      <formula>IF(RIGHT(TEXT(AE258,"0.#"),1)=".",FALSE,TRUE)</formula>
    </cfRule>
    <cfRule type="expression" dxfId="2194" priority="1990">
      <formula>IF(RIGHT(TEXT(AE258,"0.#"),1)=".",TRUE,FALSE)</formula>
    </cfRule>
  </conditionalFormatting>
  <conditionalFormatting sqref="AE314:AE315 AI314:AI315 AM314:AM315 AQ314:AQ315 AU314:AU315">
    <cfRule type="expression" dxfId="2193" priority="1981">
      <formula>IF(RIGHT(TEXT(AE314,"0.#"),1)=".",FALSE,TRUE)</formula>
    </cfRule>
    <cfRule type="expression" dxfId="2192" priority="1982">
      <formula>IF(RIGHT(TEXT(AE314,"0.#"),1)=".",TRUE,FALSE)</formula>
    </cfRule>
  </conditionalFormatting>
  <conditionalFormatting sqref="AE266:AE267 AI266:AI267 AM266:AM267 AQ266:AQ267 AU266:AU267">
    <cfRule type="expression" dxfId="2191" priority="1985">
      <formula>IF(RIGHT(TEXT(AE266,"0.#"),1)=".",FALSE,TRUE)</formula>
    </cfRule>
    <cfRule type="expression" dxfId="2190" priority="1986">
      <formula>IF(RIGHT(TEXT(AE266,"0.#"),1)=".",TRUE,FALSE)</formula>
    </cfRule>
  </conditionalFormatting>
  <conditionalFormatting sqref="AE270:AE271 AI270:AI271 AM270:AM271 AQ270:AQ271 AU270:AU271">
    <cfRule type="expression" dxfId="2189" priority="1983">
      <formula>IF(RIGHT(TEXT(AE270,"0.#"),1)=".",FALSE,TRUE)</formula>
    </cfRule>
    <cfRule type="expression" dxfId="2188" priority="1984">
      <formula>IF(RIGHT(TEXT(AE270,"0.#"),1)=".",TRUE,FALSE)</formula>
    </cfRule>
  </conditionalFormatting>
  <conditionalFormatting sqref="AE326:AE327 AI326:AI327 AM326:AM327 AQ326:AQ327 AU326:AU327">
    <cfRule type="expression" dxfId="2187" priority="1975">
      <formula>IF(RIGHT(TEXT(AE326,"0.#"),1)=".",FALSE,TRUE)</formula>
    </cfRule>
    <cfRule type="expression" dxfId="2186" priority="1976">
      <formula>IF(RIGHT(TEXT(AE326,"0.#"),1)=".",TRUE,FALSE)</formula>
    </cfRule>
  </conditionalFormatting>
  <conditionalFormatting sqref="AE318:AE319 AI318:AI319 AM318:AM319 AQ318:AQ319 AU318:AU319">
    <cfRule type="expression" dxfId="2185" priority="1979">
      <formula>IF(RIGHT(TEXT(AE318,"0.#"),1)=".",FALSE,TRUE)</formula>
    </cfRule>
    <cfRule type="expression" dxfId="2184" priority="1980">
      <formula>IF(RIGHT(TEXT(AE318,"0.#"),1)=".",TRUE,FALSE)</formula>
    </cfRule>
  </conditionalFormatting>
  <conditionalFormatting sqref="AE322:AE323 AI322:AI323 AM322:AM323 AQ322:AQ323 AU322:AU323">
    <cfRule type="expression" dxfId="2183" priority="1977">
      <formula>IF(RIGHT(TEXT(AE322,"0.#"),1)=".",FALSE,TRUE)</formula>
    </cfRule>
    <cfRule type="expression" dxfId="2182" priority="1978">
      <formula>IF(RIGHT(TEXT(AE322,"0.#"),1)=".",TRUE,FALSE)</formula>
    </cfRule>
  </conditionalFormatting>
  <conditionalFormatting sqref="AE378:AE379 AI378:AI379 AM378:AM379 AQ378:AQ379 AU378:AU379">
    <cfRule type="expression" dxfId="2181" priority="1969">
      <formula>IF(RIGHT(TEXT(AE378,"0.#"),1)=".",FALSE,TRUE)</formula>
    </cfRule>
    <cfRule type="expression" dxfId="2180" priority="1970">
      <formula>IF(RIGHT(TEXT(AE378,"0.#"),1)=".",TRUE,FALSE)</formula>
    </cfRule>
  </conditionalFormatting>
  <conditionalFormatting sqref="AE330:AE331 AI330:AI331 AM330:AM331 AQ330:AQ331 AU330:AU331">
    <cfRule type="expression" dxfId="2179" priority="1973">
      <formula>IF(RIGHT(TEXT(AE330,"0.#"),1)=".",FALSE,TRUE)</formula>
    </cfRule>
    <cfRule type="expression" dxfId="2178" priority="1974">
      <formula>IF(RIGHT(TEXT(AE330,"0.#"),1)=".",TRUE,FALSE)</formula>
    </cfRule>
  </conditionalFormatting>
  <conditionalFormatting sqref="AE374:AE375 AI374:AI375 AM374:AM375 AQ374:AQ375 AU374:AU375">
    <cfRule type="expression" dxfId="2177" priority="1971">
      <formula>IF(RIGHT(TEXT(AE374,"0.#"),1)=".",FALSE,TRUE)</formula>
    </cfRule>
    <cfRule type="expression" dxfId="2176" priority="1972">
      <formula>IF(RIGHT(TEXT(AE374,"0.#"),1)=".",TRUE,FALSE)</formula>
    </cfRule>
  </conditionalFormatting>
  <conditionalFormatting sqref="AE390:AE391 AI390:AI391 AM390:AM391 AQ390:AQ391 AU390:AU391">
    <cfRule type="expression" dxfId="2175" priority="1963">
      <formula>IF(RIGHT(TEXT(AE390,"0.#"),1)=".",FALSE,TRUE)</formula>
    </cfRule>
    <cfRule type="expression" dxfId="2174" priority="1964">
      <formula>IF(RIGHT(TEXT(AE390,"0.#"),1)=".",TRUE,FALSE)</formula>
    </cfRule>
  </conditionalFormatting>
  <conditionalFormatting sqref="AE382:AE383 AI382:AI383 AM382:AM383 AQ382:AQ383 AU382:AU383">
    <cfRule type="expression" dxfId="2173" priority="1967">
      <formula>IF(RIGHT(TEXT(AE382,"0.#"),1)=".",FALSE,TRUE)</formula>
    </cfRule>
    <cfRule type="expression" dxfId="2172" priority="1968">
      <formula>IF(RIGHT(TEXT(AE382,"0.#"),1)=".",TRUE,FALSE)</formula>
    </cfRule>
  </conditionalFormatting>
  <conditionalFormatting sqref="AE386:AE387 AI386:AI387 AM386:AM387 AQ386:AQ387 AU386:AU387">
    <cfRule type="expression" dxfId="2171" priority="1965">
      <formula>IF(RIGHT(TEXT(AE386,"0.#"),1)=".",FALSE,TRUE)</formula>
    </cfRule>
    <cfRule type="expression" dxfId="2170" priority="1966">
      <formula>IF(RIGHT(TEXT(AE386,"0.#"),1)=".",TRUE,FALSE)</formula>
    </cfRule>
  </conditionalFormatting>
  <conditionalFormatting sqref="AE440">
    <cfRule type="expression" dxfId="2169" priority="1957">
      <formula>IF(RIGHT(TEXT(AE440,"0.#"),1)=".",FALSE,TRUE)</formula>
    </cfRule>
    <cfRule type="expression" dxfId="2168" priority="1958">
      <formula>IF(RIGHT(TEXT(AE440,"0.#"),1)=".",TRUE,FALSE)</formula>
    </cfRule>
  </conditionalFormatting>
  <conditionalFormatting sqref="AE438">
    <cfRule type="expression" dxfId="2167" priority="1961">
      <formula>IF(RIGHT(TEXT(AE438,"0.#"),1)=".",FALSE,TRUE)</formula>
    </cfRule>
    <cfRule type="expression" dxfId="2166" priority="1962">
      <formula>IF(RIGHT(TEXT(AE438,"0.#"),1)=".",TRUE,FALSE)</formula>
    </cfRule>
  </conditionalFormatting>
  <conditionalFormatting sqref="AE439">
    <cfRule type="expression" dxfId="2165" priority="1959">
      <formula>IF(RIGHT(TEXT(AE439,"0.#"),1)=".",FALSE,TRUE)</formula>
    </cfRule>
    <cfRule type="expression" dxfId="2164" priority="1960">
      <formula>IF(RIGHT(TEXT(AE439,"0.#"),1)=".",TRUE,FALSE)</formula>
    </cfRule>
  </conditionalFormatting>
  <conditionalFormatting sqref="AM440">
    <cfRule type="expression" dxfId="2163" priority="1951">
      <formula>IF(RIGHT(TEXT(AM440,"0.#"),1)=".",FALSE,TRUE)</formula>
    </cfRule>
    <cfRule type="expression" dxfId="2162" priority="1952">
      <formula>IF(RIGHT(TEXT(AM440,"0.#"),1)=".",TRUE,FALSE)</formula>
    </cfRule>
  </conditionalFormatting>
  <conditionalFormatting sqref="AM438">
    <cfRule type="expression" dxfId="2161" priority="1955">
      <formula>IF(RIGHT(TEXT(AM438,"0.#"),1)=".",FALSE,TRUE)</formula>
    </cfRule>
    <cfRule type="expression" dxfId="2160" priority="1956">
      <formula>IF(RIGHT(TEXT(AM438,"0.#"),1)=".",TRUE,FALSE)</formula>
    </cfRule>
  </conditionalFormatting>
  <conditionalFormatting sqref="AM439">
    <cfRule type="expression" dxfId="2159" priority="1953">
      <formula>IF(RIGHT(TEXT(AM439,"0.#"),1)=".",FALSE,TRUE)</formula>
    </cfRule>
    <cfRule type="expression" dxfId="2158" priority="1954">
      <formula>IF(RIGHT(TEXT(AM439,"0.#"),1)=".",TRUE,FALSE)</formula>
    </cfRule>
  </conditionalFormatting>
  <conditionalFormatting sqref="AU440">
    <cfRule type="expression" dxfId="2157" priority="1945">
      <formula>IF(RIGHT(TEXT(AU440,"0.#"),1)=".",FALSE,TRUE)</formula>
    </cfRule>
    <cfRule type="expression" dxfId="2156" priority="1946">
      <formula>IF(RIGHT(TEXT(AU440,"0.#"),1)=".",TRUE,FALSE)</formula>
    </cfRule>
  </conditionalFormatting>
  <conditionalFormatting sqref="AU438">
    <cfRule type="expression" dxfId="2155" priority="1949">
      <formula>IF(RIGHT(TEXT(AU438,"0.#"),1)=".",FALSE,TRUE)</formula>
    </cfRule>
    <cfRule type="expression" dxfId="2154" priority="1950">
      <formula>IF(RIGHT(TEXT(AU438,"0.#"),1)=".",TRUE,FALSE)</formula>
    </cfRule>
  </conditionalFormatting>
  <conditionalFormatting sqref="AU439">
    <cfRule type="expression" dxfId="2153" priority="1947">
      <formula>IF(RIGHT(TEXT(AU439,"0.#"),1)=".",FALSE,TRUE)</formula>
    </cfRule>
    <cfRule type="expression" dxfId="2152" priority="1948">
      <formula>IF(RIGHT(TEXT(AU439,"0.#"),1)=".",TRUE,FALSE)</formula>
    </cfRule>
  </conditionalFormatting>
  <conditionalFormatting sqref="AI440">
    <cfRule type="expression" dxfId="2151" priority="1939">
      <formula>IF(RIGHT(TEXT(AI440,"0.#"),1)=".",FALSE,TRUE)</formula>
    </cfRule>
    <cfRule type="expression" dxfId="2150" priority="1940">
      <formula>IF(RIGHT(TEXT(AI440,"0.#"),1)=".",TRUE,FALSE)</formula>
    </cfRule>
  </conditionalFormatting>
  <conditionalFormatting sqref="AI438">
    <cfRule type="expression" dxfId="2149" priority="1943">
      <formula>IF(RIGHT(TEXT(AI438,"0.#"),1)=".",FALSE,TRUE)</formula>
    </cfRule>
    <cfRule type="expression" dxfId="2148" priority="1944">
      <formula>IF(RIGHT(TEXT(AI438,"0.#"),1)=".",TRUE,FALSE)</formula>
    </cfRule>
  </conditionalFormatting>
  <conditionalFormatting sqref="AI439">
    <cfRule type="expression" dxfId="2147" priority="1941">
      <formula>IF(RIGHT(TEXT(AI439,"0.#"),1)=".",FALSE,TRUE)</formula>
    </cfRule>
    <cfRule type="expression" dxfId="2146" priority="1942">
      <formula>IF(RIGHT(TEXT(AI439,"0.#"),1)=".",TRUE,FALSE)</formula>
    </cfRule>
  </conditionalFormatting>
  <conditionalFormatting sqref="AQ438">
    <cfRule type="expression" dxfId="2145" priority="1933">
      <formula>IF(RIGHT(TEXT(AQ438,"0.#"),1)=".",FALSE,TRUE)</formula>
    </cfRule>
    <cfRule type="expression" dxfId="2144" priority="1934">
      <formula>IF(RIGHT(TEXT(AQ438,"0.#"),1)=".",TRUE,FALSE)</formula>
    </cfRule>
  </conditionalFormatting>
  <conditionalFormatting sqref="AQ439">
    <cfRule type="expression" dxfId="2143" priority="1937">
      <formula>IF(RIGHT(TEXT(AQ439,"0.#"),1)=".",FALSE,TRUE)</formula>
    </cfRule>
    <cfRule type="expression" dxfId="2142" priority="1938">
      <formula>IF(RIGHT(TEXT(AQ439,"0.#"),1)=".",TRUE,FALSE)</formula>
    </cfRule>
  </conditionalFormatting>
  <conditionalFormatting sqref="AQ440">
    <cfRule type="expression" dxfId="2141" priority="1935">
      <formula>IF(RIGHT(TEXT(AQ440,"0.#"),1)=".",FALSE,TRUE)</formula>
    </cfRule>
    <cfRule type="expression" dxfId="2140" priority="1936">
      <formula>IF(RIGHT(TEXT(AQ440,"0.#"),1)=".",TRUE,FALSE)</formula>
    </cfRule>
  </conditionalFormatting>
  <conditionalFormatting sqref="AE445">
    <cfRule type="expression" dxfId="2139" priority="1927">
      <formula>IF(RIGHT(TEXT(AE445,"0.#"),1)=".",FALSE,TRUE)</formula>
    </cfRule>
    <cfRule type="expression" dxfId="2138" priority="1928">
      <formula>IF(RIGHT(TEXT(AE445,"0.#"),1)=".",TRUE,FALSE)</formula>
    </cfRule>
  </conditionalFormatting>
  <conditionalFormatting sqref="AE443">
    <cfRule type="expression" dxfId="2137" priority="1931">
      <formula>IF(RIGHT(TEXT(AE443,"0.#"),1)=".",FALSE,TRUE)</formula>
    </cfRule>
    <cfRule type="expression" dxfId="2136" priority="1932">
      <formula>IF(RIGHT(TEXT(AE443,"0.#"),1)=".",TRUE,FALSE)</formula>
    </cfRule>
  </conditionalFormatting>
  <conditionalFormatting sqref="AE444">
    <cfRule type="expression" dxfId="2135" priority="1929">
      <formula>IF(RIGHT(TEXT(AE444,"0.#"),1)=".",FALSE,TRUE)</formula>
    </cfRule>
    <cfRule type="expression" dxfId="2134" priority="1930">
      <formula>IF(RIGHT(TEXT(AE444,"0.#"),1)=".",TRUE,FALSE)</formula>
    </cfRule>
  </conditionalFormatting>
  <conditionalFormatting sqref="AM445">
    <cfRule type="expression" dxfId="2133" priority="1921">
      <formula>IF(RIGHT(TEXT(AM445,"0.#"),1)=".",FALSE,TRUE)</formula>
    </cfRule>
    <cfRule type="expression" dxfId="2132" priority="1922">
      <formula>IF(RIGHT(TEXT(AM445,"0.#"),1)=".",TRUE,FALSE)</formula>
    </cfRule>
  </conditionalFormatting>
  <conditionalFormatting sqref="AM443">
    <cfRule type="expression" dxfId="2131" priority="1925">
      <formula>IF(RIGHT(TEXT(AM443,"0.#"),1)=".",FALSE,TRUE)</formula>
    </cfRule>
    <cfRule type="expression" dxfId="2130" priority="1926">
      <formula>IF(RIGHT(TEXT(AM443,"0.#"),1)=".",TRUE,FALSE)</formula>
    </cfRule>
  </conditionalFormatting>
  <conditionalFormatting sqref="AM444">
    <cfRule type="expression" dxfId="2129" priority="1923">
      <formula>IF(RIGHT(TEXT(AM444,"0.#"),1)=".",FALSE,TRUE)</formula>
    </cfRule>
    <cfRule type="expression" dxfId="2128" priority="1924">
      <formula>IF(RIGHT(TEXT(AM444,"0.#"),1)=".",TRUE,FALSE)</formula>
    </cfRule>
  </conditionalFormatting>
  <conditionalFormatting sqref="AU445">
    <cfRule type="expression" dxfId="2127" priority="1915">
      <formula>IF(RIGHT(TEXT(AU445,"0.#"),1)=".",FALSE,TRUE)</formula>
    </cfRule>
    <cfRule type="expression" dxfId="2126" priority="1916">
      <formula>IF(RIGHT(TEXT(AU445,"0.#"),1)=".",TRUE,FALSE)</formula>
    </cfRule>
  </conditionalFormatting>
  <conditionalFormatting sqref="AU443">
    <cfRule type="expression" dxfId="2125" priority="1919">
      <formula>IF(RIGHT(TEXT(AU443,"0.#"),1)=".",FALSE,TRUE)</formula>
    </cfRule>
    <cfRule type="expression" dxfId="2124" priority="1920">
      <formula>IF(RIGHT(TEXT(AU443,"0.#"),1)=".",TRUE,FALSE)</formula>
    </cfRule>
  </conditionalFormatting>
  <conditionalFormatting sqref="AU444">
    <cfRule type="expression" dxfId="2123" priority="1917">
      <formula>IF(RIGHT(TEXT(AU444,"0.#"),1)=".",FALSE,TRUE)</formula>
    </cfRule>
    <cfRule type="expression" dxfId="2122" priority="1918">
      <formula>IF(RIGHT(TEXT(AU444,"0.#"),1)=".",TRUE,FALSE)</formula>
    </cfRule>
  </conditionalFormatting>
  <conditionalFormatting sqref="AI445">
    <cfRule type="expression" dxfId="2121" priority="1909">
      <formula>IF(RIGHT(TEXT(AI445,"0.#"),1)=".",FALSE,TRUE)</formula>
    </cfRule>
    <cfRule type="expression" dxfId="2120" priority="1910">
      <formula>IF(RIGHT(TEXT(AI445,"0.#"),1)=".",TRUE,FALSE)</formula>
    </cfRule>
  </conditionalFormatting>
  <conditionalFormatting sqref="AI443">
    <cfRule type="expression" dxfId="2119" priority="1913">
      <formula>IF(RIGHT(TEXT(AI443,"0.#"),1)=".",FALSE,TRUE)</formula>
    </cfRule>
    <cfRule type="expression" dxfId="2118" priority="1914">
      <formula>IF(RIGHT(TEXT(AI443,"0.#"),1)=".",TRUE,FALSE)</formula>
    </cfRule>
  </conditionalFormatting>
  <conditionalFormatting sqref="AI444">
    <cfRule type="expression" dxfId="2117" priority="1911">
      <formula>IF(RIGHT(TEXT(AI444,"0.#"),1)=".",FALSE,TRUE)</formula>
    </cfRule>
    <cfRule type="expression" dxfId="2116" priority="1912">
      <formula>IF(RIGHT(TEXT(AI444,"0.#"),1)=".",TRUE,FALSE)</formula>
    </cfRule>
  </conditionalFormatting>
  <conditionalFormatting sqref="AQ443">
    <cfRule type="expression" dxfId="2115" priority="1903">
      <formula>IF(RIGHT(TEXT(AQ443,"0.#"),1)=".",FALSE,TRUE)</formula>
    </cfRule>
    <cfRule type="expression" dxfId="2114" priority="1904">
      <formula>IF(RIGHT(TEXT(AQ443,"0.#"),1)=".",TRUE,FALSE)</formula>
    </cfRule>
  </conditionalFormatting>
  <conditionalFormatting sqref="AQ444">
    <cfRule type="expression" dxfId="2113" priority="1907">
      <formula>IF(RIGHT(TEXT(AQ444,"0.#"),1)=".",FALSE,TRUE)</formula>
    </cfRule>
    <cfRule type="expression" dxfId="2112" priority="1908">
      <formula>IF(RIGHT(TEXT(AQ444,"0.#"),1)=".",TRUE,FALSE)</formula>
    </cfRule>
  </conditionalFormatting>
  <conditionalFormatting sqref="AQ445">
    <cfRule type="expression" dxfId="2111" priority="1905">
      <formula>IF(RIGHT(TEXT(AQ445,"0.#"),1)=".",FALSE,TRUE)</formula>
    </cfRule>
    <cfRule type="expression" dxfId="2110" priority="1906">
      <formula>IF(RIGHT(TEXT(AQ445,"0.#"),1)=".",TRUE,FALSE)</formula>
    </cfRule>
  </conditionalFormatting>
  <conditionalFormatting sqref="Y880:Y907">
    <cfRule type="expression" dxfId="2109" priority="2133">
      <formula>IF(RIGHT(TEXT(Y880,"0.#"),1)=".",FALSE,TRUE)</formula>
    </cfRule>
    <cfRule type="expression" dxfId="2108" priority="2134">
      <formula>IF(RIGHT(TEXT(Y880,"0.#"),1)=".",TRUE,FALSE)</formula>
    </cfRule>
  </conditionalFormatting>
  <conditionalFormatting sqref="Y878:Y879">
    <cfRule type="expression" dxfId="2107" priority="2127">
      <formula>IF(RIGHT(TEXT(Y878,"0.#"),1)=".",FALSE,TRUE)</formula>
    </cfRule>
    <cfRule type="expression" dxfId="2106" priority="2128">
      <formula>IF(RIGHT(TEXT(Y878,"0.#"),1)=".",TRUE,FALSE)</formula>
    </cfRule>
  </conditionalFormatting>
  <conditionalFormatting sqref="Y913 Y929:Y940">
    <cfRule type="expression" dxfId="2105" priority="2121">
      <formula>IF(RIGHT(TEXT(Y913,"0.#"),1)=".",FALSE,TRUE)</formula>
    </cfRule>
    <cfRule type="expression" dxfId="2104" priority="2122">
      <formula>IF(RIGHT(TEXT(Y913,"0.#"),1)=".",TRUE,FALSE)</formula>
    </cfRule>
  </conditionalFormatting>
  <conditionalFormatting sqref="Y911:Y912">
    <cfRule type="expression" dxfId="2103" priority="2115">
      <formula>IF(RIGHT(TEXT(Y911,"0.#"),1)=".",FALSE,TRUE)</formula>
    </cfRule>
    <cfRule type="expression" dxfId="2102" priority="2116">
      <formula>IF(RIGHT(TEXT(Y911,"0.#"),1)=".",TRUE,FALSE)</formula>
    </cfRule>
  </conditionalFormatting>
  <conditionalFormatting sqref="Y954:Y973">
    <cfRule type="expression" dxfId="2101" priority="2109">
      <formula>IF(RIGHT(TEXT(Y954,"0.#"),1)=".",FALSE,TRUE)</formula>
    </cfRule>
    <cfRule type="expression" dxfId="2100" priority="2110">
      <formula>IF(RIGHT(TEXT(Y954,"0.#"),1)=".",TRUE,FALSE)</formula>
    </cfRule>
  </conditionalFormatting>
  <conditionalFormatting sqref="Y987:Y1006">
    <cfRule type="expression" dxfId="2099" priority="2097">
      <formula>IF(RIGHT(TEXT(Y987,"0.#"),1)=".",FALSE,TRUE)</formula>
    </cfRule>
    <cfRule type="expression" dxfId="2098" priority="2098">
      <formula>IF(RIGHT(TEXT(Y987,"0.#"),1)=".",TRUE,FALSE)</formula>
    </cfRule>
  </conditionalFormatting>
  <conditionalFormatting sqref="Y1012:Y1039">
    <cfRule type="expression" dxfId="2097" priority="2085">
      <formula>IF(RIGHT(TEXT(Y1012,"0.#"),1)=".",FALSE,TRUE)</formula>
    </cfRule>
    <cfRule type="expression" dxfId="2096" priority="2086">
      <formula>IF(RIGHT(TEXT(Y1012,"0.#"),1)=".",TRUE,FALSE)</formula>
    </cfRule>
  </conditionalFormatting>
  <conditionalFormatting sqref="W23">
    <cfRule type="expression" dxfId="2095" priority="2369">
      <formula>IF(RIGHT(TEXT(W23,"0.#"),1)=".",FALSE,TRUE)</formula>
    </cfRule>
    <cfRule type="expression" dxfId="2094" priority="2370">
      <formula>IF(RIGHT(TEXT(W23,"0.#"),1)=".",TRUE,FALSE)</formula>
    </cfRule>
  </conditionalFormatting>
  <conditionalFormatting sqref="W24:W27">
    <cfRule type="expression" dxfId="2093" priority="2367">
      <formula>IF(RIGHT(TEXT(W24,"0.#"),1)=".",FALSE,TRUE)</formula>
    </cfRule>
    <cfRule type="expression" dxfId="2092" priority="2368">
      <formula>IF(RIGHT(TEXT(W24,"0.#"),1)=".",TRUE,FALSE)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3">
    <cfRule type="expression" dxfId="2089" priority="2357">
      <formula>IF(RIGHT(TEXT(P23,"0.#"),1)=".",FALSE,TRUE)</formula>
    </cfRule>
    <cfRule type="expression" dxfId="2088" priority="2358">
      <formula>IF(RIGHT(TEXT(P23,"0.#"),1)=".",TRUE,FALSE)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80:AO907">
    <cfRule type="expression" dxfId="2015" priority="2135">
      <formula>IF(AND(AL880&gt;=0, RIGHT(TEXT(AL880,"0.#"),1)&lt;&gt;"."),TRUE,FALSE)</formula>
    </cfRule>
    <cfRule type="expression" dxfId="2014" priority="2136">
      <formula>IF(AND(AL880&gt;=0, RIGHT(TEXT(AL880,"0.#"),1)="."),TRUE,FALSE)</formula>
    </cfRule>
    <cfRule type="expression" dxfId="2013" priority="2137">
      <formula>IF(AND(AL880&lt;0, RIGHT(TEXT(AL880,"0.#"),1)&lt;&gt;"."),TRUE,FALSE)</formula>
    </cfRule>
    <cfRule type="expression" dxfId="2012" priority="2138">
      <formula>IF(AND(AL880&lt;0, RIGHT(TEXT(AL880,"0.#"),1)="."),TRUE,FALSE)</formula>
    </cfRule>
  </conditionalFormatting>
  <conditionalFormatting sqref="AL878:AO879">
    <cfRule type="expression" dxfId="2011" priority="2129">
      <formula>IF(AND(AL878&gt;=0, RIGHT(TEXT(AL878,"0.#"),1)&lt;&gt;"."),TRUE,FALSE)</formula>
    </cfRule>
    <cfRule type="expression" dxfId="2010" priority="2130">
      <formula>IF(AND(AL878&gt;=0, RIGHT(TEXT(AL878,"0.#"),1)="."),TRUE,FALSE)</formula>
    </cfRule>
    <cfRule type="expression" dxfId="2009" priority="2131">
      <formula>IF(AND(AL878&lt;0, RIGHT(TEXT(AL878,"0.#"),1)&lt;&gt;"."),TRUE,FALSE)</formula>
    </cfRule>
    <cfRule type="expression" dxfId="2008" priority="2132">
      <formula>IF(AND(AL878&lt;0, RIGHT(TEXT(AL878,"0.#"),1)="."),TRUE,FALSE)</formula>
    </cfRule>
  </conditionalFormatting>
  <conditionalFormatting sqref="AL929:AO940">
    <cfRule type="expression" dxfId="2007" priority="2123">
      <formula>IF(AND(AL929&gt;=0, RIGHT(TEXT(AL929,"0.#"),1)&lt;&gt;"."),TRUE,FALSE)</formula>
    </cfRule>
    <cfRule type="expression" dxfId="2006" priority="2124">
      <formula>IF(AND(AL929&gt;=0, RIGHT(TEXT(AL929,"0.#"),1)="."),TRUE,FALSE)</formula>
    </cfRule>
    <cfRule type="expression" dxfId="2005" priority="2125">
      <formula>IF(AND(AL929&lt;0, RIGHT(TEXT(AL929,"0.#"),1)&lt;&gt;"."),TRUE,FALSE)</formula>
    </cfRule>
    <cfRule type="expression" dxfId="2004" priority="2126">
      <formula>IF(AND(AL929&lt;0, RIGHT(TEXT(AL929,"0.#"),1)="."),TRUE,FALSE)</formula>
    </cfRule>
  </conditionalFormatting>
  <conditionalFormatting sqref="AL911:AO913">
    <cfRule type="expression" dxfId="2003" priority="2117">
      <formula>IF(AND(AL911&gt;=0, RIGHT(TEXT(AL911,"0.#"),1)&lt;&gt;"."),TRUE,FALSE)</formula>
    </cfRule>
    <cfRule type="expression" dxfId="2002" priority="2118">
      <formula>IF(AND(AL911&gt;=0, RIGHT(TEXT(AL911,"0.#"),1)="."),TRUE,FALSE)</formula>
    </cfRule>
    <cfRule type="expression" dxfId="2001" priority="2119">
      <formula>IF(AND(AL911&lt;0, RIGHT(TEXT(AL911,"0.#"),1)&lt;&gt;"."),TRUE,FALSE)</formula>
    </cfRule>
    <cfRule type="expression" dxfId="2000" priority="2120">
      <formula>IF(AND(AL911&lt;0, RIGHT(TEXT(AL911,"0.#"),1)="."),TRUE,FALSE)</formula>
    </cfRule>
  </conditionalFormatting>
  <conditionalFormatting sqref="AL954:AO973">
    <cfRule type="expression" dxfId="1999" priority="2111">
      <formula>IF(AND(AL954&gt;=0, RIGHT(TEXT(AL954,"0.#"),1)&lt;&gt;"."),TRUE,FALSE)</formula>
    </cfRule>
    <cfRule type="expression" dxfId="1998" priority="2112">
      <formula>IF(AND(AL954&gt;=0, RIGHT(TEXT(AL954,"0.#"),1)="."),TRUE,FALSE)</formula>
    </cfRule>
    <cfRule type="expression" dxfId="1997" priority="2113">
      <formula>IF(AND(AL954&lt;0, RIGHT(TEXT(AL954,"0.#"),1)&lt;&gt;"."),TRUE,FALSE)</formula>
    </cfRule>
    <cfRule type="expression" dxfId="1996" priority="2114">
      <formula>IF(AND(AL954&lt;0, RIGHT(TEXT(AL954,"0.#"),1)="."),TRUE,FALSE)</formula>
    </cfRule>
  </conditionalFormatting>
  <conditionalFormatting sqref="AL987:AO1006">
    <cfRule type="expression" dxfId="1995" priority="2099">
      <formula>IF(AND(AL987&gt;=0, RIGHT(TEXT(AL987,"0.#"),1)&lt;&gt;"."),TRUE,FALSE)</formula>
    </cfRule>
    <cfRule type="expression" dxfId="1994" priority="2100">
      <formula>IF(AND(AL987&gt;=0, RIGHT(TEXT(AL987,"0.#"),1)="."),TRUE,FALSE)</formula>
    </cfRule>
    <cfRule type="expression" dxfId="1993" priority="2101">
      <formula>IF(AND(AL987&lt;0, RIGHT(TEXT(AL987,"0.#"),1)&lt;&gt;"."),TRUE,FALSE)</formula>
    </cfRule>
    <cfRule type="expression" dxfId="1992" priority="2102">
      <formula>IF(AND(AL987&lt;0, RIGHT(TEXT(AL987,"0.#"),1)="."),TRUE,FALSE)</formula>
    </cfRule>
  </conditionalFormatting>
  <conditionalFormatting sqref="AL1020:AO1039">
    <cfRule type="expression" dxfId="1991" priority="2087">
      <formula>IF(AND(AL1020&gt;=0, RIGHT(TEXT(AL1020,"0.#"),1)&lt;&gt;"."),TRUE,FALSE)</formula>
    </cfRule>
    <cfRule type="expression" dxfId="1990" priority="2088">
      <formula>IF(AND(AL1020&gt;=0, RIGHT(TEXT(AL1020,"0.#"),1)="."),TRUE,FALSE)</formula>
    </cfRule>
    <cfRule type="expression" dxfId="1989" priority="2089">
      <formula>IF(AND(AL1020&lt;0, RIGHT(TEXT(AL1020,"0.#"),1)&lt;&gt;"."),TRUE,FALSE)</formula>
    </cfRule>
    <cfRule type="expression" dxfId="1988" priority="2090">
      <formula>IF(AND(AL1020&lt;0, RIGHT(TEXT(AL1020,"0.#"),1)="."),TRUE,FALSE)</formula>
    </cfRule>
  </conditionalFormatting>
  <conditionalFormatting sqref="AL1010:AO1019">
    <cfRule type="expression" dxfId="1987" priority="2081">
      <formula>IF(AND(AL1010&gt;=0, RIGHT(TEXT(AL1010,"0.#"),1)&lt;&gt;"."),TRUE,FALSE)</formula>
    </cfRule>
    <cfRule type="expression" dxfId="1986" priority="2082">
      <formula>IF(AND(AL1010&gt;=0, RIGHT(TEXT(AL1010,"0.#"),1)="."),TRUE,FALSE)</formula>
    </cfRule>
    <cfRule type="expression" dxfId="1985" priority="2083">
      <formula>IF(AND(AL1010&lt;0, RIGHT(TEXT(AL1010,"0.#"),1)&lt;&gt;"."),TRUE,FALSE)</formula>
    </cfRule>
    <cfRule type="expression" dxfId="1984" priority="2084">
      <formula>IF(AND(AL1010&lt;0, RIGHT(TEXT(AL1010,"0.#"),1)="."),TRUE,FALSE)</formula>
    </cfRule>
  </conditionalFormatting>
  <conditionalFormatting sqref="Y1010:Y1011">
    <cfRule type="expression" dxfId="1983" priority="2079">
      <formula>IF(RIGHT(TEXT(Y1010,"0.#"),1)=".",FALSE,TRUE)</formula>
    </cfRule>
    <cfRule type="expression" dxfId="1982" priority="2080">
      <formula>IF(RIGHT(TEXT(Y1010,"0.#"),1)=".",TRUE,FALSE)</formula>
    </cfRule>
  </conditionalFormatting>
  <conditionalFormatting sqref="AL1045:AO1072">
    <cfRule type="expression" dxfId="1981" priority="2075">
      <formula>IF(AND(AL1045&gt;=0, RIGHT(TEXT(AL1045,"0.#"),1)&lt;&gt;"."),TRUE,FALSE)</formula>
    </cfRule>
    <cfRule type="expression" dxfId="1980" priority="2076">
      <formula>IF(AND(AL1045&gt;=0, RIGHT(TEXT(AL1045,"0.#"),1)="."),TRUE,FALSE)</formula>
    </cfRule>
    <cfRule type="expression" dxfId="1979" priority="2077">
      <formula>IF(AND(AL1045&lt;0, RIGHT(TEXT(AL1045,"0.#"),1)&lt;&gt;"."),TRUE,FALSE)</formula>
    </cfRule>
    <cfRule type="expression" dxfId="1978" priority="2078">
      <formula>IF(AND(AL1045&lt;0, RIGHT(TEXT(AL1045,"0.#"),1)="."),TRUE,FALSE)</formula>
    </cfRule>
  </conditionalFormatting>
  <conditionalFormatting sqref="Y1045:Y1072">
    <cfRule type="expression" dxfId="1977" priority="2073">
      <formula>IF(RIGHT(TEXT(Y1045,"0.#"),1)=".",FALSE,TRUE)</formula>
    </cfRule>
    <cfRule type="expression" dxfId="1976" priority="2074">
      <formula>IF(RIGHT(TEXT(Y1045,"0.#"),1)=".",TRUE,FALSE)</formula>
    </cfRule>
  </conditionalFormatting>
  <conditionalFormatting sqref="AL1043:AO1044">
    <cfRule type="expression" dxfId="1975" priority="2069">
      <formula>IF(AND(AL1043&gt;=0, RIGHT(TEXT(AL1043,"0.#"),1)&lt;&gt;"."),TRUE,FALSE)</formula>
    </cfRule>
    <cfRule type="expression" dxfId="1974" priority="2070">
      <formula>IF(AND(AL1043&gt;=0, RIGHT(TEXT(AL1043,"0.#"),1)="."),TRUE,FALSE)</formula>
    </cfRule>
    <cfRule type="expression" dxfId="1973" priority="2071">
      <formula>IF(AND(AL1043&lt;0, RIGHT(TEXT(AL1043,"0.#"),1)&lt;&gt;"."),TRUE,FALSE)</formula>
    </cfRule>
    <cfRule type="expression" dxfId="1972" priority="2072">
      <formula>IF(AND(AL1043&lt;0, RIGHT(TEXT(AL1043,"0.#"),1)="."),TRUE,FALSE)</formula>
    </cfRule>
  </conditionalFormatting>
  <conditionalFormatting sqref="Y1043:Y1044">
    <cfRule type="expression" dxfId="1971" priority="2067">
      <formula>IF(RIGHT(TEXT(Y1043,"0.#"),1)=".",FALSE,TRUE)</formula>
    </cfRule>
    <cfRule type="expression" dxfId="1970" priority="2068">
      <formula>IF(RIGHT(TEXT(Y1043,"0.#"),1)=".",TRUE,FALSE)</formula>
    </cfRule>
  </conditionalFormatting>
  <conditionalFormatting sqref="AL1078:AO1105">
    <cfRule type="expression" dxfId="1969" priority="2063">
      <formula>IF(AND(AL1078&gt;=0, RIGHT(TEXT(AL1078,"0.#"),1)&lt;&gt;"."),TRUE,FALSE)</formula>
    </cfRule>
    <cfRule type="expression" dxfId="1968" priority="2064">
      <formula>IF(AND(AL1078&gt;=0, RIGHT(TEXT(AL1078,"0.#"),1)="."),TRUE,FALSE)</formula>
    </cfRule>
    <cfRule type="expression" dxfId="1967" priority="2065">
      <formula>IF(AND(AL1078&lt;0, RIGHT(TEXT(AL1078,"0.#"),1)&lt;&gt;"."),TRUE,FALSE)</formula>
    </cfRule>
    <cfRule type="expression" dxfId="1966" priority="2066">
      <formula>IF(AND(AL1078&lt;0, RIGHT(TEXT(AL1078,"0.#"),1)="."),TRUE,FALSE)</formula>
    </cfRule>
  </conditionalFormatting>
  <conditionalFormatting sqref="Y1078:Y1105">
    <cfRule type="expression" dxfId="1965" priority="2061">
      <formula>IF(RIGHT(TEXT(Y1078,"0.#"),1)=".",FALSE,TRUE)</formula>
    </cfRule>
    <cfRule type="expression" dxfId="1964" priority="2062">
      <formula>IF(RIGHT(TEXT(Y1078,"0.#"),1)=".",TRUE,FALSE)</formula>
    </cfRule>
  </conditionalFormatting>
  <conditionalFormatting sqref="AL1076:AO1077">
    <cfRule type="expression" dxfId="1963" priority="2057">
      <formula>IF(AND(AL1076&gt;=0, RIGHT(TEXT(AL1076,"0.#"),1)&lt;&gt;"."),TRUE,FALSE)</formula>
    </cfRule>
    <cfRule type="expression" dxfId="1962" priority="2058">
      <formula>IF(AND(AL1076&gt;=0, RIGHT(TEXT(AL1076,"0.#"),1)="."),TRUE,FALSE)</formula>
    </cfRule>
    <cfRule type="expression" dxfId="1961" priority="2059">
      <formula>IF(AND(AL1076&lt;0, RIGHT(TEXT(AL1076,"0.#"),1)&lt;&gt;"."),TRUE,FALSE)</formula>
    </cfRule>
    <cfRule type="expression" dxfId="1960" priority="2060">
      <formula>IF(AND(AL1076&lt;0, RIGHT(TEXT(AL1076,"0.#"),1)="."),TRUE,FALSE)</formula>
    </cfRule>
  </conditionalFormatting>
  <conditionalFormatting sqref="Y1076:Y1077">
    <cfRule type="expression" dxfId="1959" priority="2055">
      <formula>IF(RIGHT(TEXT(Y1076,"0.#"),1)=".",FALSE,TRUE)</formula>
    </cfRule>
    <cfRule type="expression" dxfId="1958" priority="2056">
      <formula>IF(RIGHT(TEXT(Y1076,"0.#"),1)=".",TRUE,FALSE)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L856:AO863">
    <cfRule type="expression" dxfId="763" priority="61">
      <formula>IF(AND(AL856&gt;=0, RIGHT(TEXT(AL856,"0.#"),1)&lt;&gt;"."),TRUE,FALSE)</formula>
    </cfRule>
    <cfRule type="expression" dxfId="762" priority="62">
      <formula>IF(AND(AL856&gt;=0, RIGHT(TEXT(AL856,"0.#"),1)="."),TRUE,FALSE)</formula>
    </cfRule>
    <cfRule type="expression" dxfId="761" priority="63">
      <formula>IF(AND(AL856&lt;0, RIGHT(TEXT(AL856,"0.#"),1)&lt;&gt;"."),TRUE,FALSE)</formula>
    </cfRule>
    <cfRule type="expression" dxfId="760" priority="64">
      <formula>IF(AND(AL856&lt;0, RIGHT(TEXT(AL856,"0.#"),1)="."),TRUE,FALSE)</formula>
    </cfRule>
  </conditionalFormatting>
  <conditionalFormatting sqref="Y856:Y863">
    <cfRule type="expression" dxfId="759" priority="59">
      <formula>IF(RIGHT(TEXT(Y856,"0.#"),1)=".",FALSE,TRUE)</formula>
    </cfRule>
    <cfRule type="expression" dxfId="758" priority="60">
      <formula>IF(RIGHT(TEXT(Y856,"0.#"),1)=".",TRUE,FALSE)</formula>
    </cfRule>
  </conditionalFormatting>
  <conditionalFormatting sqref="AL847:AO847">
    <cfRule type="expression" dxfId="757" priority="55">
      <formula>IF(AND(AL847&gt;=0, RIGHT(TEXT(AL847,"0.#"),1)&lt;&gt;"."),TRUE,FALSE)</formula>
    </cfRule>
    <cfRule type="expression" dxfId="756" priority="56">
      <formula>IF(AND(AL847&gt;=0, RIGHT(TEXT(AL847,"0.#"),1)="."),TRUE,FALSE)</formula>
    </cfRule>
    <cfRule type="expression" dxfId="755" priority="57">
      <formula>IF(AND(AL847&lt;0, RIGHT(TEXT(AL847,"0.#"),1)&lt;&gt;"."),TRUE,FALSE)</formula>
    </cfRule>
    <cfRule type="expression" dxfId="754" priority="58">
      <formula>IF(AND(AL847&lt;0, RIGHT(TEXT(AL847,"0.#"),1)="."),TRUE,FALSE)</formula>
    </cfRule>
  </conditionalFormatting>
  <conditionalFormatting sqref="Y847">
    <cfRule type="expression" dxfId="753" priority="53">
      <formula>IF(RIGHT(TEXT(Y847,"0.#"),1)=".",FALSE,TRUE)</formula>
    </cfRule>
    <cfRule type="expression" dxfId="752" priority="54">
      <formula>IF(RIGHT(TEXT(Y847,"0.#"),1)=".",TRUE,FALSE)</formula>
    </cfRule>
  </conditionalFormatting>
  <conditionalFormatting sqref="AL848:AO849">
    <cfRule type="expression" dxfId="751" priority="49">
      <formula>IF(AND(AL848&gt;=0, RIGHT(TEXT(AL848,"0.#"),1)&lt;&gt;"."),TRUE,FALSE)</formula>
    </cfRule>
    <cfRule type="expression" dxfId="750" priority="50">
      <formula>IF(AND(AL848&gt;=0, RIGHT(TEXT(AL848,"0.#"),1)="."),TRUE,FALSE)</formula>
    </cfRule>
    <cfRule type="expression" dxfId="749" priority="51">
      <formula>IF(AND(AL848&lt;0, RIGHT(TEXT(AL848,"0.#"),1)&lt;&gt;"."),TRUE,FALSE)</formula>
    </cfRule>
    <cfRule type="expression" dxfId="748" priority="52">
      <formula>IF(AND(AL848&lt;0, RIGHT(TEXT(AL848,"0.#"),1)="."),TRUE,FALSE)</formula>
    </cfRule>
  </conditionalFormatting>
  <conditionalFormatting sqref="Y848:Y849">
    <cfRule type="expression" dxfId="747" priority="47">
      <formula>IF(RIGHT(TEXT(Y848,"0.#"),1)=".",FALSE,TRUE)</formula>
    </cfRule>
    <cfRule type="expression" dxfId="746" priority="48">
      <formula>IF(RIGHT(TEXT(Y848,"0.#"),1)=".",TRUE,FALSE)</formula>
    </cfRule>
  </conditionalFormatting>
  <conditionalFormatting sqref="AL850:AO854">
    <cfRule type="expression" dxfId="745" priority="43">
      <formula>IF(AND(AL850&gt;=0, RIGHT(TEXT(AL850,"0.#"),1)&lt;&gt;"."),TRUE,FALSE)</formula>
    </cfRule>
    <cfRule type="expression" dxfId="744" priority="44">
      <formula>IF(AND(AL850&gt;=0, RIGHT(TEXT(AL850,"0.#"),1)="."),TRUE,FALSE)</formula>
    </cfRule>
    <cfRule type="expression" dxfId="743" priority="45">
      <formula>IF(AND(AL850&lt;0, RIGHT(TEXT(AL850,"0.#"),1)&lt;&gt;"."),TRUE,FALSE)</formula>
    </cfRule>
    <cfRule type="expression" dxfId="742" priority="46">
      <formula>IF(AND(AL850&lt;0, RIGHT(TEXT(AL850,"0.#"),1)="."),TRUE,FALSE)</formula>
    </cfRule>
  </conditionalFormatting>
  <conditionalFormatting sqref="Y850:Y854">
    <cfRule type="expression" dxfId="741" priority="41">
      <formula>IF(RIGHT(TEXT(Y850,"0.#"),1)=".",FALSE,TRUE)</formula>
    </cfRule>
    <cfRule type="expression" dxfId="740" priority="42">
      <formula>IF(RIGHT(TEXT(Y850,"0.#"),1)=".",TRUE,FALSE)</formula>
    </cfRule>
  </conditionalFormatting>
  <conditionalFormatting sqref="Y922:Y928">
    <cfRule type="expression" dxfId="739" priority="39">
      <formula>IF(RIGHT(TEXT(Y922,"0.#"),1)=".",FALSE,TRUE)</formula>
    </cfRule>
    <cfRule type="expression" dxfId="738" priority="40">
      <formula>IF(RIGHT(TEXT(Y922,"0.#"),1)=".",TRUE,FALSE)</formula>
    </cfRule>
  </conditionalFormatting>
  <conditionalFormatting sqref="AL922:AO928">
    <cfRule type="expression" dxfId="737" priority="35">
      <formula>IF(AND(AL922&gt;=0, RIGHT(TEXT(AL922,"0.#"),1)&lt;&gt;"."),TRUE,FALSE)</formula>
    </cfRule>
    <cfRule type="expression" dxfId="736" priority="36">
      <formula>IF(AND(AL922&gt;=0, RIGHT(TEXT(AL922,"0.#"),1)="."),TRUE,FALSE)</formula>
    </cfRule>
    <cfRule type="expression" dxfId="735" priority="37">
      <formula>IF(AND(AL922&lt;0, RIGHT(TEXT(AL922,"0.#"),1)&lt;&gt;"."),TRUE,FALSE)</formula>
    </cfRule>
    <cfRule type="expression" dxfId="734" priority="38">
      <formula>IF(AND(AL922&lt;0, RIGHT(TEXT(AL922,"0.#"),1)="."),TRUE,FALSE)</formula>
    </cfRule>
  </conditionalFormatting>
  <conditionalFormatting sqref="Y914">
    <cfRule type="expression" dxfId="733" priority="29">
      <formula>IF(RIGHT(TEXT(Y914,"0.#"),1)=".",FALSE,TRUE)</formula>
    </cfRule>
    <cfRule type="expression" dxfId="732" priority="30">
      <formula>IF(RIGHT(TEXT(Y914,"0.#"),1)=".",TRUE,FALSE)</formula>
    </cfRule>
  </conditionalFormatting>
  <conditionalFormatting sqref="AL914:AO914">
    <cfRule type="expression" dxfId="731" priority="31">
      <formula>IF(AND(AL914&gt;=0, RIGHT(TEXT(AL914,"0.#"),1)&lt;&gt;"."),TRUE,FALSE)</formula>
    </cfRule>
    <cfRule type="expression" dxfId="730" priority="32">
      <formula>IF(AND(AL914&gt;=0, RIGHT(TEXT(AL914,"0.#"),1)="."),TRUE,FALSE)</formula>
    </cfRule>
    <cfRule type="expression" dxfId="729" priority="33">
      <formula>IF(AND(AL914&lt;0, RIGHT(TEXT(AL914,"0.#"),1)&lt;&gt;"."),TRUE,FALSE)</formula>
    </cfRule>
    <cfRule type="expression" dxfId="728" priority="34">
      <formula>IF(AND(AL914&lt;0, RIGHT(TEXT(AL914,"0.#"),1)="."),TRUE,FALSE)</formula>
    </cfRule>
  </conditionalFormatting>
  <conditionalFormatting sqref="Y915:Y918">
    <cfRule type="expression" dxfId="727" priority="27">
      <formula>IF(RIGHT(TEXT(Y915,"0.#"),1)=".",FALSE,TRUE)</formula>
    </cfRule>
    <cfRule type="expression" dxfId="726" priority="28">
      <formula>IF(RIGHT(TEXT(Y915,"0.#"),1)=".",TRUE,FALSE)</formula>
    </cfRule>
  </conditionalFormatting>
  <conditionalFormatting sqref="AL915:AO918">
    <cfRule type="expression" dxfId="725" priority="23">
      <formula>IF(AND(AL915&gt;=0, RIGHT(TEXT(AL915,"0.#"),1)&lt;&gt;"."),TRUE,FALSE)</formula>
    </cfRule>
    <cfRule type="expression" dxfId="724" priority="24">
      <formula>IF(AND(AL915&gt;=0, RIGHT(TEXT(AL915,"0.#"),1)="."),TRUE,FALSE)</formula>
    </cfRule>
    <cfRule type="expression" dxfId="723" priority="25">
      <formula>IF(AND(AL915&lt;0, RIGHT(TEXT(AL915,"0.#"),1)&lt;&gt;"."),TRUE,FALSE)</formula>
    </cfRule>
    <cfRule type="expression" dxfId="722" priority="26">
      <formula>IF(AND(AL915&lt;0, RIGHT(TEXT(AL915,"0.#"),1)="."),TRUE,FALSE)</formula>
    </cfRule>
  </conditionalFormatting>
  <conditionalFormatting sqref="Y919:Y921">
    <cfRule type="expression" dxfId="721" priority="21">
      <formula>IF(RIGHT(TEXT(Y919,"0.#"),1)=".",FALSE,TRUE)</formula>
    </cfRule>
    <cfRule type="expression" dxfId="720" priority="22">
      <formula>IF(RIGHT(TEXT(Y919,"0.#"),1)=".",TRUE,FALSE)</formula>
    </cfRule>
  </conditionalFormatting>
  <conditionalFormatting sqref="AL919:AO921">
    <cfRule type="expression" dxfId="719" priority="17">
      <formula>IF(AND(AL919&gt;=0, RIGHT(TEXT(AL919,"0.#"),1)&lt;&gt;"."),TRUE,FALSE)</formula>
    </cfRule>
    <cfRule type="expression" dxfId="718" priority="18">
      <formula>IF(AND(AL919&gt;=0, RIGHT(TEXT(AL919,"0.#"),1)="."),TRUE,FALSE)</formula>
    </cfRule>
    <cfRule type="expression" dxfId="717" priority="19">
      <formula>IF(AND(AL919&lt;0, RIGHT(TEXT(AL919,"0.#"),1)&lt;&gt;"."),TRUE,FALSE)</formula>
    </cfRule>
    <cfRule type="expression" dxfId="716" priority="20">
      <formula>IF(AND(AL919&lt;0, RIGHT(TEXT(AL919,"0.#"),1)="."),TRUE,FALSE)</formula>
    </cfRule>
  </conditionalFormatting>
  <conditionalFormatting sqref="Y946:Y953">
    <cfRule type="expression" dxfId="715" priority="15">
      <formula>IF(RIGHT(TEXT(Y946,"0.#"),1)=".",FALSE,TRUE)</formula>
    </cfRule>
    <cfRule type="expression" dxfId="714" priority="16">
      <formula>IF(RIGHT(TEXT(Y946,"0.#"),1)=".",TRUE,FALSE)</formula>
    </cfRule>
  </conditionalFormatting>
  <conditionalFormatting sqref="Y944:Y945">
    <cfRule type="expression" dxfId="713" priority="9">
      <formula>IF(RIGHT(TEXT(Y944,"0.#"),1)=".",FALSE,TRUE)</formula>
    </cfRule>
    <cfRule type="expression" dxfId="712" priority="10">
      <formula>IF(RIGHT(TEXT(Y944,"0.#"),1)=".",TRUE,FALSE)</formula>
    </cfRule>
  </conditionalFormatting>
  <conditionalFormatting sqref="AL944:AO953">
    <cfRule type="expression" dxfId="711" priority="11">
      <formula>IF(AND(AL944&gt;=0, RIGHT(TEXT(AL944,"0.#"),1)&lt;&gt;"."),TRUE,FALSE)</formula>
    </cfRule>
    <cfRule type="expression" dxfId="710" priority="12">
      <formula>IF(AND(AL944&gt;=0, RIGHT(TEXT(AL944,"0.#"),1)="."),TRUE,FALSE)</formula>
    </cfRule>
    <cfRule type="expression" dxfId="709" priority="13">
      <formula>IF(AND(AL944&lt;0, RIGHT(TEXT(AL944,"0.#"),1)&lt;&gt;"."),TRUE,FALSE)</formula>
    </cfRule>
    <cfRule type="expression" dxfId="708" priority="14">
      <formula>IF(AND(AL944&lt;0, RIGHT(TEXT(AL944,"0.#"),1)="."),TRUE,FALSE)</formula>
    </cfRule>
  </conditionalFormatting>
  <conditionalFormatting sqref="Y979:Y986">
    <cfRule type="expression" dxfId="707" priority="7">
      <formula>IF(RIGHT(TEXT(Y979,"0.#"),1)=".",FALSE,TRUE)</formula>
    </cfRule>
    <cfRule type="expression" dxfId="706" priority="8">
      <formula>IF(RIGHT(TEXT(Y979,"0.#"),1)=".",TRUE,FALSE)</formula>
    </cfRule>
  </conditionalFormatting>
  <conditionalFormatting sqref="AL977:AO986">
    <cfRule type="expression" dxfId="705" priority="3">
      <formula>IF(AND(AL977&gt;=0, RIGHT(TEXT(AL977,"0.#"),1)&lt;&gt;"."),TRUE,FALSE)</formula>
    </cfRule>
    <cfRule type="expression" dxfId="704" priority="4">
      <formula>IF(AND(AL977&gt;=0, RIGHT(TEXT(AL977,"0.#"),1)="."),TRUE,FALSE)</formula>
    </cfRule>
    <cfRule type="expression" dxfId="703" priority="5">
      <formula>IF(AND(AL977&lt;0, RIGHT(TEXT(AL977,"0.#"),1)&lt;&gt;"."),TRUE,FALSE)</formula>
    </cfRule>
    <cfRule type="expression" dxfId="702" priority="6">
      <formula>IF(AND(AL977&lt;0, RIGHT(TEXT(AL977,"0.#"),1)="."),TRUE,FALSE)</formula>
    </cfRule>
  </conditionalFormatting>
  <conditionalFormatting sqref="Y977:Y978">
    <cfRule type="expression" dxfId="701" priority="1">
      <formula>IF(RIGHT(TEXT(Y977,"0.#"),1)=".",FALSE,TRUE)</formula>
    </cfRule>
    <cfRule type="expression" dxfId="700" priority="2">
      <formula>IF(RIGHT(TEXT(Y977,"0.#"),1)=".",TRUE,FALSE)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429" max="49" man="1"/>
    <brk id="714" max="49" man="1"/>
    <brk id="735" max="49" man="1"/>
    <brk id="766" max="49" man="1"/>
    <brk id="839"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t="s">
        <v>713</v>
      </c>
      <c r="C5" s="13" t="str">
        <f t="shared" si="0"/>
        <v>海洋政策</v>
      </c>
      <c r="D5" s="13" t="str">
        <f>IF(C5="",D4,IF(D4&lt;&gt;"",CONCATENATE(D4,"、",C5),C5))</f>
        <v>海洋政策</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防衛関係</v>
      </c>
      <c r="O10" s="13"/>
      <c r="P10" s="13" t="str">
        <f>S8</f>
        <v>委託・請負</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海洋政策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345</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1"/>
      <c r="AA2" s="412"/>
      <c r="AB2" s="1003" t="s">
        <v>11</v>
      </c>
      <c r="AC2" s="1004"/>
      <c r="AD2" s="1005"/>
      <c r="AE2" s="991" t="s">
        <v>387</v>
      </c>
      <c r="AF2" s="991"/>
      <c r="AG2" s="991"/>
      <c r="AH2" s="991"/>
      <c r="AI2" s="991" t="s">
        <v>409</v>
      </c>
      <c r="AJ2" s="991"/>
      <c r="AK2" s="991"/>
      <c r="AL2" s="455"/>
      <c r="AM2" s="991" t="s">
        <v>506</v>
      </c>
      <c r="AN2" s="991"/>
      <c r="AO2" s="991"/>
      <c r="AP2" s="455"/>
      <c r="AQ2" s="215" t="s">
        <v>232</v>
      </c>
      <c r="AR2" s="199"/>
      <c r="AS2" s="199"/>
      <c r="AT2" s="200"/>
      <c r="AU2" s="371" t="s">
        <v>134</v>
      </c>
      <c r="AV2" s="371"/>
      <c r="AW2" s="371"/>
      <c r="AX2" s="372"/>
      <c r="AY2" s="34">
        <f>COUNTA($G$4)</f>
        <v>0</v>
      </c>
    </row>
    <row r="3" spans="1:51" ht="18.75" customHeight="1" x14ac:dyDescent="0.15">
      <c r="A3" s="509"/>
      <c r="B3" s="510"/>
      <c r="C3" s="510"/>
      <c r="D3" s="510"/>
      <c r="E3" s="510"/>
      <c r="F3" s="511"/>
      <c r="G3" s="564"/>
      <c r="H3" s="377"/>
      <c r="I3" s="377"/>
      <c r="J3" s="377"/>
      <c r="K3" s="377"/>
      <c r="L3" s="377"/>
      <c r="M3" s="377"/>
      <c r="N3" s="377"/>
      <c r="O3" s="565"/>
      <c r="P3" s="577"/>
      <c r="Q3" s="377"/>
      <c r="R3" s="377"/>
      <c r="S3" s="377"/>
      <c r="T3" s="377"/>
      <c r="U3" s="377"/>
      <c r="V3" s="377"/>
      <c r="W3" s="377"/>
      <c r="X3" s="565"/>
      <c r="Y3" s="1000"/>
      <c r="Z3" s="1001"/>
      <c r="AA3" s="1002"/>
      <c r="AB3" s="1006"/>
      <c r="AC3" s="1007"/>
      <c r="AD3" s="1008"/>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2" t="s">
        <v>377</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345</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1"/>
      <c r="AA9" s="412"/>
      <c r="AB9" s="1003" t="s">
        <v>11</v>
      </c>
      <c r="AC9" s="1004"/>
      <c r="AD9" s="1005"/>
      <c r="AE9" s="991" t="s">
        <v>387</v>
      </c>
      <c r="AF9" s="991"/>
      <c r="AG9" s="991"/>
      <c r="AH9" s="991"/>
      <c r="AI9" s="991" t="s">
        <v>409</v>
      </c>
      <c r="AJ9" s="991"/>
      <c r="AK9" s="991"/>
      <c r="AL9" s="455"/>
      <c r="AM9" s="991" t="s">
        <v>506</v>
      </c>
      <c r="AN9" s="991"/>
      <c r="AO9" s="991"/>
      <c r="AP9" s="455"/>
      <c r="AQ9" s="215" t="s">
        <v>232</v>
      </c>
      <c r="AR9" s="199"/>
      <c r="AS9" s="199"/>
      <c r="AT9" s="200"/>
      <c r="AU9" s="371" t="s">
        <v>134</v>
      </c>
      <c r="AV9" s="371"/>
      <c r="AW9" s="371"/>
      <c r="AX9" s="372"/>
      <c r="AY9" s="34">
        <f>COUNTA($G$11)</f>
        <v>0</v>
      </c>
    </row>
    <row r="10" spans="1:51" ht="18.75" customHeight="1" x14ac:dyDescent="0.15">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00"/>
      <c r="Z10" s="1001"/>
      <c r="AA10" s="1002"/>
      <c r="AB10" s="1006"/>
      <c r="AC10" s="1007"/>
      <c r="AD10" s="1008"/>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2" t="s">
        <v>377</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345</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1"/>
      <c r="AA16" s="412"/>
      <c r="AB16" s="1003" t="s">
        <v>11</v>
      </c>
      <c r="AC16" s="1004"/>
      <c r="AD16" s="1005"/>
      <c r="AE16" s="991" t="s">
        <v>387</v>
      </c>
      <c r="AF16" s="991"/>
      <c r="AG16" s="991"/>
      <c r="AH16" s="991"/>
      <c r="AI16" s="991" t="s">
        <v>409</v>
      </c>
      <c r="AJ16" s="991"/>
      <c r="AK16" s="991"/>
      <c r="AL16" s="455"/>
      <c r="AM16" s="991" t="s">
        <v>506</v>
      </c>
      <c r="AN16" s="991"/>
      <c r="AO16" s="991"/>
      <c r="AP16" s="455"/>
      <c r="AQ16" s="215" t="s">
        <v>232</v>
      </c>
      <c r="AR16" s="199"/>
      <c r="AS16" s="199"/>
      <c r="AT16" s="200"/>
      <c r="AU16" s="371" t="s">
        <v>134</v>
      </c>
      <c r="AV16" s="371"/>
      <c r="AW16" s="371"/>
      <c r="AX16" s="372"/>
      <c r="AY16" s="34">
        <f>COUNTA($G$18)</f>
        <v>0</v>
      </c>
    </row>
    <row r="17" spans="1:51" ht="18.75" customHeight="1" x14ac:dyDescent="0.15">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00"/>
      <c r="Z17" s="1001"/>
      <c r="AA17" s="1002"/>
      <c r="AB17" s="1006"/>
      <c r="AC17" s="1007"/>
      <c r="AD17" s="1008"/>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2" t="s">
        <v>377</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345</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1"/>
      <c r="AA23" s="412"/>
      <c r="AB23" s="1003" t="s">
        <v>11</v>
      </c>
      <c r="AC23" s="1004"/>
      <c r="AD23" s="1005"/>
      <c r="AE23" s="991" t="s">
        <v>387</v>
      </c>
      <c r="AF23" s="991"/>
      <c r="AG23" s="991"/>
      <c r="AH23" s="991"/>
      <c r="AI23" s="991" t="s">
        <v>409</v>
      </c>
      <c r="AJ23" s="991"/>
      <c r="AK23" s="991"/>
      <c r="AL23" s="455"/>
      <c r="AM23" s="991" t="s">
        <v>506</v>
      </c>
      <c r="AN23" s="991"/>
      <c r="AO23" s="991"/>
      <c r="AP23" s="455"/>
      <c r="AQ23" s="215" t="s">
        <v>232</v>
      </c>
      <c r="AR23" s="199"/>
      <c r="AS23" s="199"/>
      <c r="AT23" s="200"/>
      <c r="AU23" s="371" t="s">
        <v>134</v>
      </c>
      <c r="AV23" s="371"/>
      <c r="AW23" s="371"/>
      <c r="AX23" s="372"/>
      <c r="AY23" s="34">
        <f>COUNTA($G$25)</f>
        <v>0</v>
      </c>
    </row>
    <row r="24" spans="1:51" ht="18.75" customHeight="1" x14ac:dyDescent="0.15">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00"/>
      <c r="Z24" s="1001"/>
      <c r="AA24" s="1002"/>
      <c r="AB24" s="1006"/>
      <c r="AC24" s="1007"/>
      <c r="AD24" s="1008"/>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2" t="s">
        <v>377</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345</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1"/>
      <c r="AA30" s="412"/>
      <c r="AB30" s="1003" t="s">
        <v>11</v>
      </c>
      <c r="AC30" s="1004"/>
      <c r="AD30" s="1005"/>
      <c r="AE30" s="991" t="s">
        <v>387</v>
      </c>
      <c r="AF30" s="991"/>
      <c r="AG30" s="991"/>
      <c r="AH30" s="991"/>
      <c r="AI30" s="991" t="s">
        <v>409</v>
      </c>
      <c r="AJ30" s="991"/>
      <c r="AK30" s="991"/>
      <c r="AL30" s="455"/>
      <c r="AM30" s="991" t="s">
        <v>506</v>
      </c>
      <c r="AN30" s="991"/>
      <c r="AO30" s="991"/>
      <c r="AP30" s="455"/>
      <c r="AQ30" s="215" t="s">
        <v>232</v>
      </c>
      <c r="AR30" s="199"/>
      <c r="AS30" s="199"/>
      <c r="AT30" s="200"/>
      <c r="AU30" s="371" t="s">
        <v>134</v>
      </c>
      <c r="AV30" s="371"/>
      <c r="AW30" s="371"/>
      <c r="AX30" s="372"/>
      <c r="AY30" s="34">
        <f>COUNTA($G$32)</f>
        <v>0</v>
      </c>
    </row>
    <row r="31" spans="1:51"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00"/>
      <c r="Z31" s="1001"/>
      <c r="AA31" s="1002"/>
      <c r="AB31" s="1006"/>
      <c r="AC31" s="1007"/>
      <c r="AD31" s="1008"/>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2" t="s">
        <v>377</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345</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1"/>
      <c r="AA37" s="412"/>
      <c r="AB37" s="1003" t="s">
        <v>11</v>
      </c>
      <c r="AC37" s="1004"/>
      <c r="AD37" s="1005"/>
      <c r="AE37" s="991" t="s">
        <v>387</v>
      </c>
      <c r="AF37" s="991"/>
      <c r="AG37" s="991"/>
      <c r="AH37" s="991"/>
      <c r="AI37" s="991" t="s">
        <v>409</v>
      </c>
      <c r="AJ37" s="991"/>
      <c r="AK37" s="991"/>
      <c r="AL37" s="455"/>
      <c r="AM37" s="991" t="s">
        <v>506</v>
      </c>
      <c r="AN37" s="991"/>
      <c r="AO37" s="991"/>
      <c r="AP37" s="455"/>
      <c r="AQ37" s="215" t="s">
        <v>232</v>
      </c>
      <c r="AR37" s="199"/>
      <c r="AS37" s="199"/>
      <c r="AT37" s="200"/>
      <c r="AU37" s="371" t="s">
        <v>134</v>
      </c>
      <c r="AV37" s="371"/>
      <c r="AW37" s="371"/>
      <c r="AX37" s="372"/>
      <c r="AY37" s="34">
        <f>COUNTA($G$39)</f>
        <v>0</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00"/>
      <c r="Z38" s="1001"/>
      <c r="AA38" s="1002"/>
      <c r="AB38" s="1006"/>
      <c r="AC38" s="1007"/>
      <c r="AD38" s="1008"/>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345</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1"/>
      <c r="AA44" s="412"/>
      <c r="AB44" s="1003" t="s">
        <v>11</v>
      </c>
      <c r="AC44" s="1004"/>
      <c r="AD44" s="1005"/>
      <c r="AE44" s="991" t="s">
        <v>387</v>
      </c>
      <c r="AF44" s="991"/>
      <c r="AG44" s="991"/>
      <c r="AH44" s="991"/>
      <c r="AI44" s="991" t="s">
        <v>409</v>
      </c>
      <c r="AJ44" s="991"/>
      <c r="AK44" s="991"/>
      <c r="AL44" s="455"/>
      <c r="AM44" s="991" t="s">
        <v>506</v>
      </c>
      <c r="AN44" s="991"/>
      <c r="AO44" s="991"/>
      <c r="AP44" s="455"/>
      <c r="AQ44" s="215" t="s">
        <v>232</v>
      </c>
      <c r="AR44" s="199"/>
      <c r="AS44" s="199"/>
      <c r="AT44" s="200"/>
      <c r="AU44" s="371" t="s">
        <v>134</v>
      </c>
      <c r="AV44" s="371"/>
      <c r="AW44" s="371"/>
      <c r="AX44" s="372"/>
      <c r="AY44" s="34">
        <f>COUNTA($G$46)</f>
        <v>0</v>
      </c>
    </row>
    <row r="45" spans="1:51"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00"/>
      <c r="Z45" s="1001"/>
      <c r="AA45" s="1002"/>
      <c r="AB45" s="1006"/>
      <c r="AC45" s="1007"/>
      <c r="AD45" s="1008"/>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345</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1"/>
      <c r="AA51" s="412"/>
      <c r="AB51" s="455" t="s">
        <v>11</v>
      </c>
      <c r="AC51" s="1004"/>
      <c r="AD51" s="1005"/>
      <c r="AE51" s="991" t="s">
        <v>387</v>
      </c>
      <c r="AF51" s="991"/>
      <c r="AG51" s="991"/>
      <c r="AH51" s="991"/>
      <c r="AI51" s="991" t="s">
        <v>409</v>
      </c>
      <c r="AJ51" s="991"/>
      <c r="AK51" s="991"/>
      <c r="AL51" s="455"/>
      <c r="AM51" s="991" t="s">
        <v>506</v>
      </c>
      <c r="AN51" s="991"/>
      <c r="AO51" s="991"/>
      <c r="AP51" s="455"/>
      <c r="AQ51" s="215" t="s">
        <v>232</v>
      </c>
      <c r="AR51" s="199"/>
      <c r="AS51" s="199"/>
      <c r="AT51" s="200"/>
      <c r="AU51" s="371" t="s">
        <v>134</v>
      </c>
      <c r="AV51" s="371"/>
      <c r="AW51" s="371"/>
      <c r="AX51" s="372"/>
      <c r="AY51" s="34">
        <f>COUNTA($G$53)</f>
        <v>0</v>
      </c>
    </row>
    <row r="52" spans="1:51" ht="18.75"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00"/>
      <c r="Z52" s="1001"/>
      <c r="AA52" s="1002"/>
      <c r="AB52" s="1006"/>
      <c r="AC52" s="1007"/>
      <c r="AD52" s="1008"/>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345</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1"/>
      <c r="AA58" s="412"/>
      <c r="AB58" s="1003" t="s">
        <v>11</v>
      </c>
      <c r="AC58" s="1004"/>
      <c r="AD58" s="1005"/>
      <c r="AE58" s="991" t="s">
        <v>387</v>
      </c>
      <c r="AF58" s="991"/>
      <c r="AG58" s="991"/>
      <c r="AH58" s="991"/>
      <c r="AI58" s="991" t="s">
        <v>409</v>
      </c>
      <c r="AJ58" s="991"/>
      <c r="AK58" s="991"/>
      <c r="AL58" s="455"/>
      <c r="AM58" s="991" t="s">
        <v>506</v>
      </c>
      <c r="AN58" s="991"/>
      <c r="AO58" s="991"/>
      <c r="AP58" s="455"/>
      <c r="AQ58" s="215" t="s">
        <v>232</v>
      </c>
      <c r="AR58" s="199"/>
      <c r="AS58" s="199"/>
      <c r="AT58" s="200"/>
      <c r="AU58" s="371" t="s">
        <v>134</v>
      </c>
      <c r="AV58" s="371"/>
      <c r="AW58" s="371"/>
      <c r="AX58" s="372"/>
      <c r="AY58" s="34">
        <f>COUNTA($G$60)</f>
        <v>0</v>
      </c>
    </row>
    <row r="59" spans="1:51" ht="18.75"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00"/>
      <c r="Z59" s="1001"/>
      <c r="AA59" s="1002"/>
      <c r="AB59" s="1006"/>
      <c r="AC59" s="1007"/>
      <c r="AD59" s="1008"/>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345</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1"/>
      <c r="AA65" s="412"/>
      <c r="AB65" s="1003" t="s">
        <v>11</v>
      </c>
      <c r="AC65" s="1004"/>
      <c r="AD65" s="1005"/>
      <c r="AE65" s="991" t="s">
        <v>387</v>
      </c>
      <c r="AF65" s="991"/>
      <c r="AG65" s="991"/>
      <c r="AH65" s="991"/>
      <c r="AI65" s="991" t="s">
        <v>409</v>
      </c>
      <c r="AJ65" s="991"/>
      <c r="AK65" s="991"/>
      <c r="AL65" s="455"/>
      <c r="AM65" s="991" t="s">
        <v>506</v>
      </c>
      <c r="AN65" s="991"/>
      <c r="AO65" s="991"/>
      <c r="AP65" s="455"/>
      <c r="AQ65" s="215" t="s">
        <v>232</v>
      </c>
      <c r="AR65" s="199"/>
      <c r="AS65" s="199"/>
      <c r="AT65" s="200"/>
      <c r="AU65" s="371" t="s">
        <v>134</v>
      </c>
      <c r="AV65" s="371"/>
      <c r="AW65" s="371"/>
      <c r="AX65" s="372"/>
      <c r="AY65" s="34">
        <f>COUNTA($G$67)</f>
        <v>0</v>
      </c>
    </row>
    <row r="66" spans="1:51" ht="18.75" customHeight="1" x14ac:dyDescent="0.15">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00"/>
      <c r="Z66" s="1001"/>
      <c r="AA66" s="1002"/>
      <c r="AB66" s="1006"/>
      <c r="AC66" s="1007"/>
      <c r="AD66" s="1008"/>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2" t="s">
        <v>377</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363</v>
      </c>
      <c r="H2" s="437"/>
      <c r="I2" s="437"/>
      <c r="J2" s="437"/>
      <c r="K2" s="437"/>
      <c r="L2" s="437"/>
      <c r="M2" s="437"/>
      <c r="N2" s="437"/>
      <c r="O2" s="437"/>
      <c r="P2" s="437"/>
      <c r="Q2" s="437"/>
      <c r="R2" s="437"/>
      <c r="S2" s="437"/>
      <c r="T2" s="437"/>
      <c r="U2" s="437"/>
      <c r="V2" s="437"/>
      <c r="W2" s="437"/>
      <c r="X2" s="437"/>
      <c r="Y2" s="437"/>
      <c r="Z2" s="437"/>
      <c r="AA2" s="437"/>
      <c r="AB2" s="438"/>
      <c r="AC2" s="436" t="s">
        <v>365</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1"/>
      <c r="B6" s="1032"/>
      <c r="C6" s="1032"/>
      <c r="D6" s="1032"/>
      <c r="E6" s="1032"/>
      <c r="F6" s="1033"/>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1"/>
      <c r="B7" s="1032"/>
      <c r="C7" s="1032"/>
      <c r="D7" s="1032"/>
      <c r="E7" s="1032"/>
      <c r="F7" s="1033"/>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1"/>
      <c r="B8" s="1032"/>
      <c r="C8" s="1032"/>
      <c r="D8" s="1032"/>
      <c r="E8" s="1032"/>
      <c r="F8" s="1033"/>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1"/>
      <c r="B9" s="1032"/>
      <c r="C9" s="1032"/>
      <c r="D9" s="1032"/>
      <c r="E9" s="1032"/>
      <c r="F9" s="1033"/>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1"/>
      <c r="B10" s="1032"/>
      <c r="C10" s="1032"/>
      <c r="D10" s="1032"/>
      <c r="E10" s="1032"/>
      <c r="F10" s="1033"/>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1"/>
      <c r="B11" s="1032"/>
      <c r="C11" s="1032"/>
      <c r="D11" s="1032"/>
      <c r="E11" s="1032"/>
      <c r="F11" s="1033"/>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1"/>
      <c r="B12" s="1032"/>
      <c r="C12" s="1032"/>
      <c r="D12" s="1032"/>
      <c r="E12" s="1032"/>
      <c r="F12" s="1033"/>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1"/>
      <c r="B13" s="1032"/>
      <c r="C13" s="1032"/>
      <c r="D13" s="1032"/>
      <c r="E13" s="1032"/>
      <c r="F13" s="1033"/>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1"/>
      <c r="B19" s="1032"/>
      <c r="C19" s="1032"/>
      <c r="D19" s="1032"/>
      <c r="E19" s="1032"/>
      <c r="F19" s="1033"/>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1"/>
      <c r="B20" s="1032"/>
      <c r="C20" s="1032"/>
      <c r="D20" s="1032"/>
      <c r="E20" s="1032"/>
      <c r="F20" s="1033"/>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1"/>
      <c r="B21" s="1032"/>
      <c r="C21" s="1032"/>
      <c r="D21" s="1032"/>
      <c r="E21" s="1032"/>
      <c r="F21" s="1033"/>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1"/>
      <c r="B22" s="1032"/>
      <c r="C22" s="1032"/>
      <c r="D22" s="1032"/>
      <c r="E22" s="1032"/>
      <c r="F22" s="1033"/>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1"/>
      <c r="B23" s="1032"/>
      <c r="C23" s="1032"/>
      <c r="D23" s="1032"/>
      <c r="E23" s="1032"/>
      <c r="F23" s="1033"/>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1"/>
      <c r="B24" s="1032"/>
      <c r="C24" s="1032"/>
      <c r="D24" s="1032"/>
      <c r="E24" s="1032"/>
      <c r="F24" s="1033"/>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1"/>
      <c r="B25" s="1032"/>
      <c r="C25" s="1032"/>
      <c r="D25" s="1032"/>
      <c r="E25" s="1032"/>
      <c r="F25" s="1033"/>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1"/>
      <c r="B26" s="1032"/>
      <c r="C26" s="1032"/>
      <c r="D26" s="1032"/>
      <c r="E26" s="1032"/>
      <c r="F26" s="1033"/>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1"/>
      <c r="B32" s="1032"/>
      <c r="C32" s="1032"/>
      <c r="D32" s="1032"/>
      <c r="E32" s="1032"/>
      <c r="F32" s="1033"/>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1"/>
      <c r="B33" s="1032"/>
      <c r="C33" s="1032"/>
      <c r="D33" s="1032"/>
      <c r="E33" s="1032"/>
      <c r="F33" s="1033"/>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1"/>
      <c r="B34" s="1032"/>
      <c r="C34" s="1032"/>
      <c r="D34" s="1032"/>
      <c r="E34" s="1032"/>
      <c r="F34" s="1033"/>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1"/>
      <c r="B35" s="1032"/>
      <c r="C35" s="1032"/>
      <c r="D35" s="1032"/>
      <c r="E35" s="1032"/>
      <c r="F35" s="1033"/>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1"/>
      <c r="B36" s="1032"/>
      <c r="C36" s="1032"/>
      <c r="D36" s="1032"/>
      <c r="E36" s="1032"/>
      <c r="F36" s="1033"/>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1"/>
      <c r="B37" s="1032"/>
      <c r="C37" s="1032"/>
      <c r="D37" s="1032"/>
      <c r="E37" s="1032"/>
      <c r="F37" s="1033"/>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1"/>
      <c r="B38" s="1032"/>
      <c r="C38" s="1032"/>
      <c r="D38" s="1032"/>
      <c r="E38" s="1032"/>
      <c r="F38" s="1033"/>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1"/>
      <c r="B39" s="1032"/>
      <c r="C39" s="1032"/>
      <c r="D39" s="1032"/>
      <c r="E39" s="1032"/>
      <c r="F39" s="1033"/>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1"/>
      <c r="B45" s="1032"/>
      <c r="C45" s="1032"/>
      <c r="D45" s="1032"/>
      <c r="E45" s="1032"/>
      <c r="F45" s="1033"/>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1"/>
      <c r="B46" s="1032"/>
      <c r="C46" s="1032"/>
      <c r="D46" s="1032"/>
      <c r="E46" s="1032"/>
      <c r="F46" s="1033"/>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1"/>
      <c r="B47" s="1032"/>
      <c r="C47" s="1032"/>
      <c r="D47" s="1032"/>
      <c r="E47" s="1032"/>
      <c r="F47" s="1033"/>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1"/>
      <c r="B48" s="1032"/>
      <c r="C48" s="1032"/>
      <c r="D48" s="1032"/>
      <c r="E48" s="1032"/>
      <c r="F48" s="1033"/>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1"/>
      <c r="B49" s="1032"/>
      <c r="C49" s="1032"/>
      <c r="D49" s="1032"/>
      <c r="E49" s="1032"/>
      <c r="F49" s="1033"/>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1"/>
      <c r="B50" s="1032"/>
      <c r="C50" s="1032"/>
      <c r="D50" s="1032"/>
      <c r="E50" s="1032"/>
      <c r="F50" s="1033"/>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1"/>
      <c r="B51" s="1032"/>
      <c r="C51" s="1032"/>
      <c r="D51" s="1032"/>
      <c r="E51" s="1032"/>
      <c r="F51" s="1033"/>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1"/>
      <c r="B52" s="1032"/>
      <c r="C52" s="1032"/>
      <c r="D52" s="1032"/>
      <c r="E52" s="1032"/>
      <c r="F52" s="1033"/>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1"/>
      <c r="B59" s="1032"/>
      <c r="C59" s="1032"/>
      <c r="D59" s="1032"/>
      <c r="E59" s="1032"/>
      <c r="F59" s="1033"/>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1"/>
      <c r="B60" s="1032"/>
      <c r="C60" s="1032"/>
      <c r="D60" s="1032"/>
      <c r="E60" s="1032"/>
      <c r="F60" s="1033"/>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1"/>
      <c r="B61" s="1032"/>
      <c r="C61" s="1032"/>
      <c r="D61" s="1032"/>
      <c r="E61" s="1032"/>
      <c r="F61" s="1033"/>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1"/>
      <c r="B62" s="1032"/>
      <c r="C62" s="1032"/>
      <c r="D62" s="1032"/>
      <c r="E62" s="1032"/>
      <c r="F62" s="1033"/>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1"/>
      <c r="B63" s="1032"/>
      <c r="C63" s="1032"/>
      <c r="D63" s="1032"/>
      <c r="E63" s="1032"/>
      <c r="F63" s="1033"/>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1"/>
      <c r="B64" s="1032"/>
      <c r="C64" s="1032"/>
      <c r="D64" s="1032"/>
      <c r="E64" s="1032"/>
      <c r="F64" s="1033"/>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1"/>
      <c r="B65" s="1032"/>
      <c r="C65" s="1032"/>
      <c r="D65" s="1032"/>
      <c r="E65" s="1032"/>
      <c r="F65" s="1033"/>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1"/>
      <c r="B66" s="1032"/>
      <c r="C66" s="1032"/>
      <c r="D66" s="1032"/>
      <c r="E66" s="1032"/>
      <c r="F66" s="1033"/>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1"/>
      <c r="B72" s="1032"/>
      <c r="C72" s="1032"/>
      <c r="D72" s="1032"/>
      <c r="E72" s="1032"/>
      <c r="F72" s="1033"/>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1"/>
      <c r="B73" s="1032"/>
      <c r="C73" s="1032"/>
      <c r="D73" s="1032"/>
      <c r="E73" s="1032"/>
      <c r="F73" s="1033"/>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1"/>
      <c r="B74" s="1032"/>
      <c r="C74" s="1032"/>
      <c r="D74" s="1032"/>
      <c r="E74" s="1032"/>
      <c r="F74" s="1033"/>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1"/>
      <c r="B75" s="1032"/>
      <c r="C75" s="1032"/>
      <c r="D75" s="1032"/>
      <c r="E75" s="1032"/>
      <c r="F75" s="1033"/>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1"/>
      <c r="B76" s="1032"/>
      <c r="C76" s="1032"/>
      <c r="D76" s="1032"/>
      <c r="E76" s="1032"/>
      <c r="F76" s="1033"/>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1"/>
      <c r="B77" s="1032"/>
      <c r="C77" s="1032"/>
      <c r="D77" s="1032"/>
      <c r="E77" s="1032"/>
      <c r="F77" s="1033"/>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1"/>
      <c r="B78" s="1032"/>
      <c r="C78" s="1032"/>
      <c r="D78" s="1032"/>
      <c r="E78" s="1032"/>
      <c r="F78" s="1033"/>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1"/>
      <c r="B79" s="1032"/>
      <c r="C79" s="1032"/>
      <c r="D79" s="1032"/>
      <c r="E79" s="1032"/>
      <c r="F79" s="1033"/>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1"/>
      <c r="B85" s="1032"/>
      <c r="C85" s="1032"/>
      <c r="D85" s="1032"/>
      <c r="E85" s="1032"/>
      <c r="F85" s="1033"/>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1"/>
      <c r="B86" s="1032"/>
      <c r="C86" s="1032"/>
      <c r="D86" s="1032"/>
      <c r="E86" s="1032"/>
      <c r="F86" s="1033"/>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1"/>
      <c r="B87" s="1032"/>
      <c r="C87" s="1032"/>
      <c r="D87" s="1032"/>
      <c r="E87" s="1032"/>
      <c r="F87" s="1033"/>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1"/>
      <c r="B88" s="1032"/>
      <c r="C88" s="1032"/>
      <c r="D88" s="1032"/>
      <c r="E88" s="1032"/>
      <c r="F88" s="1033"/>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1"/>
      <c r="B89" s="1032"/>
      <c r="C89" s="1032"/>
      <c r="D89" s="1032"/>
      <c r="E89" s="1032"/>
      <c r="F89" s="1033"/>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1"/>
      <c r="B90" s="1032"/>
      <c r="C90" s="1032"/>
      <c r="D90" s="1032"/>
      <c r="E90" s="1032"/>
      <c r="F90" s="1033"/>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1"/>
      <c r="B91" s="1032"/>
      <c r="C91" s="1032"/>
      <c r="D91" s="1032"/>
      <c r="E91" s="1032"/>
      <c r="F91" s="1033"/>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1"/>
      <c r="B92" s="1032"/>
      <c r="C92" s="1032"/>
      <c r="D92" s="1032"/>
      <c r="E92" s="1032"/>
      <c r="F92" s="1033"/>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1"/>
      <c r="B98" s="1032"/>
      <c r="C98" s="1032"/>
      <c r="D98" s="1032"/>
      <c r="E98" s="1032"/>
      <c r="F98" s="1033"/>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1"/>
      <c r="B99" s="1032"/>
      <c r="C99" s="1032"/>
      <c r="D99" s="1032"/>
      <c r="E99" s="1032"/>
      <c r="F99" s="1033"/>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1"/>
      <c r="B100" s="1032"/>
      <c r="C100" s="1032"/>
      <c r="D100" s="1032"/>
      <c r="E100" s="1032"/>
      <c r="F100" s="1033"/>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1"/>
      <c r="B101" s="1032"/>
      <c r="C101" s="1032"/>
      <c r="D101" s="1032"/>
      <c r="E101" s="1032"/>
      <c r="F101" s="1033"/>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1"/>
      <c r="B102" s="1032"/>
      <c r="C102" s="1032"/>
      <c r="D102" s="1032"/>
      <c r="E102" s="1032"/>
      <c r="F102" s="1033"/>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1"/>
      <c r="B103" s="1032"/>
      <c r="C103" s="1032"/>
      <c r="D103" s="1032"/>
      <c r="E103" s="1032"/>
      <c r="F103" s="1033"/>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1"/>
      <c r="B104" s="1032"/>
      <c r="C104" s="1032"/>
      <c r="D104" s="1032"/>
      <c r="E104" s="1032"/>
      <c r="F104" s="1033"/>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1"/>
      <c r="B105" s="1032"/>
      <c r="C105" s="1032"/>
      <c r="D105" s="1032"/>
      <c r="E105" s="1032"/>
      <c r="F105" s="1033"/>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1"/>
      <c r="B112" s="1032"/>
      <c r="C112" s="1032"/>
      <c r="D112" s="1032"/>
      <c r="E112" s="1032"/>
      <c r="F112" s="1033"/>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1"/>
      <c r="B113" s="1032"/>
      <c r="C113" s="1032"/>
      <c r="D113" s="1032"/>
      <c r="E113" s="1032"/>
      <c r="F113" s="1033"/>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1"/>
      <c r="B114" s="1032"/>
      <c r="C114" s="1032"/>
      <c r="D114" s="1032"/>
      <c r="E114" s="1032"/>
      <c r="F114" s="1033"/>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1"/>
      <c r="B115" s="1032"/>
      <c r="C115" s="1032"/>
      <c r="D115" s="1032"/>
      <c r="E115" s="1032"/>
      <c r="F115" s="1033"/>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1"/>
      <c r="B116" s="1032"/>
      <c r="C116" s="1032"/>
      <c r="D116" s="1032"/>
      <c r="E116" s="1032"/>
      <c r="F116" s="1033"/>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1"/>
      <c r="B117" s="1032"/>
      <c r="C117" s="1032"/>
      <c r="D117" s="1032"/>
      <c r="E117" s="1032"/>
      <c r="F117" s="1033"/>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1"/>
      <c r="B118" s="1032"/>
      <c r="C118" s="1032"/>
      <c r="D118" s="1032"/>
      <c r="E118" s="1032"/>
      <c r="F118" s="1033"/>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1"/>
      <c r="B119" s="1032"/>
      <c r="C119" s="1032"/>
      <c r="D119" s="1032"/>
      <c r="E119" s="1032"/>
      <c r="F119" s="1033"/>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1"/>
      <c r="B125" s="1032"/>
      <c r="C125" s="1032"/>
      <c r="D125" s="1032"/>
      <c r="E125" s="1032"/>
      <c r="F125" s="1033"/>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1"/>
      <c r="B126" s="1032"/>
      <c r="C126" s="1032"/>
      <c r="D126" s="1032"/>
      <c r="E126" s="1032"/>
      <c r="F126" s="1033"/>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1"/>
      <c r="B127" s="1032"/>
      <c r="C127" s="1032"/>
      <c r="D127" s="1032"/>
      <c r="E127" s="1032"/>
      <c r="F127" s="1033"/>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1"/>
      <c r="B128" s="1032"/>
      <c r="C128" s="1032"/>
      <c r="D128" s="1032"/>
      <c r="E128" s="1032"/>
      <c r="F128" s="1033"/>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1"/>
      <c r="B129" s="1032"/>
      <c r="C129" s="1032"/>
      <c r="D129" s="1032"/>
      <c r="E129" s="1032"/>
      <c r="F129" s="1033"/>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1"/>
      <c r="B130" s="1032"/>
      <c r="C130" s="1032"/>
      <c r="D130" s="1032"/>
      <c r="E130" s="1032"/>
      <c r="F130" s="1033"/>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1"/>
      <c r="B131" s="1032"/>
      <c r="C131" s="1032"/>
      <c r="D131" s="1032"/>
      <c r="E131" s="1032"/>
      <c r="F131" s="1033"/>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1"/>
      <c r="B132" s="1032"/>
      <c r="C132" s="1032"/>
      <c r="D132" s="1032"/>
      <c r="E132" s="1032"/>
      <c r="F132" s="1033"/>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1"/>
      <c r="B138" s="1032"/>
      <c r="C138" s="1032"/>
      <c r="D138" s="1032"/>
      <c r="E138" s="1032"/>
      <c r="F138" s="1033"/>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1"/>
      <c r="B139" s="1032"/>
      <c r="C139" s="1032"/>
      <c r="D139" s="1032"/>
      <c r="E139" s="1032"/>
      <c r="F139" s="1033"/>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1"/>
      <c r="B140" s="1032"/>
      <c r="C140" s="1032"/>
      <c r="D140" s="1032"/>
      <c r="E140" s="1032"/>
      <c r="F140" s="1033"/>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1"/>
      <c r="B141" s="1032"/>
      <c r="C141" s="1032"/>
      <c r="D141" s="1032"/>
      <c r="E141" s="1032"/>
      <c r="F141" s="1033"/>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1"/>
      <c r="B142" s="1032"/>
      <c r="C142" s="1032"/>
      <c r="D142" s="1032"/>
      <c r="E142" s="1032"/>
      <c r="F142" s="1033"/>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1"/>
      <c r="B143" s="1032"/>
      <c r="C143" s="1032"/>
      <c r="D143" s="1032"/>
      <c r="E143" s="1032"/>
      <c r="F143" s="1033"/>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1"/>
      <c r="B144" s="1032"/>
      <c r="C144" s="1032"/>
      <c r="D144" s="1032"/>
      <c r="E144" s="1032"/>
      <c r="F144" s="1033"/>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1"/>
      <c r="B145" s="1032"/>
      <c r="C145" s="1032"/>
      <c r="D145" s="1032"/>
      <c r="E145" s="1032"/>
      <c r="F145" s="1033"/>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1"/>
      <c r="B151" s="1032"/>
      <c r="C151" s="1032"/>
      <c r="D151" s="1032"/>
      <c r="E151" s="1032"/>
      <c r="F151" s="1033"/>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1"/>
      <c r="B152" s="1032"/>
      <c r="C152" s="1032"/>
      <c r="D152" s="1032"/>
      <c r="E152" s="1032"/>
      <c r="F152" s="1033"/>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1"/>
      <c r="B153" s="1032"/>
      <c r="C153" s="1032"/>
      <c r="D153" s="1032"/>
      <c r="E153" s="1032"/>
      <c r="F153" s="1033"/>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1"/>
      <c r="B154" s="1032"/>
      <c r="C154" s="1032"/>
      <c r="D154" s="1032"/>
      <c r="E154" s="1032"/>
      <c r="F154" s="1033"/>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1"/>
      <c r="B155" s="1032"/>
      <c r="C155" s="1032"/>
      <c r="D155" s="1032"/>
      <c r="E155" s="1032"/>
      <c r="F155" s="1033"/>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1"/>
      <c r="B156" s="1032"/>
      <c r="C156" s="1032"/>
      <c r="D156" s="1032"/>
      <c r="E156" s="1032"/>
      <c r="F156" s="1033"/>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1"/>
      <c r="B157" s="1032"/>
      <c r="C157" s="1032"/>
      <c r="D157" s="1032"/>
      <c r="E157" s="1032"/>
      <c r="F157" s="1033"/>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1"/>
      <c r="B158" s="1032"/>
      <c r="C158" s="1032"/>
      <c r="D158" s="1032"/>
      <c r="E158" s="1032"/>
      <c r="F158" s="1033"/>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1"/>
      <c r="B165" s="1032"/>
      <c r="C165" s="1032"/>
      <c r="D165" s="1032"/>
      <c r="E165" s="1032"/>
      <c r="F165" s="1033"/>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1"/>
      <c r="B166" s="1032"/>
      <c r="C166" s="1032"/>
      <c r="D166" s="1032"/>
      <c r="E166" s="1032"/>
      <c r="F166" s="1033"/>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1"/>
      <c r="B167" s="1032"/>
      <c r="C167" s="1032"/>
      <c r="D167" s="1032"/>
      <c r="E167" s="1032"/>
      <c r="F167" s="1033"/>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1"/>
      <c r="B168" s="1032"/>
      <c r="C168" s="1032"/>
      <c r="D168" s="1032"/>
      <c r="E168" s="1032"/>
      <c r="F168" s="1033"/>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1"/>
      <c r="B169" s="1032"/>
      <c r="C169" s="1032"/>
      <c r="D169" s="1032"/>
      <c r="E169" s="1032"/>
      <c r="F169" s="1033"/>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1"/>
      <c r="B170" s="1032"/>
      <c r="C170" s="1032"/>
      <c r="D170" s="1032"/>
      <c r="E170" s="1032"/>
      <c r="F170" s="1033"/>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1"/>
      <c r="B171" s="1032"/>
      <c r="C171" s="1032"/>
      <c r="D171" s="1032"/>
      <c r="E171" s="1032"/>
      <c r="F171" s="1033"/>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1"/>
      <c r="B172" s="1032"/>
      <c r="C172" s="1032"/>
      <c r="D172" s="1032"/>
      <c r="E172" s="1032"/>
      <c r="F172" s="1033"/>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1"/>
      <c r="B178" s="1032"/>
      <c r="C178" s="1032"/>
      <c r="D178" s="1032"/>
      <c r="E178" s="1032"/>
      <c r="F178" s="1033"/>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1"/>
      <c r="B179" s="1032"/>
      <c r="C179" s="1032"/>
      <c r="D179" s="1032"/>
      <c r="E179" s="1032"/>
      <c r="F179" s="1033"/>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1"/>
      <c r="B180" s="1032"/>
      <c r="C180" s="1032"/>
      <c r="D180" s="1032"/>
      <c r="E180" s="1032"/>
      <c r="F180" s="1033"/>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1"/>
      <c r="B181" s="1032"/>
      <c r="C181" s="1032"/>
      <c r="D181" s="1032"/>
      <c r="E181" s="1032"/>
      <c r="F181" s="1033"/>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1"/>
      <c r="B182" s="1032"/>
      <c r="C182" s="1032"/>
      <c r="D182" s="1032"/>
      <c r="E182" s="1032"/>
      <c r="F182" s="1033"/>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1"/>
      <c r="B183" s="1032"/>
      <c r="C183" s="1032"/>
      <c r="D183" s="1032"/>
      <c r="E183" s="1032"/>
      <c r="F183" s="1033"/>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1"/>
      <c r="B184" s="1032"/>
      <c r="C184" s="1032"/>
      <c r="D184" s="1032"/>
      <c r="E184" s="1032"/>
      <c r="F184" s="1033"/>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1"/>
      <c r="B185" s="1032"/>
      <c r="C185" s="1032"/>
      <c r="D185" s="1032"/>
      <c r="E185" s="1032"/>
      <c r="F185" s="1033"/>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1"/>
      <c r="B191" s="1032"/>
      <c r="C191" s="1032"/>
      <c r="D191" s="1032"/>
      <c r="E191" s="1032"/>
      <c r="F191" s="1033"/>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1"/>
      <c r="B192" s="1032"/>
      <c r="C192" s="1032"/>
      <c r="D192" s="1032"/>
      <c r="E192" s="1032"/>
      <c r="F192" s="1033"/>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1"/>
      <c r="B193" s="1032"/>
      <c r="C193" s="1032"/>
      <c r="D193" s="1032"/>
      <c r="E193" s="1032"/>
      <c r="F193" s="1033"/>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1"/>
      <c r="B194" s="1032"/>
      <c r="C194" s="1032"/>
      <c r="D194" s="1032"/>
      <c r="E194" s="1032"/>
      <c r="F194" s="1033"/>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1"/>
      <c r="B195" s="1032"/>
      <c r="C195" s="1032"/>
      <c r="D195" s="1032"/>
      <c r="E195" s="1032"/>
      <c r="F195" s="1033"/>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1"/>
      <c r="B196" s="1032"/>
      <c r="C196" s="1032"/>
      <c r="D196" s="1032"/>
      <c r="E196" s="1032"/>
      <c r="F196" s="1033"/>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1"/>
      <c r="B197" s="1032"/>
      <c r="C197" s="1032"/>
      <c r="D197" s="1032"/>
      <c r="E197" s="1032"/>
      <c r="F197" s="1033"/>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1"/>
      <c r="B198" s="1032"/>
      <c r="C198" s="1032"/>
      <c r="D198" s="1032"/>
      <c r="E198" s="1032"/>
      <c r="F198" s="1033"/>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1"/>
      <c r="B204" s="1032"/>
      <c r="C204" s="1032"/>
      <c r="D204" s="1032"/>
      <c r="E204" s="1032"/>
      <c r="F204" s="1033"/>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1"/>
      <c r="B205" s="1032"/>
      <c r="C205" s="1032"/>
      <c r="D205" s="1032"/>
      <c r="E205" s="1032"/>
      <c r="F205" s="1033"/>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1"/>
      <c r="B206" s="1032"/>
      <c r="C206" s="1032"/>
      <c r="D206" s="1032"/>
      <c r="E206" s="1032"/>
      <c r="F206" s="1033"/>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1"/>
      <c r="B207" s="1032"/>
      <c r="C207" s="1032"/>
      <c r="D207" s="1032"/>
      <c r="E207" s="1032"/>
      <c r="F207" s="1033"/>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1"/>
      <c r="B208" s="1032"/>
      <c r="C208" s="1032"/>
      <c r="D208" s="1032"/>
      <c r="E208" s="1032"/>
      <c r="F208" s="1033"/>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1"/>
      <c r="B209" s="1032"/>
      <c r="C209" s="1032"/>
      <c r="D209" s="1032"/>
      <c r="E209" s="1032"/>
      <c r="F209" s="1033"/>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1"/>
      <c r="B210" s="1032"/>
      <c r="C210" s="1032"/>
      <c r="D210" s="1032"/>
      <c r="E210" s="1032"/>
      <c r="F210" s="1033"/>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1"/>
      <c r="B211" s="1032"/>
      <c r="C211" s="1032"/>
      <c r="D211" s="1032"/>
      <c r="E211" s="1032"/>
      <c r="F211" s="1033"/>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1"/>
      <c r="B218" s="1032"/>
      <c r="C218" s="1032"/>
      <c r="D218" s="1032"/>
      <c r="E218" s="1032"/>
      <c r="F218" s="1033"/>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1"/>
      <c r="B219" s="1032"/>
      <c r="C219" s="1032"/>
      <c r="D219" s="1032"/>
      <c r="E219" s="1032"/>
      <c r="F219" s="1033"/>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1"/>
      <c r="B220" s="1032"/>
      <c r="C220" s="1032"/>
      <c r="D220" s="1032"/>
      <c r="E220" s="1032"/>
      <c r="F220" s="1033"/>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1"/>
      <c r="B221" s="1032"/>
      <c r="C221" s="1032"/>
      <c r="D221" s="1032"/>
      <c r="E221" s="1032"/>
      <c r="F221" s="1033"/>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1"/>
      <c r="B222" s="1032"/>
      <c r="C222" s="1032"/>
      <c r="D222" s="1032"/>
      <c r="E222" s="1032"/>
      <c r="F222" s="1033"/>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1"/>
      <c r="B223" s="1032"/>
      <c r="C223" s="1032"/>
      <c r="D223" s="1032"/>
      <c r="E223" s="1032"/>
      <c r="F223" s="1033"/>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1"/>
      <c r="B224" s="1032"/>
      <c r="C224" s="1032"/>
      <c r="D224" s="1032"/>
      <c r="E224" s="1032"/>
      <c r="F224" s="1033"/>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1"/>
      <c r="B225" s="1032"/>
      <c r="C225" s="1032"/>
      <c r="D225" s="1032"/>
      <c r="E225" s="1032"/>
      <c r="F225" s="1033"/>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1"/>
      <c r="B231" s="1032"/>
      <c r="C231" s="1032"/>
      <c r="D231" s="1032"/>
      <c r="E231" s="1032"/>
      <c r="F231" s="1033"/>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1"/>
      <c r="B232" s="1032"/>
      <c r="C232" s="1032"/>
      <c r="D232" s="1032"/>
      <c r="E232" s="1032"/>
      <c r="F232" s="1033"/>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1"/>
      <c r="B233" s="1032"/>
      <c r="C233" s="1032"/>
      <c r="D233" s="1032"/>
      <c r="E233" s="1032"/>
      <c r="F233" s="1033"/>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1"/>
      <c r="B234" s="1032"/>
      <c r="C234" s="1032"/>
      <c r="D234" s="1032"/>
      <c r="E234" s="1032"/>
      <c r="F234" s="1033"/>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1"/>
      <c r="B235" s="1032"/>
      <c r="C235" s="1032"/>
      <c r="D235" s="1032"/>
      <c r="E235" s="1032"/>
      <c r="F235" s="1033"/>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1"/>
      <c r="B236" s="1032"/>
      <c r="C236" s="1032"/>
      <c r="D236" s="1032"/>
      <c r="E236" s="1032"/>
      <c r="F236" s="1033"/>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1"/>
      <c r="B237" s="1032"/>
      <c r="C237" s="1032"/>
      <c r="D237" s="1032"/>
      <c r="E237" s="1032"/>
      <c r="F237" s="1033"/>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1"/>
      <c r="B238" s="1032"/>
      <c r="C238" s="1032"/>
      <c r="D238" s="1032"/>
      <c r="E238" s="1032"/>
      <c r="F238" s="1033"/>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1"/>
      <c r="B244" s="1032"/>
      <c r="C244" s="1032"/>
      <c r="D244" s="1032"/>
      <c r="E244" s="1032"/>
      <c r="F244" s="1033"/>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1"/>
      <c r="B245" s="1032"/>
      <c r="C245" s="1032"/>
      <c r="D245" s="1032"/>
      <c r="E245" s="1032"/>
      <c r="F245" s="1033"/>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1"/>
      <c r="B246" s="1032"/>
      <c r="C246" s="1032"/>
      <c r="D246" s="1032"/>
      <c r="E246" s="1032"/>
      <c r="F246" s="1033"/>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1"/>
      <c r="B247" s="1032"/>
      <c r="C247" s="1032"/>
      <c r="D247" s="1032"/>
      <c r="E247" s="1032"/>
      <c r="F247" s="1033"/>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1"/>
      <c r="B248" s="1032"/>
      <c r="C248" s="1032"/>
      <c r="D248" s="1032"/>
      <c r="E248" s="1032"/>
      <c r="F248" s="1033"/>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1"/>
      <c r="B249" s="1032"/>
      <c r="C249" s="1032"/>
      <c r="D249" s="1032"/>
      <c r="E249" s="1032"/>
      <c r="F249" s="1033"/>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1"/>
      <c r="B250" s="1032"/>
      <c r="C250" s="1032"/>
      <c r="D250" s="1032"/>
      <c r="E250" s="1032"/>
      <c r="F250" s="1033"/>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1"/>
      <c r="B251" s="1032"/>
      <c r="C251" s="1032"/>
      <c r="D251" s="1032"/>
      <c r="E251" s="1032"/>
      <c r="F251" s="1033"/>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1"/>
      <c r="B257" s="1032"/>
      <c r="C257" s="1032"/>
      <c r="D257" s="1032"/>
      <c r="E257" s="1032"/>
      <c r="F257" s="1033"/>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1"/>
      <c r="B258" s="1032"/>
      <c r="C258" s="1032"/>
      <c r="D258" s="1032"/>
      <c r="E258" s="1032"/>
      <c r="F258" s="1033"/>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1"/>
      <c r="B259" s="1032"/>
      <c r="C259" s="1032"/>
      <c r="D259" s="1032"/>
      <c r="E259" s="1032"/>
      <c r="F259" s="1033"/>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1"/>
      <c r="B260" s="1032"/>
      <c r="C260" s="1032"/>
      <c r="D260" s="1032"/>
      <c r="E260" s="1032"/>
      <c r="F260" s="1033"/>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1"/>
      <c r="B261" s="1032"/>
      <c r="C261" s="1032"/>
      <c r="D261" s="1032"/>
      <c r="E261" s="1032"/>
      <c r="F261" s="1033"/>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1"/>
      <c r="B262" s="1032"/>
      <c r="C262" s="1032"/>
      <c r="D262" s="1032"/>
      <c r="E262" s="1032"/>
      <c r="F262" s="1033"/>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1"/>
      <c r="B263" s="1032"/>
      <c r="C263" s="1032"/>
      <c r="D263" s="1032"/>
      <c r="E263" s="1032"/>
      <c r="F263" s="1033"/>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1"/>
      <c r="B264" s="1032"/>
      <c r="C264" s="1032"/>
      <c r="D264" s="1032"/>
      <c r="E264" s="1032"/>
      <c r="F264" s="1033"/>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349</v>
      </c>
      <c r="Z3" s="348"/>
      <c r="AA3" s="348"/>
      <c r="AB3" s="348"/>
      <c r="AC3" s="277" t="s">
        <v>334</v>
      </c>
      <c r="AD3" s="277"/>
      <c r="AE3" s="277"/>
      <c r="AF3" s="277"/>
      <c r="AG3" s="277"/>
      <c r="AH3" s="347" t="s">
        <v>258</v>
      </c>
      <c r="AI3" s="349"/>
      <c r="AJ3" s="349"/>
      <c r="AK3" s="349"/>
      <c r="AL3" s="349" t="s">
        <v>21</v>
      </c>
      <c r="AM3" s="349"/>
      <c r="AN3" s="349"/>
      <c r="AO3" s="423"/>
      <c r="AP3" s="424" t="s">
        <v>298</v>
      </c>
      <c r="AQ3" s="424"/>
      <c r="AR3" s="424"/>
      <c r="AS3" s="424"/>
      <c r="AT3" s="424"/>
      <c r="AU3" s="424"/>
      <c r="AV3" s="424"/>
      <c r="AW3" s="424"/>
      <c r="AX3" s="424"/>
      <c r="AY3">
        <f>$AY$2</f>
        <v>0</v>
      </c>
    </row>
    <row r="4" spans="1:51" ht="26.25" customHeight="1" x14ac:dyDescent="0.15">
      <c r="A4" s="1052">
        <v>1</v>
      </c>
      <c r="B4" s="1052">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349</v>
      </c>
      <c r="Z36" s="348"/>
      <c r="AA36" s="348"/>
      <c r="AB36" s="348"/>
      <c r="AC36" s="277" t="s">
        <v>334</v>
      </c>
      <c r="AD36" s="277"/>
      <c r="AE36" s="277"/>
      <c r="AF36" s="277"/>
      <c r="AG36" s="277"/>
      <c r="AH36" s="347" t="s">
        <v>258</v>
      </c>
      <c r="AI36" s="349"/>
      <c r="AJ36" s="349"/>
      <c r="AK36" s="349"/>
      <c r="AL36" s="349" t="s">
        <v>21</v>
      </c>
      <c r="AM36" s="349"/>
      <c r="AN36" s="349"/>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349</v>
      </c>
      <c r="Z69" s="348"/>
      <c r="AA69" s="348"/>
      <c r="AB69" s="348"/>
      <c r="AC69" s="277" t="s">
        <v>334</v>
      </c>
      <c r="AD69" s="277"/>
      <c r="AE69" s="277"/>
      <c r="AF69" s="277"/>
      <c r="AG69" s="277"/>
      <c r="AH69" s="347" t="s">
        <v>258</v>
      </c>
      <c r="AI69" s="349"/>
      <c r="AJ69" s="349"/>
      <c r="AK69" s="349"/>
      <c r="AL69" s="349" t="s">
        <v>21</v>
      </c>
      <c r="AM69" s="349"/>
      <c r="AN69" s="349"/>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349</v>
      </c>
      <c r="Z102" s="348"/>
      <c r="AA102" s="348"/>
      <c r="AB102" s="348"/>
      <c r="AC102" s="277" t="s">
        <v>334</v>
      </c>
      <c r="AD102" s="277"/>
      <c r="AE102" s="277"/>
      <c r="AF102" s="277"/>
      <c r="AG102" s="277"/>
      <c r="AH102" s="347" t="s">
        <v>258</v>
      </c>
      <c r="AI102" s="349"/>
      <c r="AJ102" s="349"/>
      <c r="AK102" s="349"/>
      <c r="AL102" s="349" t="s">
        <v>21</v>
      </c>
      <c r="AM102" s="349"/>
      <c r="AN102" s="349"/>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349</v>
      </c>
      <c r="Z135" s="348"/>
      <c r="AA135" s="348"/>
      <c r="AB135" s="348"/>
      <c r="AC135" s="277" t="s">
        <v>334</v>
      </c>
      <c r="AD135" s="277"/>
      <c r="AE135" s="277"/>
      <c r="AF135" s="277"/>
      <c r="AG135" s="277"/>
      <c r="AH135" s="347" t="s">
        <v>258</v>
      </c>
      <c r="AI135" s="349"/>
      <c r="AJ135" s="349"/>
      <c r="AK135" s="349"/>
      <c r="AL135" s="349" t="s">
        <v>21</v>
      </c>
      <c r="AM135" s="349"/>
      <c r="AN135" s="349"/>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349</v>
      </c>
      <c r="Z168" s="348"/>
      <c r="AA168" s="348"/>
      <c r="AB168" s="348"/>
      <c r="AC168" s="277" t="s">
        <v>334</v>
      </c>
      <c r="AD168" s="277"/>
      <c r="AE168" s="277"/>
      <c r="AF168" s="277"/>
      <c r="AG168" s="277"/>
      <c r="AH168" s="347" t="s">
        <v>258</v>
      </c>
      <c r="AI168" s="349"/>
      <c r="AJ168" s="349"/>
      <c r="AK168" s="349"/>
      <c r="AL168" s="349" t="s">
        <v>21</v>
      </c>
      <c r="AM168" s="349"/>
      <c r="AN168" s="349"/>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349</v>
      </c>
      <c r="Z201" s="348"/>
      <c r="AA201" s="348"/>
      <c r="AB201" s="348"/>
      <c r="AC201" s="277" t="s">
        <v>334</v>
      </c>
      <c r="AD201" s="277"/>
      <c r="AE201" s="277"/>
      <c r="AF201" s="277"/>
      <c r="AG201" s="277"/>
      <c r="AH201" s="347" t="s">
        <v>258</v>
      </c>
      <c r="AI201" s="349"/>
      <c r="AJ201" s="349"/>
      <c r="AK201" s="349"/>
      <c r="AL201" s="349" t="s">
        <v>21</v>
      </c>
      <c r="AM201" s="349"/>
      <c r="AN201" s="349"/>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349</v>
      </c>
      <c r="Z234" s="348"/>
      <c r="AA234" s="348"/>
      <c r="AB234" s="348"/>
      <c r="AC234" s="277" t="s">
        <v>334</v>
      </c>
      <c r="AD234" s="277"/>
      <c r="AE234" s="277"/>
      <c r="AF234" s="277"/>
      <c r="AG234" s="277"/>
      <c r="AH234" s="347" t="s">
        <v>258</v>
      </c>
      <c r="AI234" s="349"/>
      <c r="AJ234" s="349"/>
      <c r="AK234" s="349"/>
      <c r="AL234" s="349" t="s">
        <v>21</v>
      </c>
      <c r="AM234" s="349"/>
      <c r="AN234" s="349"/>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349</v>
      </c>
      <c r="Z267" s="348"/>
      <c r="AA267" s="348"/>
      <c r="AB267" s="348"/>
      <c r="AC267" s="277" t="s">
        <v>334</v>
      </c>
      <c r="AD267" s="277"/>
      <c r="AE267" s="277"/>
      <c r="AF267" s="277"/>
      <c r="AG267" s="277"/>
      <c r="AH267" s="347" t="s">
        <v>258</v>
      </c>
      <c r="AI267" s="349"/>
      <c r="AJ267" s="349"/>
      <c r="AK267" s="349"/>
      <c r="AL267" s="349" t="s">
        <v>21</v>
      </c>
      <c r="AM267" s="349"/>
      <c r="AN267" s="349"/>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349</v>
      </c>
      <c r="Z300" s="348"/>
      <c r="AA300" s="348"/>
      <c r="AB300" s="348"/>
      <c r="AC300" s="277" t="s">
        <v>334</v>
      </c>
      <c r="AD300" s="277"/>
      <c r="AE300" s="277"/>
      <c r="AF300" s="277"/>
      <c r="AG300" s="277"/>
      <c r="AH300" s="347" t="s">
        <v>258</v>
      </c>
      <c r="AI300" s="349"/>
      <c r="AJ300" s="349"/>
      <c r="AK300" s="349"/>
      <c r="AL300" s="349" t="s">
        <v>21</v>
      </c>
      <c r="AM300" s="349"/>
      <c r="AN300" s="349"/>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349</v>
      </c>
      <c r="Z333" s="348"/>
      <c r="AA333" s="348"/>
      <c r="AB333" s="348"/>
      <c r="AC333" s="277" t="s">
        <v>334</v>
      </c>
      <c r="AD333" s="277"/>
      <c r="AE333" s="277"/>
      <c r="AF333" s="277"/>
      <c r="AG333" s="277"/>
      <c r="AH333" s="347" t="s">
        <v>258</v>
      </c>
      <c r="AI333" s="349"/>
      <c r="AJ333" s="349"/>
      <c r="AK333" s="349"/>
      <c r="AL333" s="349" t="s">
        <v>21</v>
      </c>
      <c r="AM333" s="349"/>
      <c r="AN333" s="349"/>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349</v>
      </c>
      <c r="Z366" s="348"/>
      <c r="AA366" s="348"/>
      <c r="AB366" s="348"/>
      <c r="AC366" s="277" t="s">
        <v>334</v>
      </c>
      <c r="AD366" s="277"/>
      <c r="AE366" s="277"/>
      <c r="AF366" s="277"/>
      <c r="AG366" s="277"/>
      <c r="AH366" s="347" t="s">
        <v>258</v>
      </c>
      <c r="AI366" s="349"/>
      <c r="AJ366" s="349"/>
      <c r="AK366" s="349"/>
      <c r="AL366" s="349" t="s">
        <v>21</v>
      </c>
      <c r="AM366" s="349"/>
      <c r="AN366" s="349"/>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349</v>
      </c>
      <c r="Z399" s="348"/>
      <c r="AA399" s="348"/>
      <c r="AB399" s="348"/>
      <c r="AC399" s="277" t="s">
        <v>334</v>
      </c>
      <c r="AD399" s="277"/>
      <c r="AE399" s="277"/>
      <c r="AF399" s="277"/>
      <c r="AG399" s="277"/>
      <c r="AH399" s="347" t="s">
        <v>258</v>
      </c>
      <c r="AI399" s="349"/>
      <c r="AJ399" s="349"/>
      <c r="AK399" s="349"/>
      <c r="AL399" s="349" t="s">
        <v>21</v>
      </c>
      <c r="AM399" s="349"/>
      <c r="AN399" s="349"/>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349</v>
      </c>
      <c r="Z432" s="348"/>
      <c r="AA432" s="348"/>
      <c r="AB432" s="348"/>
      <c r="AC432" s="277" t="s">
        <v>334</v>
      </c>
      <c r="AD432" s="277"/>
      <c r="AE432" s="277"/>
      <c r="AF432" s="277"/>
      <c r="AG432" s="277"/>
      <c r="AH432" s="347" t="s">
        <v>258</v>
      </c>
      <c r="AI432" s="349"/>
      <c r="AJ432" s="349"/>
      <c r="AK432" s="349"/>
      <c r="AL432" s="349" t="s">
        <v>21</v>
      </c>
      <c r="AM432" s="349"/>
      <c r="AN432" s="349"/>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349</v>
      </c>
      <c r="Z465" s="348"/>
      <c r="AA465" s="348"/>
      <c r="AB465" s="348"/>
      <c r="AC465" s="277" t="s">
        <v>334</v>
      </c>
      <c r="AD465" s="277"/>
      <c r="AE465" s="277"/>
      <c r="AF465" s="277"/>
      <c r="AG465" s="277"/>
      <c r="AH465" s="347" t="s">
        <v>258</v>
      </c>
      <c r="AI465" s="349"/>
      <c r="AJ465" s="349"/>
      <c r="AK465" s="349"/>
      <c r="AL465" s="349" t="s">
        <v>21</v>
      </c>
      <c r="AM465" s="349"/>
      <c r="AN465" s="349"/>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349</v>
      </c>
      <c r="Z498" s="348"/>
      <c r="AA498" s="348"/>
      <c r="AB498" s="348"/>
      <c r="AC498" s="277" t="s">
        <v>334</v>
      </c>
      <c r="AD498" s="277"/>
      <c r="AE498" s="277"/>
      <c r="AF498" s="277"/>
      <c r="AG498" s="277"/>
      <c r="AH498" s="347" t="s">
        <v>258</v>
      </c>
      <c r="AI498" s="349"/>
      <c r="AJ498" s="349"/>
      <c r="AK498" s="349"/>
      <c r="AL498" s="349" t="s">
        <v>21</v>
      </c>
      <c r="AM498" s="349"/>
      <c r="AN498" s="349"/>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349</v>
      </c>
      <c r="Z531" s="348"/>
      <c r="AA531" s="348"/>
      <c r="AB531" s="348"/>
      <c r="AC531" s="277" t="s">
        <v>334</v>
      </c>
      <c r="AD531" s="277"/>
      <c r="AE531" s="277"/>
      <c r="AF531" s="277"/>
      <c r="AG531" s="277"/>
      <c r="AH531" s="347" t="s">
        <v>258</v>
      </c>
      <c r="AI531" s="349"/>
      <c r="AJ531" s="349"/>
      <c r="AK531" s="349"/>
      <c r="AL531" s="349" t="s">
        <v>21</v>
      </c>
      <c r="AM531" s="349"/>
      <c r="AN531" s="349"/>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349</v>
      </c>
      <c r="Z564" s="348"/>
      <c r="AA564" s="348"/>
      <c r="AB564" s="348"/>
      <c r="AC564" s="277" t="s">
        <v>334</v>
      </c>
      <c r="AD564" s="277"/>
      <c r="AE564" s="277"/>
      <c r="AF564" s="277"/>
      <c r="AG564" s="277"/>
      <c r="AH564" s="347" t="s">
        <v>258</v>
      </c>
      <c r="AI564" s="349"/>
      <c r="AJ564" s="349"/>
      <c r="AK564" s="349"/>
      <c r="AL564" s="349" t="s">
        <v>21</v>
      </c>
      <c r="AM564" s="349"/>
      <c r="AN564" s="349"/>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349</v>
      </c>
      <c r="Z597" s="348"/>
      <c r="AA597" s="348"/>
      <c r="AB597" s="348"/>
      <c r="AC597" s="277" t="s">
        <v>334</v>
      </c>
      <c r="AD597" s="277"/>
      <c r="AE597" s="277"/>
      <c r="AF597" s="277"/>
      <c r="AG597" s="277"/>
      <c r="AH597" s="347" t="s">
        <v>258</v>
      </c>
      <c r="AI597" s="349"/>
      <c r="AJ597" s="349"/>
      <c r="AK597" s="349"/>
      <c r="AL597" s="349" t="s">
        <v>21</v>
      </c>
      <c r="AM597" s="349"/>
      <c r="AN597" s="349"/>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349</v>
      </c>
      <c r="Z630" s="348"/>
      <c r="AA630" s="348"/>
      <c r="AB630" s="348"/>
      <c r="AC630" s="277" t="s">
        <v>334</v>
      </c>
      <c r="AD630" s="277"/>
      <c r="AE630" s="277"/>
      <c r="AF630" s="277"/>
      <c r="AG630" s="277"/>
      <c r="AH630" s="347" t="s">
        <v>258</v>
      </c>
      <c r="AI630" s="349"/>
      <c r="AJ630" s="349"/>
      <c r="AK630" s="349"/>
      <c r="AL630" s="349" t="s">
        <v>21</v>
      </c>
      <c r="AM630" s="349"/>
      <c r="AN630" s="349"/>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349</v>
      </c>
      <c r="Z663" s="348"/>
      <c r="AA663" s="348"/>
      <c r="AB663" s="348"/>
      <c r="AC663" s="277" t="s">
        <v>334</v>
      </c>
      <c r="AD663" s="277"/>
      <c r="AE663" s="277"/>
      <c r="AF663" s="277"/>
      <c r="AG663" s="277"/>
      <c r="AH663" s="347" t="s">
        <v>258</v>
      </c>
      <c r="AI663" s="349"/>
      <c r="AJ663" s="349"/>
      <c r="AK663" s="349"/>
      <c r="AL663" s="349" t="s">
        <v>21</v>
      </c>
      <c r="AM663" s="349"/>
      <c r="AN663" s="349"/>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349</v>
      </c>
      <c r="Z696" s="348"/>
      <c r="AA696" s="348"/>
      <c r="AB696" s="348"/>
      <c r="AC696" s="277" t="s">
        <v>334</v>
      </c>
      <c r="AD696" s="277"/>
      <c r="AE696" s="277"/>
      <c r="AF696" s="277"/>
      <c r="AG696" s="277"/>
      <c r="AH696" s="347" t="s">
        <v>258</v>
      </c>
      <c r="AI696" s="349"/>
      <c r="AJ696" s="349"/>
      <c r="AK696" s="349"/>
      <c r="AL696" s="349" t="s">
        <v>21</v>
      </c>
      <c r="AM696" s="349"/>
      <c r="AN696" s="349"/>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349</v>
      </c>
      <c r="Z729" s="348"/>
      <c r="AA729" s="348"/>
      <c r="AB729" s="348"/>
      <c r="AC729" s="277" t="s">
        <v>334</v>
      </c>
      <c r="AD729" s="277"/>
      <c r="AE729" s="277"/>
      <c r="AF729" s="277"/>
      <c r="AG729" s="277"/>
      <c r="AH729" s="347" t="s">
        <v>258</v>
      </c>
      <c r="AI729" s="349"/>
      <c r="AJ729" s="349"/>
      <c r="AK729" s="349"/>
      <c r="AL729" s="349" t="s">
        <v>21</v>
      </c>
      <c r="AM729" s="349"/>
      <c r="AN729" s="349"/>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349</v>
      </c>
      <c r="Z762" s="348"/>
      <c r="AA762" s="348"/>
      <c r="AB762" s="348"/>
      <c r="AC762" s="277" t="s">
        <v>334</v>
      </c>
      <c r="AD762" s="277"/>
      <c r="AE762" s="277"/>
      <c r="AF762" s="277"/>
      <c r="AG762" s="277"/>
      <c r="AH762" s="347" t="s">
        <v>258</v>
      </c>
      <c r="AI762" s="349"/>
      <c r="AJ762" s="349"/>
      <c r="AK762" s="349"/>
      <c r="AL762" s="349" t="s">
        <v>21</v>
      </c>
      <c r="AM762" s="349"/>
      <c r="AN762" s="349"/>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349</v>
      </c>
      <c r="Z795" s="348"/>
      <c r="AA795" s="348"/>
      <c r="AB795" s="348"/>
      <c r="AC795" s="277" t="s">
        <v>334</v>
      </c>
      <c r="AD795" s="277"/>
      <c r="AE795" s="277"/>
      <c r="AF795" s="277"/>
      <c r="AG795" s="277"/>
      <c r="AH795" s="347" t="s">
        <v>258</v>
      </c>
      <c r="AI795" s="349"/>
      <c r="AJ795" s="349"/>
      <c r="AK795" s="349"/>
      <c r="AL795" s="349" t="s">
        <v>21</v>
      </c>
      <c r="AM795" s="349"/>
      <c r="AN795" s="349"/>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349</v>
      </c>
      <c r="Z828" s="348"/>
      <c r="AA828" s="348"/>
      <c r="AB828" s="348"/>
      <c r="AC828" s="277" t="s">
        <v>334</v>
      </c>
      <c r="AD828" s="277"/>
      <c r="AE828" s="277"/>
      <c r="AF828" s="277"/>
      <c r="AG828" s="277"/>
      <c r="AH828" s="347" t="s">
        <v>258</v>
      </c>
      <c r="AI828" s="349"/>
      <c r="AJ828" s="349"/>
      <c r="AK828" s="349"/>
      <c r="AL828" s="349" t="s">
        <v>21</v>
      </c>
      <c r="AM828" s="349"/>
      <c r="AN828" s="349"/>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349</v>
      </c>
      <c r="Z861" s="348"/>
      <c r="AA861" s="348"/>
      <c r="AB861" s="348"/>
      <c r="AC861" s="277" t="s">
        <v>334</v>
      </c>
      <c r="AD861" s="277"/>
      <c r="AE861" s="277"/>
      <c r="AF861" s="277"/>
      <c r="AG861" s="277"/>
      <c r="AH861" s="347" t="s">
        <v>258</v>
      </c>
      <c r="AI861" s="349"/>
      <c r="AJ861" s="349"/>
      <c r="AK861" s="349"/>
      <c r="AL861" s="349" t="s">
        <v>21</v>
      </c>
      <c r="AM861" s="349"/>
      <c r="AN861" s="349"/>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349</v>
      </c>
      <c r="Z894" s="348"/>
      <c r="AA894" s="348"/>
      <c r="AB894" s="348"/>
      <c r="AC894" s="277" t="s">
        <v>334</v>
      </c>
      <c r="AD894" s="277"/>
      <c r="AE894" s="277"/>
      <c r="AF894" s="277"/>
      <c r="AG894" s="277"/>
      <c r="AH894" s="347" t="s">
        <v>258</v>
      </c>
      <c r="AI894" s="349"/>
      <c r="AJ894" s="349"/>
      <c r="AK894" s="349"/>
      <c r="AL894" s="349" t="s">
        <v>21</v>
      </c>
      <c r="AM894" s="349"/>
      <c r="AN894" s="349"/>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349</v>
      </c>
      <c r="Z927" s="348"/>
      <c r="AA927" s="348"/>
      <c r="AB927" s="348"/>
      <c r="AC927" s="277" t="s">
        <v>334</v>
      </c>
      <c r="AD927" s="277"/>
      <c r="AE927" s="277"/>
      <c r="AF927" s="277"/>
      <c r="AG927" s="277"/>
      <c r="AH927" s="347" t="s">
        <v>258</v>
      </c>
      <c r="AI927" s="349"/>
      <c r="AJ927" s="349"/>
      <c r="AK927" s="349"/>
      <c r="AL927" s="349" t="s">
        <v>21</v>
      </c>
      <c r="AM927" s="349"/>
      <c r="AN927" s="349"/>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349</v>
      </c>
      <c r="Z960" s="348"/>
      <c r="AA960" s="348"/>
      <c r="AB960" s="348"/>
      <c r="AC960" s="277" t="s">
        <v>334</v>
      </c>
      <c r="AD960" s="277"/>
      <c r="AE960" s="277"/>
      <c r="AF960" s="277"/>
      <c r="AG960" s="277"/>
      <c r="AH960" s="347" t="s">
        <v>258</v>
      </c>
      <c r="AI960" s="349"/>
      <c r="AJ960" s="349"/>
      <c r="AK960" s="349"/>
      <c r="AL960" s="349" t="s">
        <v>21</v>
      </c>
      <c r="AM960" s="349"/>
      <c r="AN960" s="349"/>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349</v>
      </c>
      <c r="Z993" s="348"/>
      <c r="AA993" s="348"/>
      <c r="AB993" s="348"/>
      <c r="AC993" s="277" t="s">
        <v>334</v>
      </c>
      <c r="AD993" s="277"/>
      <c r="AE993" s="277"/>
      <c r="AF993" s="277"/>
      <c r="AG993" s="277"/>
      <c r="AH993" s="347" t="s">
        <v>258</v>
      </c>
      <c r="AI993" s="349"/>
      <c r="AJ993" s="349"/>
      <c r="AK993" s="349"/>
      <c r="AL993" s="349" t="s">
        <v>21</v>
      </c>
      <c r="AM993" s="349"/>
      <c r="AN993" s="349"/>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349</v>
      </c>
      <c r="Z1026" s="348"/>
      <c r="AA1026" s="348"/>
      <c r="AB1026" s="348"/>
      <c r="AC1026" s="277" t="s">
        <v>334</v>
      </c>
      <c r="AD1026" s="277"/>
      <c r="AE1026" s="277"/>
      <c r="AF1026" s="277"/>
      <c r="AG1026" s="277"/>
      <c r="AH1026" s="347" t="s">
        <v>258</v>
      </c>
      <c r="AI1026" s="349"/>
      <c r="AJ1026" s="349"/>
      <c r="AK1026" s="349"/>
      <c r="AL1026" s="349" t="s">
        <v>21</v>
      </c>
      <c r="AM1026" s="349"/>
      <c r="AN1026" s="349"/>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349</v>
      </c>
      <c r="Z1059" s="348"/>
      <c r="AA1059" s="348"/>
      <c r="AB1059" s="348"/>
      <c r="AC1059" s="277" t="s">
        <v>334</v>
      </c>
      <c r="AD1059" s="277"/>
      <c r="AE1059" s="277"/>
      <c r="AF1059" s="277"/>
      <c r="AG1059" s="277"/>
      <c r="AH1059" s="347" t="s">
        <v>258</v>
      </c>
      <c r="AI1059" s="349"/>
      <c r="AJ1059" s="349"/>
      <c r="AK1059" s="349"/>
      <c r="AL1059" s="349" t="s">
        <v>21</v>
      </c>
      <c r="AM1059" s="349"/>
      <c r="AN1059" s="349"/>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349</v>
      </c>
      <c r="Z1092" s="348"/>
      <c r="AA1092" s="348"/>
      <c r="AB1092" s="348"/>
      <c r="AC1092" s="277" t="s">
        <v>334</v>
      </c>
      <c r="AD1092" s="277"/>
      <c r="AE1092" s="277"/>
      <c r="AF1092" s="277"/>
      <c r="AG1092" s="277"/>
      <c r="AH1092" s="347" t="s">
        <v>258</v>
      </c>
      <c r="AI1092" s="349"/>
      <c r="AJ1092" s="349"/>
      <c r="AK1092" s="349"/>
      <c r="AL1092" s="349" t="s">
        <v>21</v>
      </c>
      <c r="AM1092" s="349"/>
      <c r="AN1092" s="349"/>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349</v>
      </c>
      <c r="Z1125" s="348"/>
      <c r="AA1125" s="348"/>
      <c r="AB1125" s="348"/>
      <c r="AC1125" s="277" t="s">
        <v>334</v>
      </c>
      <c r="AD1125" s="277"/>
      <c r="AE1125" s="277"/>
      <c r="AF1125" s="277"/>
      <c r="AG1125" s="277"/>
      <c r="AH1125" s="347" t="s">
        <v>258</v>
      </c>
      <c r="AI1125" s="349"/>
      <c r="AJ1125" s="349"/>
      <c r="AK1125" s="349"/>
      <c r="AL1125" s="349" t="s">
        <v>21</v>
      </c>
      <c r="AM1125" s="349"/>
      <c r="AN1125" s="349"/>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349</v>
      </c>
      <c r="Z1158" s="348"/>
      <c r="AA1158" s="348"/>
      <c r="AB1158" s="348"/>
      <c r="AC1158" s="277" t="s">
        <v>334</v>
      </c>
      <c r="AD1158" s="277"/>
      <c r="AE1158" s="277"/>
      <c r="AF1158" s="277"/>
      <c r="AG1158" s="277"/>
      <c r="AH1158" s="347" t="s">
        <v>258</v>
      </c>
      <c r="AI1158" s="349"/>
      <c r="AJ1158" s="349"/>
      <c r="AK1158" s="349"/>
      <c r="AL1158" s="349" t="s">
        <v>21</v>
      </c>
      <c r="AM1158" s="349"/>
      <c r="AN1158" s="349"/>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349</v>
      </c>
      <c r="Z1191" s="348"/>
      <c r="AA1191" s="348"/>
      <c r="AB1191" s="348"/>
      <c r="AC1191" s="277" t="s">
        <v>334</v>
      </c>
      <c r="AD1191" s="277"/>
      <c r="AE1191" s="277"/>
      <c r="AF1191" s="277"/>
      <c r="AG1191" s="277"/>
      <c r="AH1191" s="347" t="s">
        <v>258</v>
      </c>
      <c r="AI1191" s="349"/>
      <c r="AJ1191" s="349"/>
      <c r="AK1191" s="349"/>
      <c r="AL1191" s="349" t="s">
        <v>21</v>
      </c>
      <c r="AM1191" s="349"/>
      <c r="AN1191" s="349"/>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349</v>
      </c>
      <c r="Z1224" s="348"/>
      <c r="AA1224" s="348"/>
      <c r="AB1224" s="348"/>
      <c r="AC1224" s="277" t="s">
        <v>334</v>
      </c>
      <c r="AD1224" s="277"/>
      <c r="AE1224" s="277"/>
      <c r="AF1224" s="277"/>
      <c r="AG1224" s="277"/>
      <c r="AH1224" s="347" t="s">
        <v>258</v>
      </c>
      <c r="AI1224" s="349"/>
      <c r="AJ1224" s="349"/>
      <c r="AK1224" s="349"/>
      <c r="AL1224" s="349" t="s">
        <v>21</v>
      </c>
      <c r="AM1224" s="349"/>
      <c r="AN1224" s="349"/>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349</v>
      </c>
      <c r="Z1257" s="348"/>
      <c r="AA1257" s="348"/>
      <c r="AB1257" s="348"/>
      <c r="AC1257" s="277" t="s">
        <v>334</v>
      </c>
      <c r="AD1257" s="277"/>
      <c r="AE1257" s="277"/>
      <c r="AF1257" s="277"/>
      <c r="AG1257" s="277"/>
      <c r="AH1257" s="347" t="s">
        <v>258</v>
      </c>
      <c r="AI1257" s="349"/>
      <c r="AJ1257" s="349"/>
      <c r="AK1257" s="349"/>
      <c r="AL1257" s="349" t="s">
        <v>21</v>
      </c>
      <c r="AM1257" s="349"/>
      <c r="AN1257" s="349"/>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349</v>
      </c>
      <c r="Z1290" s="348"/>
      <c r="AA1290" s="348"/>
      <c r="AB1290" s="348"/>
      <c r="AC1290" s="277" t="s">
        <v>334</v>
      </c>
      <c r="AD1290" s="277"/>
      <c r="AE1290" s="277"/>
      <c r="AF1290" s="277"/>
      <c r="AG1290" s="277"/>
      <c r="AH1290" s="347" t="s">
        <v>258</v>
      </c>
      <c r="AI1290" s="349"/>
      <c r="AJ1290" s="349"/>
      <c r="AK1290" s="349"/>
      <c r="AL1290" s="349" t="s">
        <v>21</v>
      </c>
      <c r="AM1290" s="349"/>
      <c r="AN1290" s="349"/>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竹岡 信彬</dc:creator>
  <cp:lastModifiedBy>執行調査係長</cp:lastModifiedBy>
  <cp:lastPrinted>2021-07-27T04:19:19Z</cp:lastPrinted>
  <dcterms:created xsi:type="dcterms:W3CDTF">2012-03-13T00:50:25Z</dcterms:created>
  <dcterms:modified xsi:type="dcterms:W3CDTF">2021-09-03T18:37:00Z</dcterms:modified>
</cp:coreProperties>
</file>