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tabRatio="54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615" i="3"/>
  <c r="AY417" i="3"/>
  <c r="AY50" i="3"/>
  <c r="AY255" i="3"/>
  <c r="AY271" i="3"/>
  <c r="AY459" i="3"/>
  <c r="AY36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<sst xmlns="http://schemas.openxmlformats.org/spreadsheetml/2006/main" count="3309" uniqueCount="853">
  <si>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</si>
  <si>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</si>
  <si>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</si>
  <si>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</si>
  <si>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</si>
  <si>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</si>
  <si>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</si>
  <si>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</si>
  <si>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</si>
  <si>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</si>
  <si>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</si>
  <si>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</si>
  <si>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</si>
  <si>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</si>
  <si>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</si>
  <si>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</si>
  <si>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</si>
  <si>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</si>
  <si>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</si>
  <si>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</si>
  <si>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</si>
  <si>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</si>
  <si>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</si>
  <si>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</si>
  <si>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</si>
  <si>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</si>
  <si>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</si>
  <si>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</si>
  <si>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</si>
  <si>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</si>
  <si>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</si>
  <si>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</si>
  <si>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</si>
  <si>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</si>
  <si>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</si>
  <si>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</si>
  <si>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</si>
  <si>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</si>
  <si>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</si>
  <si>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</si>
  <si>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</si>
  <si>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</si>
  <si>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</si>
  <si>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</si>
  <si>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</si>
  <si>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</si>
  <si>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</si>
  <si>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</si>
  <si>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</si>
  <si>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</si>
  <si>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</si>
  <si>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</si>
  <si>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</si>
  <si>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</si>
  <si>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</si>
  <si>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</si>
  <si>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</si>
  <si>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</si>
  <si>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</si>
  <si>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</si>
  <si>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</si>
  <si>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</si>
  <si>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</si>
  <si>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</si>
  <si>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</si>
  <si>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</si>
  <si>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</si>
  <si>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</si>
  <si>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</si>
  <si>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</si>
  <si>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</si>
  <si>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</si>
  <si>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</si>
  <si>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</si>
  <si>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</si>
  <si>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</si>
  <si>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</si>
  <si>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</si>
  <si>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</si>
  <si>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</si>
  <si>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</si>
  <si>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</si>
  <si>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</si>
  <si>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</si>
  <si>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</si>
  <si>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</si>
  <si>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</si>
  <si>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</si>
  <si>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</si>
  <si>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</si>
  <si>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</si>
  <si>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</si>
  <si>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</si>
  <si>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</si>
  <si>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</si>
  <si>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</si>
  <si>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</si>
  <si>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</si>
  <si>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</si>
  <si>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</si>
  <si>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</si>
  <si>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</si>
  <si>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</si>
  <si>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</si>
  <si>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</si>
  <si>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</si>
  <si>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</si>
  <si>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</si>
  <si>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</si>
  <si>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</si>
  <si>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</si>
  <si>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</si>
  <si>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</si>
  <si>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</si>
  <si>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</si>
  <si>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</si>
  <si>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</si>
  <si>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</si>
  <si>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</si>
  <si>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</si>
  <si>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</si>
  <si>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</si>
  <si>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</si>
  <si>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</si>
  <si>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</si>
  <si>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</si>
  <si>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</si>
  <si>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</si>
  <si>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</si>
  <si>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</si>
  <si>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</si>
  <si>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</si>
  <si>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</si>
  <si>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</si>
  <si>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</si>
  <si>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</si>
  <si>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</si>
  <si>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</si>
  <si>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</si>
  <si>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</si>
  <si>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</si>
  <si>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</si>
  <si>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</si>
  <si>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</si>
  <si>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</si>
  <si>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</si>
  <si>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</si>
  <si>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</si>
  <si>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</si>
  <si>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</si>
  <si>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</si>
  <si>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</si>
  <si>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</si>
  <si>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</si>
  <si>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</si>
  <si>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</si>
  <si>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</si>
  <si>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</si>
  <si>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</si>
  <si>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</si>
  <si>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</si>
  <si>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</si>
  <si>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</si>
  <si>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</si>
  <si>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</si>
  <si>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</si>
  <si>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</si>
  <si>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</si>
  <si>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</si>
  <si>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</si>
  <si>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</si>
  <si>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</si>
  <si>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</si>
  <si>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</si>
  <si>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</si>
  <si>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</si>
  <si>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</si>
  <si>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</si>
  <si>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</si>
  <si>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</si>
  <si>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</si>
  <si>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</si>
  <si>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</si>
  <si>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</si>
  <si>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</si>
  <si>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</si>
  <si>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</si>
  <si>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</si>
  <si>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</si>
  <si>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</si>
  <si>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</si>
  <si>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</si>
  <si>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</si>
  <si>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</si>
  <si>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</si>
  <si>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</si>
  <si>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</si>
  <si>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</si>
  <si>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</si>
  <si>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</si>
  <si>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</si>
  <si>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</si>
  <si>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</si>
  <si>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</si>
  <si>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</si>
  <si>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</si>
  <si>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</si>
  <si>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</si>
  <si>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</si>
  <si>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</si>
  <si>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</si>
  <si>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</si>
  <si>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</si>
  <si>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</si>
  <si>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</si>
  <si>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</si>
  <si>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</si>
  <si>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</si>
  <si>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</si>
  <si>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</si>
  <si>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</si>
  <si>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</si>
  <si>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</si>
  <si>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</si>
  <si>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</si>
  <si>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</si>
  <si>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</si>
  <si>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</si>
  <si>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</si>
  <si>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</si>
  <si>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</si>
  <si>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</si>
  <si>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</si>
  <si>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</si>
  <si>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</si>
  <si>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</si>
  <si>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</si>
  <si>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</si>
  <si>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</si>
  <si>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</si>
  <si>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</si>
  <si>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</si>
  <si>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</si>
  <si>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</si>
  <si>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</si>
  <si>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</si>
  <si>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</si>
  <si>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</si>
  <si>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</si>
  <si>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</si>
  <si>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</si>
  <si>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</si>
  <si>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</si>
  <si>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</si>
  <si>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</si>
  <si>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</si>
  <si>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</si>
  <si>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</si>
  <si>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</si>
  <si>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</si>
  <si>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</si>
  <si>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</si>
  <si>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</si>
  <si>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</si>
  <si>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</si>
  <si>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</si>
  <si>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</si>
  <si>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</si>
  <si>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</si>
  <si>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</si>
  <si>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</si>
  <si>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</si>
  <si>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</si>
  <si>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</si>
  <si>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</si>
  <si>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</si>
  <si>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</si>
  <si>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</si>
  <si>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</si>
  <si>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</si>
  <si>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</si>
  <si>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</si>
  <si>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</si>
  <si>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</si>
  <si>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</si>
  <si>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</si>
  <si>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</si>
  <si>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</si>
  <si>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</si>
  <si>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</si>
  <si>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</si>
  <si>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</si>
  <si>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</si>
  <si>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</si>
  <si>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</si>
  <si>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</si>
  <si>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</si>
  <si>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</si>
  <si>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</si>
  <si>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</si>
  <si>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</si>
  <si>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</si>
  <si>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</si>
  <si>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</si>
  <si>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</si>
  <si>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</si>
  <si>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</si>
  <si>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</si>
  <si>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</si>
  <si>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</si>
  <si>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</si>
  <si>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</si>
  <si>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</si>
  <si>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</si>
  <si>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</si>
  <si>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</si>
  <si>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</si>
  <si>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</si>
  <si>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</si>
  <si>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</si>
  <si>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</si>
  <si>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</si>
  <si>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</si>
  <si>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</si>
  <si>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</si>
  <si>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</si>
  <si>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</si>
  <si>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</si>
  <si>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</si>
  <si>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</si>
  <si>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</si>
  <si>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</si>
  <si>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</si>
  <si>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</si>
  <si>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</si>
  <si>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</si>
  <si>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</si>
  <si>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</si>
  <si>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</si>
  <si>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</si>
  <si>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</si>
  <si>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</si>
  <si>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</si>
  <si>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</si>
  <si>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</si>
  <si>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</si>
  <si>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</si>
  <si>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</si>
  <si>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</si>
  <si>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</si>
  <si>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</si>
  <si>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</si>
  <si>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</si>
  <si>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</si>
  <si>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</si>
  <si>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</si>
  <si>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</si>
  <si>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</si>
  <si>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</si>
  <si>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</si>
  <si>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</si>
  <si>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</si>
  <si>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</si>
  <si>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</si>
  <si>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</si>
  <si>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</si>
  <si>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</si>
  <si>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</si>
  <si>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</si>
  <si>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</si>
  <si>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</si>
  <si>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</si>
  <si>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</si>
  <si>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</si>
  <si>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</si>
  <si>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</si>
  <si>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</si>
  <si>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</si>
  <si>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</si>
  <si>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</si>
  <si>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</si>
  <si>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</si>
  <si>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</si>
  <si>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</si>
  <si>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</si>
  <si>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</si>
  <si>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</si>
  <si>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</si>
  <si>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</si>
  <si>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</si>
  <si>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</si>
  <si>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</si>
  <si>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</si>
  <si>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</si>
  <si>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</si>
  <si>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</si>
  <si>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</si>
  <si>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</si>
  <si>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</si>
  <si>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</si>
  <si>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</si>
  <si>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</si>
  <si>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</si>
  <si>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</si>
  <si>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</si>
  <si>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</si>
  <si>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</si>
  <si>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</si>
  <si>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</si>
  <si>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</si>
  <si>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</si>
  <si>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</si>
  <si>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</si>
  <si>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</si>
  <si>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</si>
  <si>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</si>
  <si>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</si>
  <si>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</si>
  <si>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</si>
  <si>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</si>
  <si>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</si>
  <si>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</si>
  <si>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</si>
  <si>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</si>
  <si>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</si>
  <si>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</si>
  <si>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</si>
  <si>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</si>
  <si>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</si>
  <si>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</si>
  <si>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</si>
  <si>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</si>
  <si>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</si>
  <si>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</si>
  <si>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</si>
  <si>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</si>
  <si>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</si>
  <si>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</si>
  <si>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</si>
  <si>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</si>
  <si>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</si>
  <si>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</si>
  <si>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</si>
  <si>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</si>
  <si>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</si>
  <si>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</si>
  <si>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</si>
  <si>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</si>
  <si>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</si>
  <si>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</si>
  <si>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</si>
  <si>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</si>
  <si>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</si>
  <si>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</si>
  <si>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</si>
  <si>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</si>
  <si>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</si>
  <si>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</si>
  <si>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</si>
  <si>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</si>
  <si>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</si>
  <si>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</si>
  <si>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</si>
  <si>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</si>
  <si>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</si>
  <si>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</si>
  <si>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</si>
  <si>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</si>
  <si>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</si>
  <si>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</si>
  <si>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</si>
  <si>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</si>
  <si>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</si>
  <si>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</si>
  <si>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</si>
  <si>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</si>
  <si>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</si>
  <si>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</si>
  <si>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</si>
  <si>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</si>
  <si>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</si>
  <si>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</si>
  <si>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</si>
  <si>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</si>
  <si>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</si>
  <si>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</si>
  <si>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</si>
  <si>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</si>
  <si>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</si>
  <si>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</si>
  <si>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</si>
  <si>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</si>
  <si>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</si>
  <si>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</si>
  <si>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</si>
  <si>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</si>
  <si>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</si>
  <si>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</si>
  <si>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</si>
  <si>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</si>
  <si>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</si>
  <si>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</si>
  <si>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</si>
  <si>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</si>
  <si>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</si>
  <si>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</si>
  <si>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</si>
  <si>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</si>
  <si>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</si>
  <si>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</si>
  <si>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</si>
  <si>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</si>
  <si>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</si>
  <si>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</si>
  <si>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</si>
  <si>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</si>
  <si>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</si>
  <si>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</si>
  <si>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</si>
  <si>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</si>
  <si>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</si>
  <si>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</si>
  <si>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</si>
  <si>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</si>
  <si>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</si>
  <si>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</si>
  <si>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</si>
  <si>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</si>
  <si>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</si>
  <si>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</si>
  <si>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</si>
  <si>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</si>
  <si>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</si>
  <si>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</si>
  <si>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</si>
  <si>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</si>
  <si>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</si>
  <si>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</si>
  <si>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</si>
  <si>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</si>
  <si>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</si>
  <si>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</si>
  <si>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</si>
  <si>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</si>
  <si>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</si>
  <si>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</si>
  <si>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</si>
  <si>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</si>
  <si>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</si>
  <si>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</si>
  <si>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</si>
  <si>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</si>
  <si>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</si>
  <si>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</si>
  <si>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</si>
  <si>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</si>
  <si>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</si>
  <si>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</si>
  <si>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</si>
  <si>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</si>
  <si>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</si>
  <si>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</si>
  <si>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</si>
  <si>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</si>
  <si>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</si>
  <si>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</si>
  <si>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</si>
  <si>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</si>
  <si>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</si>
  <si>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</si>
  <si>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</si>
  <si>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</si>
  <si>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</si>
  <si>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</si>
  <si>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</si>
  <si>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</si>
  <si>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</si>
  <si>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</si>
  <si>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</si>
  <si>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</si>
  <si>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</si>
  <si>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</si>
  <si>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</si>
  <si>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</si>
  <si>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</si>
  <si>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</si>
  <si>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</si>
  <si>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</si>
  <si>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</si>
  <si>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</si>
  <si>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</si>
  <si>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</si>
  <si>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</si>
  <si>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</si>
  <si>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</si>
  <si>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</si>
  <si>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</si>
  <si>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</si>
  <si>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</si>
  <si>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</si>
  <si>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</si>
  <si>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</si>
  <si>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</si>
  <si>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</si>
  <si>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</si>
  <si>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</si>
  <si>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</si>
  <si>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</si>
  <si>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</si>
  <si>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</si>
  <si>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</si>
  <si>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</si>
  <si>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</si>
  <si>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</si>
  <si>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</si>
  <si>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</si>
  <si>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</si>
  <si>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</si>
  <si>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</si>
  <si>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</si>
  <si>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</si>
  <si>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</si>
  <si>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</si>
  <si>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</si>
  <si>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</si>
  <si>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</si>
  <si>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</si>
  <si>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</si>
  <si>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</si>
  <si>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</si>
  <si>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</si>
  <si>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</si>
  <si>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</si>
  <si>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</si>
  <si>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</si>
  <si>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</si>
  <si>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</si>
  <si>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</si>
  <si>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</si>
  <si>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</si>
  <si>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</si>
  <si>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</si>
  <si>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</si>
  <si>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</si>
  <si>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</si>
  <si>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</si>
  <si>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</si>
  <si>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</si>
  <si>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</si>
  <si>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</si>
  <si>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</si>
  <si>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</si>
  <si>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</si>
  <si>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</si>
  <si>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</si>
  <si>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</si>
  <si>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</si>
  <si>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</si>
  <si>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</si>
  <si>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</si>
  <si>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</si>
  <si>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</si>
  <si>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</si>
  <si>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</si>
  <si>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</si>
  <si>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</si>
  <si>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</si>
  <si>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</si>
  <si>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</si>
  <si>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</si>
  <si>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</si>
  <si>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</si>
  <si>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</si>
  <si>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</si>
  <si>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</si>
  <si>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</si>
  <si>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</si>
  <si>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</si>
  <si>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</si>
  <si>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</si>
  <si>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</si>
  <si>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</si>
  <si>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</si>
  <si>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</si>
  <si>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</si>
  <si>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</si>
  <si>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</si>
  <si>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</si>
  <si>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</si>
  <si>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</si>
  <si>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</si>
  <si>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</si>
  <si>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</si>
  <si>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</si>
  <si>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</si>
  <si>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</si>
  <si>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</si>
  <si>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</si>
  <si>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</si>
  <si>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</si>
  <si>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</si>
  <si>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</si>
  <si>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</si>
  <si>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</si>
  <si>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</si>
  <si>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</si>
  <si>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</si>
  <si>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</si>
  <si>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</si>
  <si>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</si>
  <si>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</si>
  <si>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</si>
  <si>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</si>
  <si>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</si>
  <si>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</si>
  <si>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防衛研究所における教育に要する経費</t>
    <phoneticPr fontId="5"/>
  </si>
  <si>
    <t>人事教育局</t>
    <phoneticPr fontId="5"/>
  </si>
  <si>
    <t>人材育成課</t>
    <phoneticPr fontId="5"/>
  </si>
  <si>
    <t>防衛省</t>
    <phoneticPr fontId="5"/>
  </si>
  <si>
    <t>○</t>
  </si>
  <si>
    <t>防衛省設置法第４条第１項第９号</t>
    <phoneticPr fontId="5"/>
  </si>
  <si>
    <t>平成３１年度以降に係る防衛計画の大綱、中期防衛力整備計画(平成３１年度～平成３５年度)(平成３０年１２月１８日国家安全保障会議決定・閣議決定)</t>
    <phoneticPr fontId="5"/>
  </si>
  <si>
    <t>-</t>
    <phoneticPr fontId="5"/>
  </si>
  <si>
    <t>-</t>
    <phoneticPr fontId="5"/>
  </si>
  <si>
    <t>-</t>
    <phoneticPr fontId="5"/>
  </si>
  <si>
    <t>国家安全保障における将
来のリーダーを育成</t>
    <phoneticPr fontId="5"/>
  </si>
  <si>
    <t>課程修了者数</t>
    <phoneticPr fontId="5"/>
  </si>
  <si>
    <t>人</t>
    <rPh sb="0" eb="1">
      <t>ヒト</t>
    </rPh>
    <phoneticPr fontId="5"/>
  </si>
  <si>
    <t>-</t>
    <phoneticPr fontId="5"/>
  </si>
  <si>
    <t>-</t>
    <phoneticPr fontId="5"/>
  </si>
  <si>
    <t>-</t>
    <phoneticPr fontId="5"/>
  </si>
  <si>
    <t>防衛研究所における調査
研究</t>
    <phoneticPr fontId="5"/>
  </si>
  <si>
    <t>防衛研究所における課程数</t>
    <phoneticPr fontId="5"/>
  </si>
  <si>
    <t>防衛研究所における研究者数</t>
    <phoneticPr fontId="5"/>
  </si>
  <si>
    <t>課程</t>
    <phoneticPr fontId="5"/>
  </si>
  <si>
    <t>実人</t>
    <rPh sb="0" eb="1">
      <t>ジツ</t>
    </rPh>
    <rPh sb="1" eb="2">
      <t>ヒト</t>
    </rPh>
    <phoneticPr fontId="5"/>
  </si>
  <si>
    <t>定員</t>
    <rPh sb="0" eb="2">
      <t>テイイン</t>
    </rPh>
    <phoneticPr fontId="5"/>
  </si>
  <si>
    <t>防衛研究所を中心とする防衛省・自衛隊の研究体制の強化</t>
    <phoneticPr fontId="5"/>
  </si>
  <si>
    <t>令和５年度</t>
    <phoneticPr fontId="5"/>
  </si>
  <si>
    <t>防衛研究所を中心とする防衛省・自衛隊の研究体制の強化</t>
    <phoneticPr fontId="5"/>
  </si>
  <si>
    <t>防衛研究所は、防衛省自衛隊の高級幹部の育成のため、諸外国の戦略大学レベル相当の教育機関として、軍事的視点のみならず、政策的視点から安全保障政策の教育を実施し、国家安全保障における将来のリーダーを育成するとともに、防衛省の政策立案の資とするための研究を実施することを目的としている。</t>
    <phoneticPr fontId="5"/>
  </si>
  <si>
    <t>民間等においては防衛研究所ほど専門的に研究していない。また、防衛研究所が、防衛省の防衛交流・安全保障対話の一躍を担う機関として、諸外国の国防大学、国防研究機構との意見交換等を行うほか、諸外国の安全保障シンクタンクと研究交流等を行う主体であるため、地方自治体等で実施できる性質のものではないことから、国費投入には必然性がある。</t>
    <phoneticPr fontId="5"/>
  </si>
  <si>
    <t>安全保障政策の立案やより安定した安全保障環境の構築に資するための事業であり、我が国の防衛と直結しているため、ニーズ及び優先度は高い。</t>
    <phoneticPr fontId="5"/>
  </si>
  <si>
    <t>防衛研究所では、物品等の購入において競争に付す金額を１００万円以上から５０万円以上（低額設定）にしたことにより、競争性を一層確保している。また、翻訳を伴う印刷・製本等の専門性の高い役務においては、公募や企画競争を実施することにより品質及び効率性の確保を図っている。</t>
    <phoneticPr fontId="5"/>
  </si>
  <si>
    <t>有</t>
  </si>
  <si>
    <t>‐</t>
  </si>
  <si>
    <t>教育・調査研究内容に対しコスト水準は妥当である。</t>
    <phoneticPr fontId="5"/>
  </si>
  <si>
    <t>予算の執行に当たっては、予算の執行計画に基づき調査研究及び教育訓練に真に必要なものに限定している。</t>
    <phoneticPr fontId="5"/>
  </si>
  <si>
    <t>物品等の購入において競争に付す金額を低額設定し、少額随契（見積合わせ）においても類似の案件はとりまとめて契約している。また、一般競争入札公告等のＨＰ掲載、一括調達への参入、電子調達システム（ＧＥＰＳ）の利用等による調達効率化とコスト削減に向けた取り組みを実施している。</t>
    <phoneticPr fontId="5"/>
  </si>
  <si>
    <t>成果実績は目標どおりとなっている。</t>
    <phoneticPr fontId="5"/>
  </si>
  <si>
    <t>防衛研究所は、防衛省・自衛隊における最上位の高等教育機関であるとともに、政府部内の安全保障・防衛政策に関する唯一の政策研究シンクタンクである。仮に他で同様の教育・研究を行うとすれば、組織の構築及び設備の整備等を一から始めることになり、高コストとなる。</t>
    <phoneticPr fontId="5"/>
  </si>
  <si>
    <t>活動実績は見込どおりとなっている。</t>
    <phoneticPr fontId="5"/>
  </si>
  <si>
    <t>整備した備品等は、被教育者等が利用できる状態に常にある。また、各種研究資料等は史料室等において利用可能な状態で公開されている。研究成果の一部は一般にも公開されており、情報発信の強化により関係機関等に配付するなど、教育内容にも反映されている。</t>
    <phoneticPr fontId="5"/>
  </si>
  <si>
    <t>１．必要性
　　防衛省の政策研究の中核として、安全保障及び戦史に関する調査研究を行うとともに、自衛隊の高級幹部等の育成のため諸外国の戦略大学レベルの教育機関としての機能及びより良い成果を得るために必要な経費である。
２．効率性
　　防衛研究所では、物品等の購入において競争に付す金額を１００万円以上から５０万円以上（低額設定）にしたことにより、競争性を一層確保し、少額随契（見積合わせ）においても類似の案件はとりまとめて契約することで効率性の確保を図っている。
３．有効性
　　我が国の安全保障及び防衛に関する国内外情勢の動向を踏まえた教育を実施している。さらに、安全保障問題等の調査研究成果を、国内外に情報発信することにより、安全保障についての議論を促進することによって、相互理解と信頼関係を醸成することにつながっているほか、広く国民の関心を高めることが可能となり、より安定した安全保障環境の構築に寄与することができる。
４．総合評価
　　防衛研究所で実施する調査研究に当たっては、調査研究に関する指針に基づき、政策課題を十分意識し、かつ、多様な視点に基づく多角的な分析を行い、我が国の防衛政策の立案に寄与している。また、教育訓練に当たっては、防衛省・自衛隊における最上位の高等教育機関にふさわしい教育訓練を意識し、各課程の教育訓練を着実に実施している。これら、調査研究及び教育訓練を実施するにあたり、必要な物品等の購入については競争入札を実施しており、また、翻訳を伴う印刷・製本等の比較的専門性の高い役務については、透明性及び競争性を確保しつつ適切な成果物を納入させるため、公募及び企画競争を実施している。</t>
    <phoneticPr fontId="5"/>
  </si>
  <si>
    <t>物品等の購入において競争に付す金額を１００万円以上から５０万円以上にすることで競争性の向上を図っている。更なる競争性の向上のため少額随契におけるオープンカウンター方式を導入している。また、比較的専門性の高い役務については透明性及び競争性を確保するために実施してきた公募及び企画競争の必要性などを再度検証していくなど、引き続き品質の維持に努め、経費の抑制に留意して本事業のより効率的な実施を図る。</t>
    <phoneticPr fontId="5"/>
  </si>
  <si>
    <t>役務費</t>
    <rPh sb="0" eb="2">
      <t>エキム</t>
    </rPh>
    <rPh sb="2" eb="3">
      <t>ヒ</t>
    </rPh>
    <phoneticPr fontId="5"/>
  </si>
  <si>
    <t>オーラル・ヒストリー関連</t>
    <rPh sb="10" eb="12">
      <t>カンレン</t>
    </rPh>
    <phoneticPr fontId="5"/>
  </si>
  <si>
    <t>旅費</t>
    <rPh sb="0" eb="2">
      <t>リョヒ</t>
    </rPh>
    <phoneticPr fontId="5"/>
  </si>
  <si>
    <t>部外者招へい旅費</t>
    <rPh sb="0" eb="3">
      <t>ブガイシャ</t>
    </rPh>
    <rPh sb="3" eb="4">
      <t>ショウ</t>
    </rPh>
    <rPh sb="6" eb="8">
      <t>リョヒ</t>
    </rPh>
    <phoneticPr fontId="5"/>
  </si>
  <si>
    <t>-</t>
    <phoneticPr fontId="5"/>
  </si>
  <si>
    <t>0075</t>
    <phoneticPr fontId="5"/>
  </si>
  <si>
    <t>0074</t>
    <phoneticPr fontId="5"/>
  </si>
  <si>
    <t>0449</t>
    <phoneticPr fontId="5"/>
  </si>
  <si>
    <t>0345</t>
    <phoneticPr fontId="5"/>
  </si>
  <si>
    <t>0270</t>
    <phoneticPr fontId="5"/>
  </si>
  <si>
    <t>0340</t>
    <phoneticPr fontId="5"/>
  </si>
  <si>
    <t>0348</t>
    <phoneticPr fontId="5"/>
  </si>
  <si>
    <t>0357</t>
    <phoneticPr fontId="5"/>
  </si>
  <si>
    <t>防衛省</t>
  </si>
  <si>
    <t>株式会社インターブックス</t>
    <phoneticPr fontId="5"/>
  </si>
  <si>
    <t>丸善雄松堂　株式会社</t>
    <phoneticPr fontId="5"/>
  </si>
  <si>
    <t>戦史史料のマイクロ化</t>
    <phoneticPr fontId="5"/>
  </si>
  <si>
    <t>戦争史研究国際フォーラム関連経費</t>
    <phoneticPr fontId="5"/>
  </si>
  <si>
    <t>「中国安全保障ﾚﾎﾟｰﾄ」刊行経費</t>
    <phoneticPr fontId="5"/>
  </si>
  <si>
    <t>東アジア戦略概観の刊行経費</t>
    <phoneticPr fontId="5"/>
  </si>
  <si>
    <t>市販データサービスの利用に伴う経費</t>
    <phoneticPr fontId="5"/>
  </si>
  <si>
    <t>特別研究に要する経費/教材用消耗品</t>
    <phoneticPr fontId="5"/>
  </si>
  <si>
    <t>電子ジャーナルに伴う経費</t>
    <phoneticPr fontId="5"/>
  </si>
  <si>
    <t>特別研究に要する経費</t>
    <phoneticPr fontId="5"/>
  </si>
  <si>
    <t>特別研究に要する経費/調査研究用図書購入</t>
    <phoneticPr fontId="5"/>
  </si>
  <si>
    <t>特別研究に要する経費/教材用消耗品/調査研究用図書購入</t>
    <phoneticPr fontId="5"/>
  </si>
  <si>
    <t>教材用消耗品</t>
    <phoneticPr fontId="5"/>
  </si>
  <si>
    <t>外国戦史史料の購入</t>
    <phoneticPr fontId="5"/>
  </si>
  <si>
    <t>安全保障国際シンポジウム関連経費</t>
    <phoneticPr fontId="5"/>
  </si>
  <si>
    <t>共同研究報告書の刊行</t>
    <phoneticPr fontId="5"/>
  </si>
  <si>
    <t>市販データサービスの利用に伴う経費</t>
    <phoneticPr fontId="5"/>
  </si>
  <si>
    <t>特別研究に要する経費/調査研究用図書購入</t>
    <phoneticPr fontId="5"/>
  </si>
  <si>
    <t>市販データサービスの利用に伴う経費</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</si>
  <si>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</si>
  <si>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</si>
  <si>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</si>
  <si>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</si>
  <si>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</si>
  <si>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</si>
  <si>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</si>
  <si>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</si>
  <si>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</si>
  <si>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</si>
  <si>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</si>
  <si>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</si>
  <si>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「オーラル・ヒストリー事業」における招へい旅費</t>
    <phoneticPr fontId="5"/>
  </si>
  <si>
    <t>オーラル・ヒストリー関連経費（謝礼金）</t>
    <rPh sb="10" eb="12">
      <t>カンレン</t>
    </rPh>
    <rPh sb="12" eb="14">
      <t>ケイヒ</t>
    </rPh>
    <phoneticPr fontId="5"/>
  </si>
  <si>
    <t>戦争史等研究会経費（謝礼金）</t>
    <rPh sb="10" eb="13">
      <t>シャレイキン</t>
    </rPh>
    <phoneticPr fontId="5"/>
  </si>
  <si>
    <t>戦史研究国際フォーラム関連経費（謝礼金）</t>
    <rPh sb="11" eb="13">
      <t>カンレン</t>
    </rPh>
    <rPh sb="13" eb="15">
      <t>ケイヒ</t>
    </rPh>
    <rPh sb="16" eb="19">
      <t>シャレイキン</t>
    </rPh>
    <phoneticPr fontId="5"/>
  </si>
  <si>
    <t>ｸﾞﾛｰﾊﾞﾙ安全保障ｾﾐﾅｰ関連経費（謝礼金）</t>
    <rPh sb="20" eb="23">
      <t>シャレイキン</t>
    </rPh>
    <phoneticPr fontId="5"/>
  </si>
  <si>
    <t>教育訓練費</t>
    <rPh sb="0" eb="2">
      <t>キョウイク</t>
    </rPh>
    <rPh sb="2" eb="5">
      <t>クンレンヒ</t>
    </rPh>
    <phoneticPr fontId="5"/>
  </si>
  <si>
    <t>帰住招集等旅費</t>
    <rPh sb="0" eb="2">
      <t>キジュウ</t>
    </rPh>
    <rPh sb="2" eb="5">
      <t>ショウシュウナド</t>
    </rPh>
    <rPh sb="5" eb="7">
      <t>リョヒ</t>
    </rPh>
    <phoneticPr fontId="5"/>
  </si>
  <si>
    <t>職員旅費</t>
    <rPh sb="0" eb="2">
      <t>ショクイン</t>
    </rPh>
    <rPh sb="2" eb="4">
      <t>リョヒ</t>
    </rPh>
    <phoneticPr fontId="5"/>
  </si>
  <si>
    <t>庁費</t>
    <rPh sb="0" eb="2">
      <t>チョウヒ</t>
    </rPh>
    <phoneticPr fontId="5"/>
  </si>
  <si>
    <t>-</t>
    <phoneticPr fontId="5"/>
  </si>
  <si>
    <t>-</t>
    <phoneticPr fontId="5"/>
  </si>
  <si>
    <t>研究論文数</t>
    <rPh sb="0" eb="2">
      <t>ケンキュウ</t>
    </rPh>
    <rPh sb="2" eb="4">
      <t>ロンブン</t>
    </rPh>
    <rPh sb="4" eb="5">
      <t>スウ</t>
    </rPh>
    <phoneticPr fontId="5"/>
  </si>
  <si>
    <t>本</t>
    <rPh sb="0" eb="1">
      <t>ホン</t>
    </rPh>
    <phoneticPr fontId="5"/>
  </si>
  <si>
    <t>令和３年度調査研究計画</t>
    <phoneticPr fontId="5"/>
  </si>
  <si>
    <t>防衛研究所一般課程研修員の選考基準及び数の基準について(通達)(防人育第8304号19.8.30)
防衛研究所第６６期特別課程について(通達)(防人育(事)第253号令和2年6月12日)</t>
    <phoneticPr fontId="5"/>
  </si>
  <si>
    <t>-</t>
    <phoneticPr fontId="5"/>
  </si>
  <si>
    <t>279/99</t>
    <phoneticPr fontId="5"/>
  </si>
  <si>
    <t>249/97</t>
    <phoneticPr fontId="5"/>
  </si>
  <si>
    <t>174/63</t>
    <phoneticPr fontId="5"/>
  </si>
  <si>
    <t>Ⅰ－４－（４）知的基盤の強化</t>
    <phoneticPr fontId="5"/>
  </si>
  <si>
    <t>戦史史料のマイクロ化</t>
    <rPh sb="9" eb="10">
      <t>カ</t>
    </rPh>
    <phoneticPr fontId="5"/>
  </si>
  <si>
    <t>株式会社インターブックス</t>
    <phoneticPr fontId="5"/>
  </si>
  <si>
    <t>JANE'S GROUP UK LIMITED</t>
    <phoneticPr fontId="5"/>
  </si>
  <si>
    <t>丸善雄松堂　株式会社</t>
    <phoneticPr fontId="5"/>
  </si>
  <si>
    <t xml:space="preserve">株式会社紀伊國屋書店 </t>
    <phoneticPr fontId="5"/>
  </si>
  <si>
    <t>株式会社国際マイクロ写真工業社</t>
    <phoneticPr fontId="5"/>
  </si>
  <si>
    <t>ＥＢＳＣＯ　Ｉｎｆｏｒｍａｔｉｏｎ　Ｓｅｒｖｉｃｅｓ　Ｊａｐａｎ　株式会社</t>
    <phoneticPr fontId="5"/>
  </si>
  <si>
    <t>●米、韓、中、露、豪、印、パキスタン、東南アジア諸国、欧州諸国、カナダ、北欧及びバルト諸国等の研究機関との２国間あるい
は多国間での教育・研究交流を継続して実施。
●大学との共催により一般公開の安全保障フォーラムを開催。
・国際安全保障フォーラム・イン・関西　2019-20（大阪大学大学院）
・国際安全保障フォーラム・イン・東京　2020（政策研究大学院大学）
●防衛大学校と防衛医科大学校との研究交流覚書を締結し防衛医科大学校との研究交流会を４回実施した。</t>
    <phoneticPr fontId="5"/>
  </si>
  <si>
    <t>国内外の研究教育機関や大学、シンクタンク等とのネットワーク及び組織的な連携の拡充</t>
    <phoneticPr fontId="5"/>
  </si>
  <si>
    <t>－</t>
    <phoneticPr fontId="5"/>
  </si>
  <si>
    <t>●本省等から要望された調査研究の実施（特別研究）
●本省等の事業等に対して研究者として協力する枠組みである政策支援プロジェクトの実施
●本省等の職員を対象とした昼食時を利用したブラウン・バッグセミナーの開催
●本省等職員を対象とした研究成果発表会の開催
●内部部局等政策担当者との意見交換の実施</t>
    <phoneticPr fontId="5"/>
  </si>
  <si>
    <t>－</t>
    <phoneticPr fontId="5"/>
  </si>
  <si>
    <t>－</t>
    <phoneticPr fontId="5"/>
  </si>
  <si>
    <t>-</t>
    <phoneticPr fontId="5"/>
  </si>
  <si>
    <t>教育機関として、高級幹部等に対して国家安全保障に関する広い識見を育成するため、軍事的な視点のみならず政策的な視点からの教育を行っている。また、安全保障・防衛のシンクタンクとして、各研究部門における研究の蓄積・融合のもとに、政策ニーズに対応するだけでなく、安全保障環境の趨勢や社会経済の変化等を見据えた上で、将来の安全保障上の課題を提示するなど政策当局に積極的な役割を果たしている。また、調査研究成果の発信により、安全保障・防衛に関する議論をリードし、学術的な基盤の強化に貢献するとともに、諸外国の研究機関等との交流強化に繋げ、安全保障分野における相互理解の一助を担っている。</t>
    <phoneticPr fontId="5"/>
  </si>
  <si>
    <t>－</t>
    <phoneticPr fontId="5"/>
  </si>
  <si>
    <t>防衛研究所は、防衛省自衛隊の高級幹部の育成のため、諸外国の戦略大学レベル相当の教育機関として、軍事的視点のみならず、政策的視点から安全保障政策の教育を実施し、国家安全保障における将来のリーダーを育成するとともに、防衛省の政策立案の資とするための研究を実施することを目的としている。</t>
    <phoneticPr fontId="5"/>
  </si>
  <si>
    <t>上記目的を達成するため、課程教育の実施、教官による教育・調査研究活動、国内外の資料収集等を実施している。また、知的基盤強化のため、防衛省自衛隊の高級幹部を対象に、政策プロフェッショナルの養成を目的とする政策研究大学院大学との連携プログラムを行っている。</t>
    <phoneticPr fontId="5"/>
  </si>
  <si>
    <t>-</t>
    <phoneticPr fontId="5"/>
  </si>
  <si>
    <t>Ⅰ－４　我が国自身の防衛体制の強化(防衛力を支える要素）</t>
    <rPh sb="18" eb="21">
      <t>ボウエイリョク</t>
    </rPh>
    <rPh sb="22" eb="23">
      <t>ササ</t>
    </rPh>
    <rPh sb="25" eb="27">
      <t>ヨウソ</t>
    </rPh>
    <phoneticPr fontId="5"/>
  </si>
  <si>
    <t>教育に要する経費（X）／課程教育履修者数（Y）　　　　　　　　　　　</t>
    <phoneticPr fontId="5"/>
  </si>
  <si>
    <t>百万円/人</t>
    <rPh sb="0" eb="3">
      <t>ヒャクマンエン</t>
    </rPh>
    <rPh sb="4" eb="5">
      <t>ヒト</t>
    </rPh>
    <phoneticPr fontId="5"/>
  </si>
  <si>
    <t>X/Y</t>
    <phoneticPr fontId="5"/>
  </si>
  <si>
    <t>研究成果等の提供等による政策立案への寄与</t>
    <rPh sb="18" eb="20">
      <t>キヨ</t>
    </rPh>
    <phoneticPr fontId="5"/>
  </si>
  <si>
    <t>新型コロナウイルスに係る状況により、中止となった教育訓練があるため。</t>
    <rPh sb="24" eb="26">
      <t>キョウイク</t>
    </rPh>
    <phoneticPr fontId="5"/>
  </si>
  <si>
    <t>-</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</si>
  <si>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</si>
  <si>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</si>
  <si>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</si>
  <si>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行政事業レビュー推進チームの所見を踏まえ、コストの縮減について検証し、更なる価格の妥当性向上に努めたい。</t>
    <rPh sb="0" eb="2">
      <t>ギョウセイ</t>
    </rPh>
    <rPh sb="2" eb="4">
      <t>ジギョウ</t>
    </rPh>
    <rPh sb="8" eb="10">
      <t>スイシン</t>
    </rPh>
    <rPh sb="14" eb="16">
      <t>ショケン</t>
    </rPh>
    <rPh sb="17" eb="18">
      <t>フ</t>
    </rPh>
    <rPh sb="25" eb="27">
      <t>シュクゲン</t>
    </rPh>
    <rPh sb="31" eb="33">
      <t>ケンショウ</t>
    </rPh>
    <rPh sb="35" eb="36">
      <t>サラ</t>
    </rPh>
    <rPh sb="38" eb="40">
      <t>カカク</t>
    </rPh>
    <rPh sb="41" eb="44">
      <t>ダトウセイ</t>
    </rPh>
    <rPh sb="44" eb="46">
      <t>コウジョウ</t>
    </rPh>
    <rPh sb="47" eb="48">
      <t>ツト</t>
    </rPh>
    <phoneticPr fontId="5"/>
  </si>
  <si>
    <t>人材育成課長　玉越　崇志</t>
    <rPh sb="0" eb="2">
      <t>ジンザイ</t>
    </rPh>
    <rPh sb="2" eb="4">
      <t>イクセイ</t>
    </rPh>
    <rPh sb="4" eb="5">
      <t>カ</t>
    </rPh>
    <rPh sb="5" eb="6">
      <t>チョウ</t>
    </rPh>
    <rPh sb="7" eb="9">
      <t>タマコシ</t>
    </rPh>
    <rPh sb="10" eb="11">
      <t>タカシ</t>
    </rPh>
    <rPh sb="11" eb="12">
      <t>ココロザシ</t>
    </rPh>
    <phoneticPr fontId="5"/>
  </si>
  <si>
    <t>-</t>
    <phoneticPr fontId="5"/>
  </si>
  <si>
    <t>・技術資料のデジタル画像化＋４８百万
・防衛研究所ホームページ関連経費＋２９百万
・コネクションズ・ジャパン関連経費＋１８百万
・防衛研究所動画配信関連経費＋３百万
・戦史史料のマイクロ化▲４８百万
・その他の増（５０事業、計＋１４百万円）
・その他の減（３４事業、計▲４５百万円）
新たな成長推進枠：18</t>
    <rPh sb="16" eb="18">
      <t>ヒャクマン</t>
    </rPh>
    <rPh sb="38" eb="40">
      <t>ヒャクマン</t>
    </rPh>
    <rPh sb="61" eb="63">
      <t>ヒャクマン</t>
    </rPh>
    <rPh sb="80" eb="82">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</si>
</sst>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112059</xdr:colOff>
      <xdr:row>765</xdr:row>
      <xdr:rowOff>0</xdr:rowOff>
    </xdr:from>
    <xdr:to>
      <xdr:col>46</xdr:col>
      <xdr:colOff>100853</xdr:colOff>
      <xdr:row>784</xdr:row>
      <xdr:rowOff>7778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0824" y="55188971"/>
          <a:ext cx="7048500" cy="68545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408</v>
      </c>
      <c r="AJ2" s="947" t="s">
        <v>714</v>
      </c>
      <c r="AK2" s="947"/>
      <c r="AL2" s="947"/>
      <c r="AM2" s="947"/>
      <c r="AN2" s="98" t="s">
        <v>408</v>
      </c>
      <c r="AO2" s="947">
        <v>20</v>
      </c>
      <c r="AP2" s="947"/>
      <c r="AQ2" s="947"/>
      <c r="AR2" s="99" t="s">
        <v>713</v>
      </c>
      <c r="AS2" s="953">
        <v>298</v>
      </c>
      <c r="AT2" s="953"/>
      <c r="AU2" s="953"/>
      <c r="AV2" s="98" t="str">
        <f>IF(AW2="","","-")</f>
        <v/>
      </c>
      <c r="AW2" s="911"/>
      <c r="AX2" s="911"/>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850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24" t="s">
        <v>391</v>
      </c>
      <c r="Z7" s="439"/>
      <c r="AA7" s="439"/>
      <c r="AB7" s="439"/>
      <c r="AC7" s="439"/>
      <c r="AD7" s="925"/>
      <c r="AE7" s="913" t="s">
        <v>721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8" t="str">
        <f>入力規則等!A27</f>
        <v>-</v>
      </c>
      <c r="H8" s="718"/>
      <c r="I8" s="718"/>
      <c r="J8" s="718"/>
      <c r="K8" s="718"/>
      <c r="L8" s="718"/>
      <c r="M8" s="718"/>
      <c r="N8" s="718"/>
      <c r="O8" s="718"/>
      <c r="P8" s="718"/>
      <c r="Q8" s="718"/>
      <c r="R8" s="718"/>
      <c r="S8" s="718"/>
      <c r="T8" s="718"/>
      <c r="U8" s="718"/>
      <c r="V8" s="718"/>
      <c r="W8" s="718"/>
      <c r="X8" s="949"/>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836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837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296</v>
      </c>
      <c r="Q13" s="656"/>
      <c r="R13" s="656"/>
      <c r="S13" s="656"/>
      <c r="T13" s="656"/>
      <c r="U13" s="656"/>
      <c r="V13" s="657"/>
      <c r="W13" s="655">
        <v>269</v>
      </c>
      <c r="X13" s="656"/>
      <c r="Y13" s="656"/>
      <c r="Z13" s="656"/>
      <c r="AA13" s="656"/>
      <c r="AB13" s="656"/>
      <c r="AC13" s="657"/>
      <c r="AD13" s="655">
        <v>275</v>
      </c>
      <c r="AE13" s="656"/>
      <c r="AF13" s="656"/>
      <c r="AG13" s="656"/>
      <c r="AH13" s="656"/>
      <c r="AI13" s="656"/>
      <c r="AJ13" s="657"/>
      <c r="AK13" s="655">
        <v>277</v>
      </c>
      <c r="AL13" s="656"/>
      <c r="AM13" s="656"/>
      <c r="AN13" s="656"/>
      <c r="AO13" s="656"/>
      <c r="AP13" s="656"/>
      <c r="AQ13" s="657"/>
      <c r="AR13" s="921">
        <v>300</v>
      </c>
      <c r="AS13" s="922"/>
      <c r="AT13" s="922"/>
      <c r="AU13" s="922"/>
      <c r="AV13" s="922"/>
      <c r="AW13" s="922"/>
      <c r="AX13" s="923"/>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v>-23</v>
      </c>
      <c r="AE14" s="656"/>
      <c r="AF14" s="656"/>
      <c r="AG14" s="656"/>
      <c r="AH14" s="656"/>
      <c r="AI14" s="656"/>
      <c r="AJ14" s="657"/>
      <c r="AK14" s="655" t="s">
        <v>722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722</v>
      </c>
      <c r="AL15" s="656"/>
      <c r="AM15" s="656"/>
      <c r="AN15" s="656"/>
      <c r="AO15" s="656"/>
      <c r="AP15" s="656"/>
      <c r="AQ15" s="657"/>
      <c r="AR15" s="655" t="s">
        <v>845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723</v>
      </c>
      <c r="AE16" s="656"/>
      <c r="AF16" s="656"/>
      <c r="AG16" s="656"/>
      <c r="AH16" s="656"/>
      <c r="AI16" s="656"/>
      <c r="AJ16" s="657"/>
      <c r="AK16" s="655" t="s">
        <v>722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724</v>
      </c>
      <c r="X17" s="656"/>
      <c r="Y17" s="656"/>
      <c r="Z17" s="656"/>
      <c r="AA17" s="656"/>
      <c r="AB17" s="656"/>
      <c r="AC17" s="657"/>
      <c r="AD17" s="655" t="s">
        <v>722</v>
      </c>
      <c r="AE17" s="656"/>
      <c r="AF17" s="656"/>
      <c r="AG17" s="656"/>
      <c r="AH17" s="656"/>
      <c r="AI17" s="656"/>
      <c r="AJ17" s="657"/>
      <c r="AK17" s="655" t="s">
        <v>722</v>
      </c>
      <c r="AL17" s="656"/>
      <c r="AM17" s="656"/>
      <c r="AN17" s="656"/>
      <c r="AO17" s="656"/>
      <c r="AP17" s="656"/>
      <c r="AQ17" s="657"/>
      <c r="AR17" s="919"/>
      <c r="AS17" s="919"/>
      <c r="AT17" s="919"/>
      <c r="AU17" s="919"/>
      <c r="AV17" s="919"/>
      <c r="AW17" s="919"/>
      <c r="AX17" s="920"/>
    </row>
    <row r="18" spans="1:50" ht="24.75" customHeight="1" x14ac:dyDescent="0.15">
      <c r="A18" s="612"/>
      <c r="B18" s="613"/>
      <c r="C18" s="613"/>
      <c r="D18" s="613"/>
      <c r="E18" s="613"/>
      <c r="F18" s="614"/>
      <c r="G18" s="725"/>
      <c r="H18" s="726"/>
      <c r="I18" s="714" t="s">
        <v>20</v>
      </c>
      <c r="J18" s="715"/>
      <c r="K18" s="715"/>
      <c r="L18" s="715"/>
      <c r="M18" s="715"/>
      <c r="N18" s="715"/>
      <c r="O18" s="716"/>
      <c r="P18" s="873">
        <f>SUM(P13:V17)</f>
        <v>296</v>
      </c>
      <c r="Q18" s="874"/>
      <c r="R18" s="874"/>
      <c r="S18" s="874"/>
      <c r="T18" s="874"/>
      <c r="U18" s="874"/>
      <c r="V18" s="875"/>
      <c r="W18" s="873">
        <f>SUM(W13:AC17)</f>
        <v>269</v>
      </c>
      <c r="X18" s="874"/>
      <c r="Y18" s="874"/>
      <c r="Z18" s="874"/>
      <c r="AA18" s="874"/>
      <c r="AB18" s="874"/>
      <c r="AC18" s="875"/>
      <c r="AD18" s="873">
        <f>SUM(AD13:AJ17)</f>
        <v>252</v>
      </c>
      <c r="AE18" s="874"/>
      <c r="AF18" s="874"/>
      <c r="AG18" s="874"/>
      <c r="AH18" s="874"/>
      <c r="AI18" s="874"/>
      <c r="AJ18" s="875"/>
      <c r="AK18" s="873">
        <f>SUM(AK13:AQ17)</f>
        <v>277</v>
      </c>
      <c r="AL18" s="874"/>
      <c r="AM18" s="874"/>
      <c r="AN18" s="874"/>
      <c r="AO18" s="874"/>
      <c r="AP18" s="874"/>
      <c r="AQ18" s="875"/>
      <c r="AR18" s="873">
        <f>SUM(AR13:AX17)</f>
        <v>300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279</v>
      </c>
      <c r="Q19" s="656"/>
      <c r="R19" s="656"/>
      <c r="S19" s="656"/>
      <c r="T19" s="656"/>
      <c r="U19" s="656"/>
      <c r="V19" s="657"/>
      <c r="W19" s="655">
        <v>249</v>
      </c>
      <c r="X19" s="656"/>
      <c r="Y19" s="656"/>
      <c r="Z19" s="656"/>
      <c r="AA19" s="656"/>
      <c r="AB19" s="656"/>
      <c r="AC19" s="657"/>
      <c r="AD19" s="655">
        <v>174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0.94256756756756754</v>
      </c>
      <c r="Q20" s="316"/>
      <c r="R20" s="316"/>
      <c r="S20" s="316"/>
      <c r="T20" s="316"/>
      <c r="U20" s="316"/>
      <c r="V20" s="316"/>
      <c r="W20" s="316">
        <f t="shared" ref="W20" si="0">IF(W18=0, "-", SUM(W19)/W18)</f>
        <v>0.92565055762081783</v>
      </c>
      <c r="X20" s="316"/>
      <c r="Y20" s="316"/>
      <c r="Z20" s="316"/>
      <c r="AA20" s="316"/>
      <c r="AB20" s="316"/>
      <c r="AC20" s="316"/>
      <c r="AD20" s="316">
        <f t="shared" ref="AD20" si="1">IF(AD18=0, "-", SUM(AD19)/AD18)</f>
        <v>0.69047619047619047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9"/>
      <c r="G21" s="314" t="s">
        <v>354</v>
      </c>
      <c r="H21" s="315"/>
      <c r="I21" s="315"/>
      <c r="J21" s="315"/>
      <c r="K21" s="315"/>
      <c r="L21" s="315"/>
      <c r="M21" s="315"/>
      <c r="N21" s="315"/>
      <c r="O21" s="315"/>
      <c r="P21" s="316">
        <f>IF(P19=0, "-", SUM(P19)/SUM(P13,P14))</f>
        <v>0.94256756756756754</v>
      </c>
      <c r="Q21" s="316"/>
      <c r="R21" s="316"/>
      <c r="S21" s="316"/>
      <c r="T21" s="316"/>
      <c r="U21" s="316"/>
      <c r="V21" s="316"/>
      <c r="W21" s="316">
        <f t="shared" ref="W21" si="2">IF(W19=0, "-", SUM(W19)/SUM(W13,W14))</f>
        <v>0.92565055762081783</v>
      </c>
      <c r="X21" s="316"/>
      <c r="Y21" s="316"/>
      <c r="Z21" s="316"/>
      <c r="AA21" s="316"/>
      <c r="AB21" s="316"/>
      <c r="AC21" s="316"/>
      <c r="AD21" s="316">
        <f t="shared" ref="AD21" si="3">IF(AD19=0, "-", SUM(AD19)/SUM(AD13,AD14))</f>
        <v>0.69047619047619047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711</v>
      </c>
      <c r="B22" s="976"/>
      <c r="C22" s="976"/>
      <c r="D22" s="976"/>
      <c r="E22" s="976"/>
      <c r="F22" s="977"/>
      <c r="G22" s="971" t="s">
        <v>333</v>
      </c>
      <c r="H22" s="222"/>
      <c r="I22" s="222"/>
      <c r="J22" s="222"/>
      <c r="K22" s="222"/>
      <c r="L22" s="222"/>
      <c r="M22" s="222"/>
      <c r="N22" s="222"/>
      <c r="O22" s="223"/>
      <c r="P22" s="936" t="s">
        <v>709</v>
      </c>
      <c r="Q22" s="222"/>
      <c r="R22" s="222"/>
      <c r="S22" s="222"/>
      <c r="T22" s="222"/>
      <c r="U22" s="222"/>
      <c r="V22" s="223"/>
      <c r="W22" s="936" t="s">
        <v>710</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805</v>
      </c>
      <c r="H23" s="973"/>
      <c r="I23" s="973"/>
      <c r="J23" s="973"/>
      <c r="K23" s="973"/>
      <c r="L23" s="973"/>
      <c r="M23" s="973"/>
      <c r="N23" s="973"/>
      <c r="O23" s="974"/>
      <c r="P23" s="921">
        <v>216</v>
      </c>
      <c r="Q23" s="922"/>
      <c r="R23" s="922"/>
      <c r="S23" s="922"/>
      <c r="T23" s="922"/>
      <c r="U23" s="922"/>
      <c r="V23" s="937"/>
      <c r="W23" s="921">
        <v>238</v>
      </c>
      <c r="X23" s="922"/>
      <c r="Y23" s="922"/>
      <c r="Z23" s="922"/>
      <c r="AA23" s="922"/>
      <c r="AB23" s="922"/>
      <c r="AC23" s="937"/>
      <c r="AD23" s="985" t="s">
        <v>852</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806</v>
      </c>
      <c r="H24" s="939"/>
      <c r="I24" s="939"/>
      <c r="J24" s="939"/>
      <c r="K24" s="939"/>
      <c r="L24" s="939"/>
      <c r="M24" s="939"/>
      <c r="N24" s="939"/>
      <c r="O24" s="940"/>
      <c r="P24" s="655">
        <v>34</v>
      </c>
      <c r="Q24" s="656"/>
      <c r="R24" s="656"/>
      <c r="S24" s="656"/>
      <c r="T24" s="656"/>
      <c r="U24" s="656"/>
      <c r="V24" s="657"/>
      <c r="W24" s="655">
        <v>35</v>
      </c>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807</v>
      </c>
      <c r="H25" s="939"/>
      <c r="I25" s="939"/>
      <c r="J25" s="939"/>
      <c r="K25" s="939"/>
      <c r="L25" s="939"/>
      <c r="M25" s="939"/>
      <c r="N25" s="939"/>
      <c r="O25" s="940"/>
      <c r="P25" s="655">
        <v>25</v>
      </c>
      <c r="Q25" s="656"/>
      <c r="R25" s="656"/>
      <c r="S25" s="656"/>
      <c r="T25" s="656"/>
      <c r="U25" s="656"/>
      <c r="V25" s="657"/>
      <c r="W25" s="655">
        <v>25</v>
      </c>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808</v>
      </c>
      <c r="H26" s="939"/>
      <c r="I26" s="939"/>
      <c r="J26" s="939"/>
      <c r="K26" s="939"/>
      <c r="L26" s="939"/>
      <c r="M26" s="939"/>
      <c r="N26" s="939"/>
      <c r="O26" s="940"/>
      <c r="P26" s="655">
        <v>2</v>
      </c>
      <c r="Q26" s="656"/>
      <c r="R26" s="656"/>
      <c r="S26" s="656"/>
      <c r="T26" s="656"/>
      <c r="U26" s="656"/>
      <c r="V26" s="657"/>
      <c r="W26" s="655">
        <v>2</v>
      </c>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845</v>
      </c>
      <c r="H27" s="939"/>
      <c r="I27" s="939"/>
      <c r="J27" s="939"/>
      <c r="K27" s="939"/>
      <c r="L27" s="939"/>
      <c r="M27" s="939"/>
      <c r="N27" s="939"/>
      <c r="O27" s="940"/>
      <c r="P27" s="655" t="s">
        <v>845</v>
      </c>
      <c r="Q27" s="656"/>
      <c r="R27" s="656"/>
      <c r="S27" s="656"/>
      <c r="T27" s="656"/>
      <c r="U27" s="656"/>
      <c r="V27" s="657"/>
      <c r="W27" s="655" t="s">
        <v>851</v>
      </c>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3">
        <f>P29-SUM(P23:P27)</f>
        <v>0</v>
      </c>
      <c r="Q28" s="874"/>
      <c r="R28" s="874"/>
      <c r="S28" s="874"/>
      <c r="T28" s="874"/>
      <c r="U28" s="874"/>
      <c r="V28" s="875"/>
      <c r="W28" s="873">
        <f>W29-SUM(W23:W27)</f>
        <v>0</v>
      </c>
      <c r="X28" s="874"/>
      <c r="Y28" s="874"/>
      <c r="Z28" s="874"/>
      <c r="AA28" s="874"/>
      <c r="AB28" s="874"/>
      <c r="AC28" s="87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5">
        <f>AK13</f>
        <v>277</v>
      </c>
      <c r="Q29" s="656"/>
      <c r="R29" s="656"/>
      <c r="S29" s="656"/>
      <c r="T29" s="656"/>
      <c r="U29" s="656"/>
      <c r="V29" s="657"/>
      <c r="W29" s="954">
        <f>AR13</f>
        <v>300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6" t="s">
        <v>414</v>
      </c>
      <c r="AJ30" s="916"/>
      <c r="AK30" s="916"/>
      <c r="AL30" s="853"/>
      <c r="AM30" s="916" t="s">
        <v>511</v>
      </c>
      <c r="AN30" s="916"/>
      <c r="AO30" s="916"/>
      <c r="AP30" s="853"/>
      <c r="AQ30" s="765" t="s">
        <v>232</v>
      </c>
      <c r="AR30" s="766"/>
      <c r="AS30" s="766"/>
      <c r="AT30" s="767"/>
      <c r="AU30" s="772" t="s">
        <v>134</v>
      </c>
      <c r="AV30" s="772"/>
      <c r="AW30" s="772"/>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v>3</v>
      </c>
      <c r="AR31" s="201"/>
      <c r="AS31" s="136" t="s">
        <v>233</v>
      </c>
      <c r="AT31" s="137"/>
      <c r="AU31" s="926" t="s">
        <v>728</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99</v>
      </c>
      <c r="AF32" s="219"/>
      <c r="AG32" s="219"/>
      <c r="AH32" s="219"/>
      <c r="AI32" s="218">
        <v>97</v>
      </c>
      <c r="AJ32" s="219"/>
      <c r="AK32" s="219"/>
      <c r="AL32" s="219"/>
      <c r="AM32" s="218">
        <v>63</v>
      </c>
      <c r="AN32" s="219"/>
      <c r="AO32" s="219"/>
      <c r="AP32" s="219"/>
      <c r="AQ32" s="336" t="s">
        <v>810</v>
      </c>
      <c r="AR32" s="208"/>
      <c r="AS32" s="208"/>
      <c r="AT32" s="337"/>
      <c r="AU32" s="912" t="s">
        <v>729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96</v>
      </c>
      <c r="AF33" s="219"/>
      <c r="AG33" s="219"/>
      <c r="AH33" s="219"/>
      <c r="AI33" s="218">
        <v>92</v>
      </c>
      <c r="AJ33" s="219"/>
      <c r="AK33" s="219"/>
      <c r="AL33" s="219"/>
      <c r="AM33" s="218">
        <v>96</v>
      </c>
      <c r="AN33" s="219"/>
      <c r="AO33" s="219"/>
      <c r="AP33" s="219"/>
      <c r="AQ33" s="336">
        <v>75</v>
      </c>
      <c r="AR33" s="208"/>
      <c r="AS33" s="208"/>
      <c r="AT33" s="337"/>
      <c r="AU33" s="912" t="s">
        <v>730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v>
      </c>
      <c r="AF34" s="219"/>
      <c r="AG34" s="219"/>
      <c r="AH34" s="219"/>
      <c r="AI34" s="218">
        <v>105</v>
      </c>
      <c r="AJ34" s="219"/>
      <c r="AK34" s="219"/>
      <c r="AL34" s="219"/>
      <c r="AM34" s="218">
        <v>66</v>
      </c>
      <c r="AN34" s="219"/>
      <c r="AO34" s="219"/>
      <c r="AP34" s="219"/>
      <c r="AQ34" s="336" t="s">
        <v>809</v>
      </c>
      <c r="AR34" s="208"/>
      <c r="AS34" s="208"/>
      <c r="AT34" s="337"/>
      <c r="AU34" s="912" t="s">
        <v>729</v>
      </c>
      <c r="AV34" s="219"/>
      <c r="AW34" s="219"/>
      <c r="AX34" s="221"/>
    </row>
    <row r="35" spans="1:51" ht="23.25" customHeight="1" x14ac:dyDescent="0.15">
      <c r="A35" s="228" t="s">
        <v>382</v>
      </c>
      <c r="B35" s="229"/>
      <c r="C35" s="229"/>
      <c r="D35" s="229"/>
      <c r="E35" s="229"/>
      <c r="F35" s="230"/>
      <c r="G35" s="234" t="s">
        <v>814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10"/>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3</v>
      </c>
      <c r="AR38" s="201"/>
      <c r="AS38" s="136" t="s">
        <v>233</v>
      </c>
      <c r="AT38" s="137"/>
      <c r="AU38" s="200" t="s">
        <v>809</v>
      </c>
      <c r="AV38" s="200"/>
      <c r="AW38" s="392" t="s">
        <v>179</v>
      </c>
      <c r="AX38" s="393"/>
      <c r="AY38">
        <f>$AY$37</f>
        <v>1</v>
      </c>
    </row>
    <row r="39" spans="1:51" ht="23.25" customHeight="1" x14ac:dyDescent="0.15">
      <c r="A39" s="397"/>
      <c r="B39" s="395"/>
      <c r="C39" s="395"/>
      <c r="D39" s="395"/>
      <c r="E39" s="395"/>
      <c r="F39" s="396"/>
      <c r="G39" s="563" t="s">
        <v>731</v>
      </c>
      <c r="H39" s="564"/>
      <c r="I39" s="564"/>
      <c r="J39" s="564"/>
      <c r="K39" s="564"/>
      <c r="L39" s="564"/>
      <c r="M39" s="564"/>
      <c r="N39" s="564"/>
      <c r="O39" s="565"/>
      <c r="P39" s="108" t="s">
        <v>811</v>
      </c>
      <c r="Q39" s="108"/>
      <c r="R39" s="108"/>
      <c r="S39" s="108"/>
      <c r="T39" s="108"/>
      <c r="U39" s="108"/>
      <c r="V39" s="108"/>
      <c r="W39" s="108"/>
      <c r="X39" s="109"/>
      <c r="Y39" s="470" t="s">
        <v>12</v>
      </c>
      <c r="Z39" s="530"/>
      <c r="AA39" s="531"/>
      <c r="AB39" s="460" t="s">
        <v>812</v>
      </c>
      <c r="AC39" s="460"/>
      <c r="AD39" s="460"/>
      <c r="AE39" s="218">
        <v>48</v>
      </c>
      <c r="AF39" s="219"/>
      <c r="AG39" s="219"/>
      <c r="AH39" s="219"/>
      <c r="AI39" s="218">
        <v>53</v>
      </c>
      <c r="AJ39" s="219"/>
      <c r="AK39" s="219"/>
      <c r="AL39" s="219"/>
      <c r="AM39" s="218">
        <v>57</v>
      </c>
      <c r="AN39" s="219"/>
      <c r="AO39" s="219"/>
      <c r="AP39" s="219"/>
      <c r="AQ39" s="336" t="s">
        <v>809</v>
      </c>
      <c r="AR39" s="208"/>
      <c r="AS39" s="208"/>
      <c r="AT39" s="337"/>
      <c r="AU39" s="219" t="s">
        <v>809</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812</v>
      </c>
      <c r="AC40" s="522"/>
      <c r="AD40" s="522"/>
      <c r="AE40" s="218">
        <v>48</v>
      </c>
      <c r="AF40" s="219"/>
      <c r="AG40" s="219"/>
      <c r="AH40" s="219"/>
      <c r="AI40" s="218">
        <v>53</v>
      </c>
      <c r="AJ40" s="219"/>
      <c r="AK40" s="219"/>
      <c r="AL40" s="219"/>
      <c r="AM40" s="218">
        <v>58</v>
      </c>
      <c r="AN40" s="219"/>
      <c r="AO40" s="219"/>
      <c r="AP40" s="219"/>
      <c r="AQ40" s="336">
        <v>67</v>
      </c>
      <c r="AR40" s="208"/>
      <c r="AS40" s="208"/>
      <c r="AT40" s="337"/>
      <c r="AU40" s="219" t="s">
        <v>809</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100</v>
      </c>
      <c r="AF41" s="219"/>
      <c r="AG41" s="219"/>
      <c r="AH41" s="219"/>
      <c r="AI41" s="218">
        <v>100</v>
      </c>
      <c r="AJ41" s="219"/>
      <c r="AK41" s="219"/>
      <c r="AL41" s="219"/>
      <c r="AM41" s="218">
        <v>98</v>
      </c>
      <c r="AN41" s="219"/>
      <c r="AO41" s="219"/>
      <c r="AP41" s="219"/>
      <c r="AQ41" s="336" t="s">
        <v>809</v>
      </c>
      <c r="AR41" s="208"/>
      <c r="AS41" s="208"/>
      <c r="AT41" s="337"/>
      <c r="AU41" s="219" t="s">
        <v>809</v>
      </c>
      <c r="AV41" s="219"/>
      <c r="AW41" s="219"/>
      <c r="AX41" s="221"/>
      <c r="AY41">
        <f t="shared" si="4"/>
        <v>1</v>
      </c>
    </row>
    <row r="42" spans="1:51" ht="23.25" customHeight="1" x14ac:dyDescent="0.15">
      <c r="A42" s="228" t="s">
        <v>382</v>
      </c>
      <c r="B42" s="229"/>
      <c r="C42" s="229"/>
      <c r="D42" s="229"/>
      <c r="E42" s="229"/>
      <c r="F42" s="230"/>
      <c r="G42" s="234" t="s">
        <v>813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70"/>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thickBo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734</v>
      </c>
      <c r="AC101" s="460"/>
      <c r="AD101" s="460"/>
      <c r="AE101" s="282">
        <v>2</v>
      </c>
      <c r="AF101" s="282"/>
      <c r="AG101" s="282"/>
      <c r="AH101" s="282"/>
      <c r="AI101" s="282">
        <v>2</v>
      </c>
      <c r="AJ101" s="282"/>
      <c r="AK101" s="282"/>
      <c r="AL101" s="282"/>
      <c r="AM101" s="282">
        <v>2</v>
      </c>
      <c r="AN101" s="282"/>
      <c r="AO101" s="282"/>
      <c r="AP101" s="282"/>
      <c r="AQ101" s="282" t="s">
        <v>809</v>
      </c>
      <c r="AR101" s="282"/>
      <c r="AS101" s="282"/>
      <c r="AT101" s="282"/>
      <c r="AU101" s="218" t="s">
        <v>809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734</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1</v>
      </c>
    </row>
    <row r="104" spans="1:60" ht="23.25" customHeight="1" x14ac:dyDescent="0.15">
      <c r="A104" s="418"/>
      <c r="B104" s="419"/>
      <c r="C104" s="419"/>
      <c r="D104" s="419"/>
      <c r="E104" s="419"/>
      <c r="F104" s="420"/>
      <c r="G104" s="108" t="s">
        <v>733</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735</v>
      </c>
      <c r="AC104" s="545"/>
      <c r="AD104" s="546"/>
      <c r="AE104" s="282">
        <v>86</v>
      </c>
      <c r="AF104" s="282"/>
      <c r="AG104" s="282"/>
      <c r="AH104" s="282"/>
      <c r="AI104" s="282">
        <v>86</v>
      </c>
      <c r="AJ104" s="282"/>
      <c r="AK104" s="282"/>
      <c r="AL104" s="282"/>
      <c r="AM104" s="282">
        <v>88</v>
      </c>
      <c r="AN104" s="282"/>
      <c r="AO104" s="282"/>
      <c r="AP104" s="282"/>
      <c r="AQ104" s="282">
        <v>87</v>
      </c>
      <c r="AR104" s="282"/>
      <c r="AS104" s="282"/>
      <c r="AT104" s="282"/>
      <c r="AU104" s="282" t="s">
        <v>809</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736</v>
      </c>
      <c r="AC105" s="468"/>
      <c r="AD105" s="469"/>
      <c r="AE105" s="282">
        <v>90</v>
      </c>
      <c r="AF105" s="282"/>
      <c r="AG105" s="282"/>
      <c r="AH105" s="282"/>
      <c r="AI105" s="282">
        <v>87</v>
      </c>
      <c r="AJ105" s="282"/>
      <c r="AK105" s="282"/>
      <c r="AL105" s="282"/>
      <c r="AM105" s="282">
        <v>88</v>
      </c>
      <c r="AN105" s="282"/>
      <c r="AO105" s="282"/>
      <c r="AP105" s="282"/>
      <c r="AQ105" s="282">
        <v>87</v>
      </c>
      <c r="AR105" s="282"/>
      <c r="AS105" s="282"/>
      <c r="AT105" s="282"/>
      <c r="AU105" s="282" t="s">
        <v>815</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840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841</v>
      </c>
      <c r="AC116" s="462"/>
      <c r="AD116" s="463"/>
      <c r="AE116" s="282">
        <v>2.8</v>
      </c>
      <c r="AF116" s="282"/>
      <c r="AG116" s="282"/>
      <c r="AH116" s="282"/>
      <c r="AI116" s="282">
        <v>2.6</v>
      </c>
      <c r="AJ116" s="282"/>
      <c r="AK116" s="282"/>
      <c r="AL116" s="282"/>
      <c r="AM116" s="282">
        <v>2.8</v>
      </c>
      <c r="AN116" s="282"/>
      <c r="AO116" s="282"/>
      <c r="AP116" s="282"/>
      <c r="AQ116" s="218" t="s">
        <v>848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842</v>
      </c>
      <c r="AC117" s="472"/>
      <c r="AD117" s="473"/>
      <c r="AE117" s="550" t="s">
        <v>816</v>
      </c>
      <c r="AF117" s="550"/>
      <c r="AG117" s="550"/>
      <c r="AH117" s="550"/>
      <c r="AI117" s="550" t="s">
        <v>817</v>
      </c>
      <c r="AJ117" s="550"/>
      <c r="AK117" s="550"/>
      <c r="AL117" s="550"/>
      <c r="AM117" s="550" t="s">
        <v>818</v>
      </c>
      <c r="AN117" s="550"/>
      <c r="AO117" s="550"/>
      <c r="AP117" s="550"/>
      <c r="AQ117" s="550" t="s">
        <v>848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839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819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809</v>
      </c>
      <c r="AR133" s="200"/>
      <c r="AS133" s="136" t="s">
        <v>233</v>
      </c>
      <c r="AT133" s="137"/>
      <c r="AU133" s="201" t="s">
        <v>809</v>
      </c>
      <c r="AV133" s="201"/>
      <c r="AW133" s="136" t="s">
        <v>179</v>
      </c>
      <c r="AX133" s="196"/>
      <c r="AY133">
        <f>$AY$132</f>
        <v>1</v>
      </c>
    </row>
    <row r="134" spans="1:51" ht="39.75" customHeight="1" x14ac:dyDescent="0.15">
      <c r="A134" s="190"/>
      <c r="B134" s="187"/>
      <c r="C134" s="181"/>
      <c r="D134" s="187"/>
      <c r="E134" s="181"/>
      <c r="F134" s="182"/>
      <c r="G134" s="107" t="s">
        <v>829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831</v>
      </c>
      <c r="AC134" s="206"/>
      <c r="AD134" s="206"/>
      <c r="AE134" s="207" t="s">
        <v>833</v>
      </c>
      <c r="AF134" s="208"/>
      <c r="AG134" s="208"/>
      <c r="AH134" s="208"/>
      <c r="AI134" s="207" t="s">
        <v>809</v>
      </c>
      <c r="AJ134" s="208"/>
      <c r="AK134" s="208"/>
      <c r="AL134" s="208"/>
      <c r="AM134" s="207" t="s">
        <v>809</v>
      </c>
      <c r="AN134" s="208"/>
      <c r="AO134" s="208"/>
      <c r="AP134" s="208"/>
      <c r="AQ134" s="207" t="s">
        <v>809</v>
      </c>
      <c r="AR134" s="208"/>
      <c r="AS134" s="208"/>
      <c r="AT134" s="208"/>
      <c r="AU134" s="207" t="s">
        <v>809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832</v>
      </c>
      <c r="AC135" s="214"/>
      <c r="AD135" s="214"/>
      <c r="AE135" s="207" t="s">
        <v>809</v>
      </c>
      <c r="AF135" s="208"/>
      <c r="AG135" s="208"/>
      <c r="AH135" s="208"/>
      <c r="AI135" s="207" t="s">
        <v>809</v>
      </c>
      <c r="AJ135" s="208"/>
      <c r="AK135" s="208"/>
      <c r="AL135" s="208"/>
      <c r="AM135" s="207" t="s">
        <v>809</v>
      </c>
      <c r="AN135" s="208"/>
      <c r="AO135" s="208"/>
      <c r="AP135" s="208"/>
      <c r="AQ135" s="207" t="s">
        <v>809</v>
      </c>
      <c r="AR135" s="208"/>
      <c r="AS135" s="208"/>
      <c r="AT135" s="208"/>
      <c r="AU135" s="207" t="s">
        <v>809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828</v>
      </c>
      <c r="R154" s="108"/>
      <c r="S154" s="108"/>
      <c r="T154" s="108"/>
      <c r="U154" s="108"/>
      <c r="V154" s="108"/>
      <c r="W154" s="108"/>
      <c r="X154" s="108"/>
      <c r="Y154" s="108"/>
      <c r="Z154" s="108"/>
      <c r="AA154" s="290"/>
      <c r="AB154" s="144" t="s">
        <v>738</v>
      </c>
      <c r="AC154" s="145"/>
      <c r="AD154" s="145"/>
      <c r="AE154" s="150" t="s">
        <v>829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8.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827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8.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739</v>
      </c>
      <c r="H161" s="108"/>
      <c r="I161" s="108"/>
      <c r="J161" s="108"/>
      <c r="K161" s="108"/>
      <c r="L161" s="108"/>
      <c r="M161" s="108"/>
      <c r="N161" s="108"/>
      <c r="O161" s="108"/>
      <c r="P161" s="109"/>
      <c r="Q161" s="128" t="s">
        <v>843</v>
      </c>
      <c r="R161" s="108"/>
      <c r="S161" s="108"/>
      <c r="T161" s="108"/>
      <c r="U161" s="108"/>
      <c r="V161" s="108"/>
      <c r="W161" s="108"/>
      <c r="X161" s="108"/>
      <c r="Y161" s="108"/>
      <c r="Z161" s="108"/>
      <c r="AA161" s="290"/>
      <c r="AB161" s="144" t="s">
        <v>738</v>
      </c>
      <c r="AC161" s="145"/>
      <c r="AD161" s="145"/>
      <c r="AE161" s="150" t="s">
        <v>829</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66.7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830</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66.7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8.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8.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4"/>
      <c r="E430" s="175" t="s">
        <v>401</v>
      </c>
      <c r="F430" s="893"/>
      <c r="G430" s="894" t="s">
        <v>252</v>
      </c>
      <c r="H430" s="126"/>
      <c r="I430" s="126"/>
      <c r="J430" s="895" t="s">
        <v>845</v>
      </c>
      <c r="K430" s="896"/>
      <c r="L430" s="896"/>
      <c r="M430" s="896"/>
      <c r="N430" s="896"/>
      <c r="O430" s="896"/>
      <c r="P430" s="896"/>
      <c r="Q430" s="896"/>
      <c r="R430" s="896"/>
      <c r="S430" s="896"/>
      <c r="T430" s="897"/>
      <c r="U430" s="587" t="s">
        <v>845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845</v>
      </c>
      <c r="AF432" s="201"/>
      <c r="AG432" s="136" t="s">
        <v>233</v>
      </c>
      <c r="AH432" s="137"/>
      <c r="AI432" s="335"/>
      <c r="AJ432" s="335"/>
      <c r="AK432" s="335"/>
      <c r="AL432" s="157"/>
      <c r="AM432" s="335"/>
      <c r="AN432" s="335"/>
      <c r="AO432" s="335"/>
      <c r="AP432" s="157"/>
      <c r="AQ432" s="250" t="s">
        <v>845</v>
      </c>
      <c r="AR432" s="201"/>
      <c r="AS432" s="136" t="s">
        <v>233</v>
      </c>
      <c r="AT432" s="137"/>
      <c r="AU432" s="201" t="s">
        <v>845</v>
      </c>
      <c r="AV432" s="201"/>
      <c r="AW432" s="136" t="s">
        <v>179</v>
      </c>
      <c r="AX432" s="196"/>
      <c r="AY432">
        <f>$AY$431</f>
        <v>1</v>
      </c>
    </row>
    <row r="433" spans="1:51" ht="23.25" customHeight="1" x14ac:dyDescent="0.15">
      <c r="A433" s="190"/>
      <c r="B433" s="187"/>
      <c r="C433" s="181"/>
      <c r="D433" s="187"/>
      <c r="E433" s="338"/>
      <c r="F433" s="339"/>
      <c r="G433" s="107" t="s">
        <v>845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845</v>
      </c>
      <c r="AC433" s="214"/>
      <c r="AD433" s="214"/>
      <c r="AE433" s="336" t="s">
        <v>845</v>
      </c>
      <c r="AF433" s="208"/>
      <c r="AG433" s="208"/>
      <c r="AH433" s="208"/>
      <c r="AI433" s="336" t="s">
        <v>845</v>
      </c>
      <c r="AJ433" s="208"/>
      <c r="AK433" s="208"/>
      <c r="AL433" s="208"/>
      <c r="AM433" s="336" t="s">
        <v>845</v>
      </c>
      <c r="AN433" s="208"/>
      <c r="AO433" s="208"/>
      <c r="AP433" s="337"/>
      <c r="AQ433" s="336" t="s">
        <v>845</v>
      </c>
      <c r="AR433" s="208"/>
      <c r="AS433" s="208"/>
      <c r="AT433" s="337"/>
      <c r="AU433" s="208" t="s">
        <v>845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845</v>
      </c>
      <c r="AC434" s="206"/>
      <c r="AD434" s="206"/>
      <c r="AE434" s="336" t="s">
        <v>845</v>
      </c>
      <c r="AF434" s="208"/>
      <c r="AG434" s="208"/>
      <c r="AH434" s="337"/>
      <c r="AI434" s="336" t="s">
        <v>845</v>
      </c>
      <c r="AJ434" s="208"/>
      <c r="AK434" s="208"/>
      <c r="AL434" s="208"/>
      <c r="AM434" s="336" t="s">
        <v>845</v>
      </c>
      <c r="AN434" s="208"/>
      <c r="AO434" s="208"/>
      <c r="AP434" s="337"/>
      <c r="AQ434" s="336" t="s">
        <v>845</v>
      </c>
      <c r="AR434" s="208"/>
      <c r="AS434" s="208"/>
      <c r="AT434" s="337"/>
      <c r="AU434" s="208" t="s">
        <v>845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845</v>
      </c>
      <c r="AF435" s="208"/>
      <c r="AG435" s="208"/>
      <c r="AH435" s="337"/>
      <c r="AI435" s="336" t="s">
        <v>845</v>
      </c>
      <c r="AJ435" s="208"/>
      <c r="AK435" s="208"/>
      <c r="AL435" s="208"/>
      <c r="AM435" s="336" t="s">
        <v>845</v>
      </c>
      <c r="AN435" s="208"/>
      <c r="AO435" s="208"/>
      <c r="AP435" s="337"/>
      <c r="AQ435" s="336" t="s">
        <v>845</v>
      </c>
      <c r="AR435" s="208"/>
      <c r="AS435" s="208"/>
      <c r="AT435" s="337"/>
      <c r="AU435" s="208" t="s">
        <v>845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845</v>
      </c>
      <c r="AF693" s="201"/>
      <c r="AG693" s="136" t="s">
        <v>233</v>
      </c>
      <c r="AH693" s="137"/>
      <c r="AI693" s="335"/>
      <c r="AJ693" s="335"/>
      <c r="AK693" s="335"/>
      <c r="AL693" s="157"/>
      <c r="AM693" s="335"/>
      <c r="AN693" s="335"/>
      <c r="AO693" s="335"/>
      <c r="AP693" s="157"/>
      <c r="AQ693" s="250" t="s">
        <v>845</v>
      </c>
      <c r="AR693" s="201"/>
      <c r="AS693" s="136" t="s">
        <v>233</v>
      </c>
      <c r="AT693" s="137"/>
      <c r="AU693" s="201" t="s">
        <v>845</v>
      </c>
      <c r="AV693" s="201"/>
      <c r="AW693" s="136" t="s">
        <v>179</v>
      </c>
      <c r="AX693" s="196"/>
      <c r="AY693">
        <f>$AY$692</f>
        <v>1</v>
      </c>
    </row>
    <row r="694" spans="1:51" ht="23.25" customHeight="1" x14ac:dyDescent="0.15">
      <c r="A694" s="190"/>
      <c r="B694" s="187"/>
      <c r="C694" s="181"/>
      <c r="D694" s="187"/>
      <c r="E694" s="338"/>
      <c r="F694" s="339"/>
      <c r="G694" s="107" t="s">
        <v>845</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845</v>
      </c>
      <c r="AC694" s="214"/>
      <c r="AD694" s="214"/>
      <c r="AE694" s="336" t="s">
        <v>845</v>
      </c>
      <c r="AF694" s="208"/>
      <c r="AG694" s="208"/>
      <c r="AH694" s="208"/>
      <c r="AI694" s="336" t="s">
        <v>845</v>
      </c>
      <c r="AJ694" s="208"/>
      <c r="AK694" s="208"/>
      <c r="AL694" s="208"/>
      <c r="AM694" s="336" t="s">
        <v>845</v>
      </c>
      <c r="AN694" s="208"/>
      <c r="AO694" s="208"/>
      <c r="AP694" s="337"/>
      <c r="AQ694" s="336" t="s">
        <v>845</v>
      </c>
      <c r="AR694" s="208"/>
      <c r="AS694" s="208"/>
      <c r="AT694" s="337"/>
      <c r="AU694" s="208" t="s">
        <v>845</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845</v>
      </c>
      <c r="AC695" s="206"/>
      <c r="AD695" s="206"/>
      <c r="AE695" s="336" t="s">
        <v>845</v>
      </c>
      <c r="AF695" s="208"/>
      <c r="AG695" s="208"/>
      <c r="AH695" s="337"/>
      <c r="AI695" s="336" t="s">
        <v>845</v>
      </c>
      <c r="AJ695" s="208"/>
      <c r="AK695" s="208"/>
      <c r="AL695" s="208"/>
      <c r="AM695" s="336" t="s">
        <v>845</v>
      </c>
      <c r="AN695" s="208"/>
      <c r="AO695" s="208"/>
      <c r="AP695" s="337"/>
      <c r="AQ695" s="336" t="s">
        <v>845</v>
      </c>
      <c r="AR695" s="208"/>
      <c r="AS695" s="208"/>
      <c r="AT695" s="337"/>
      <c r="AU695" s="208" t="s">
        <v>845</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845</v>
      </c>
      <c r="AF696" s="208"/>
      <c r="AG696" s="208"/>
      <c r="AH696" s="337"/>
      <c r="AI696" s="336" t="s">
        <v>845</v>
      </c>
      <c r="AJ696" s="208"/>
      <c r="AK696" s="208"/>
      <c r="AL696" s="208"/>
      <c r="AM696" s="336" t="s">
        <v>845</v>
      </c>
      <c r="AN696" s="208"/>
      <c r="AO696" s="208"/>
      <c r="AP696" s="337"/>
      <c r="AQ696" s="336" t="s">
        <v>845</v>
      </c>
      <c r="AR696" s="208"/>
      <c r="AS696" s="208"/>
      <c r="AT696" s="337"/>
      <c r="AU696" s="208" t="s">
        <v>845</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845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79.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834</v>
      </c>
      <c r="AH702" s="380"/>
      <c r="AI702" s="380"/>
      <c r="AJ702" s="380"/>
      <c r="AK702" s="380"/>
      <c r="AL702" s="380"/>
      <c r="AM702" s="380"/>
      <c r="AN702" s="380"/>
      <c r="AO702" s="380"/>
      <c r="AP702" s="380"/>
      <c r="AQ702" s="380"/>
      <c r="AR702" s="380"/>
      <c r="AS702" s="380"/>
      <c r="AT702" s="380"/>
      <c r="AU702" s="380"/>
      <c r="AV702" s="380"/>
      <c r="AW702" s="380"/>
      <c r="AX702" s="381"/>
    </row>
    <row r="703" spans="1:51" ht="105.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7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829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835</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33.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719</v>
      </c>
      <c r="AE712" s="781"/>
      <c r="AF712" s="781"/>
      <c r="AG712" s="805" t="s">
        <v>844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745</v>
      </c>
      <c r="AE713" s="323"/>
      <c r="AF713" s="661"/>
      <c r="AG713" s="104" t="s">
        <v>845</v>
      </c>
      <c r="AH713" s="105"/>
      <c r="AI713" s="105"/>
      <c r="AJ713" s="105"/>
      <c r="AK713" s="105"/>
      <c r="AL713" s="105"/>
      <c r="AM713" s="105"/>
      <c r="AN713" s="105"/>
      <c r="AO713" s="105"/>
      <c r="AP713" s="105"/>
      <c r="AQ713" s="105"/>
      <c r="AR713" s="105"/>
      <c r="AS713" s="105"/>
      <c r="AT713" s="105"/>
      <c r="AU713" s="105"/>
      <c r="AV713" s="105"/>
      <c r="AW713" s="105"/>
      <c r="AX713" s="106"/>
    </row>
    <row r="714" spans="1:50" ht="89.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719</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749</v>
      </c>
      <c r="AH715" s="741"/>
      <c r="AI715" s="741"/>
      <c r="AJ715" s="741"/>
      <c r="AK715" s="741"/>
      <c r="AL715" s="741"/>
      <c r="AM715" s="741"/>
      <c r="AN715" s="741"/>
      <c r="AO715" s="741"/>
      <c r="AP715" s="741"/>
      <c r="AQ715" s="741"/>
      <c r="AR715" s="741"/>
      <c r="AS715" s="741"/>
      <c r="AT715" s="741"/>
      <c r="AU715" s="741"/>
      <c r="AV715" s="741"/>
      <c r="AW715" s="741"/>
      <c r="AX715" s="742"/>
    </row>
    <row r="716" spans="1:50" ht="90.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102"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845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44.5" customHeight="1" x14ac:dyDescent="0.15">
      <c r="A726" s="638" t="s">
        <v>48</v>
      </c>
      <c r="B726" s="797"/>
      <c r="C726" s="810" t="s">
        <v>53</v>
      </c>
      <c r="D726" s="832"/>
      <c r="E726" s="832"/>
      <c r="F726" s="833"/>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846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847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849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845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676</v>
      </c>
      <c r="B737" s="211"/>
      <c r="C737" s="211"/>
      <c r="D737" s="212"/>
      <c r="E737" s="957" t="s">
        <v>759</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399</v>
      </c>
      <c r="B738" s="361"/>
      <c r="C738" s="361"/>
      <c r="D738" s="361"/>
      <c r="E738" s="957" t="s">
        <v>760</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398</v>
      </c>
      <c r="B739" s="361"/>
      <c r="C739" s="361"/>
      <c r="D739" s="361"/>
      <c r="E739" s="957" t="s">
        <v>761</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397</v>
      </c>
      <c r="B740" s="361"/>
      <c r="C740" s="361"/>
      <c r="D740" s="361"/>
      <c r="E740" s="957" t="s">
        <v>762</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396</v>
      </c>
      <c r="B741" s="361"/>
      <c r="C741" s="361"/>
      <c r="D741" s="361"/>
      <c r="E741" s="957" t="s">
        <v>763</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395</v>
      </c>
      <c r="B742" s="361"/>
      <c r="C742" s="361"/>
      <c r="D742" s="361"/>
      <c r="E742" s="957" t="s">
        <v>764</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394</v>
      </c>
      <c r="B743" s="361"/>
      <c r="C743" s="361"/>
      <c r="D743" s="361"/>
      <c r="E743" s="957" t="s">
        <v>765</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393</v>
      </c>
      <c r="B744" s="361"/>
      <c r="C744" s="361"/>
      <c r="D744" s="361"/>
      <c r="E744" s="957" t="s">
        <v>766</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392</v>
      </c>
      <c r="B745" s="361"/>
      <c r="C745" s="361"/>
      <c r="D745" s="361"/>
      <c r="E745" s="994" t="s">
        <v>767</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549</v>
      </c>
      <c r="B746" s="361"/>
      <c r="C746" s="361"/>
      <c r="D746" s="361"/>
      <c r="E746" s="963" t="s">
        <v>768</v>
      </c>
      <c r="F746" s="961"/>
      <c r="G746" s="961"/>
      <c r="H746" s="100" t="str">
        <f>IF(E746="","","-")</f>
        <v>-</v>
      </c>
      <c r="I746" s="961"/>
      <c r="J746" s="961"/>
      <c r="K746" s="100" t="str">
        <f>IF(I746="","","-")</f>
        <v/>
      </c>
      <c r="L746" s="962">
        <v>341</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511</v>
      </c>
      <c r="B747" s="361"/>
      <c r="C747" s="361"/>
      <c r="D747" s="361"/>
      <c r="E747" s="963" t="s">
        <v>768</v>
      </c>
      <c r="F747" s="961"/>
      <c r="G747" s="961"/>
      <c r="H747" s="100" t="str">
        <f>IF(E747="","","-")</f>
        <v>-</v>
      </c>
      <c r="I747" s="961"/>
      <c r="J747" s="961"/>
      <c r="K747" s="100" t="str">
        <f>IF(I747="","","-")</f>
        <v/>
      </c>
      <c r="L747" s="962">
        <v>318</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755</v>
      </c>
      <c r="H789" s="669"/>
      <c r="I789" s="669"/>
      <c r="J789" s="669"/>
      <c r="K789" s="670"/>
      <c r="L789" s="662" t="s">
        <v>820</v>
      </c>
      <c r="M789" s="663"/>
      <c r="N789" s="663"/>
      <c r="O789" s="663"/>
      <c r="P789" s="663"/>
      <c r="Q789" s="663"/>
      <c r="R789" s="663"/>
      <c r="S789" s="663"/>
      <c r="T789" s="663"/>
      <c r="U789" s="663"/>
      <c r="V789" s="663"/>
      <c r="W789" s="663"/>
      <c r="X789" s="664"/>
      <c r="Y789" s="382">
        <v>60</v>
      </c>
      <c r="Z789" s="383"/>
      <c r="AA789" s="383"/>
      <c r="AB789" s="800"/>
      <c r="AC789" s="668" t="s">
        <v>755</v>
      </c>
      <c r="AD789" s="669"/>
      <c r="AE789" s="669"/>
      <c r="AF789" s="669"/>
      <c r="AG789" s="670"/>
      <c r="AH789" s="662" t="s">
        <v>756</v>
      </c>
      <c r="AI789" s="663"/>
      <c r="AJ789" s="663"/>
      <c r="AK789" s="663"/>
      <c r="AL789" s="663"/>
      <c r="AM789" s="663"/>
      <c r="AN789" s="663"/>
      <c r="AO789" s="663"/>
      <c r="AP789" s="663"/>
      <c r="AQ789" s="663"/>
      <c r="AR789" s="663"/>
      <c r="AS789" s="663"/>
      <c r="AT789" s="664"/>
      <c r="AU789" s="382">
        <v>0.3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60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0.3</v>
      </c>
      <c r="AV799" s="827"/>
      <c r="AW799" s="827"/>
      <c r="AX799" s="829"/>
    </row>
    <row r="800" spans="1:51" ht="24.7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757</v>
      </c>
      <c r="H802" s="669"/>
      <c r="I802" s="669"/>
      <c r="J802" s="669"/>
      <c r="K802" s="670"/>
      <c r="L802" s="662" t="s">
        <v>758</v>
      </c>
      <c r="M802" s="663"/>
      <c r="N802" s="663"/>
      <c r="O802" s="663"/>
      <c r="P802" s="663"/>
      <c r="Q802" s="663"/>
      <c r="R802" s="663"/>
      <c r="S802" s="663"/>
      <c r="T802" s="663"/>
      <c r="U802" s="663"/>
      <c r="V802" s="663"/>
      <c r="W802" s="663"/>
      <c r="X802" s="664"/>
      <c r="Y802" s="382">
        <v>8.0000000000000002E-3</v>
      </c>
      <c r="Z802" s="383"/>
      <c r="AA802" s="383"/>
      <c r="AB802" s="800"/>
      <c r="AC802" s="668" t="s">
        <v>845</v>
      </c>
      <c r="AD802" s="669"/>
      <c r="AE802" s="669"/>
      <c r="AF802" s="669"/>
      <c r="AG802" s="670"/>
      <c r="AH802" s="662" t="s">
        <v>845</v>
      </c>
      <c r="AI802" s="663"/>
      <c r="AJ802" s="663"/>
      <c r="AK802" s="663"/>
      <c r="AL802" s="663"/>
      <c r="AM802" s="663"/>
      <c r="AN802" s="663"/>
      <c r="AO802" s="663"/>
      <c r="AP802" s="663"/>
      <c r="AQ802" s="663"/>
      <c r="AR802" s="663"/>
      <c r="AS802" s="663"/>
      <c r="AT802" s="664"/>
      <c r="AU802" s="382" t="s">
        <v>845</v>
      </c>
      <c r="AV802" s="383"/>
      <c r="AW802" s="383"/>
      <c r="AX802" s="384"/>
      <c r="AY802">
        <f t="shared" ref="AY802:AY812" si="115">$AY$800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8.0000000000000002E-3</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825</v>
      </c>
      <c r="D845" s="343"/>
      <c r="E845" s="343"/>
      <c r="F845" s="343"/>
      <c r="G845" s="343"/>
      <c r="H845" s="343"/>
      <c r="I845" s="343"/>
      <c r="J845" s="344">
        <v>1011101007287</v>
      </c>
      <c r="K845" s="345"/>
      <c r="L845" s="345"/>
      <c r="M845" s="345"/>
      <c r="N845" s="345"/>
      <c r="O845" s="345"/>
      <c r="P845" s="359" t="s">
        <v>771</v>
      </c>
      <c r="Q845" s="346"/>
      <c r="R845" s="346"/>
      <c r="S845" s="346"/>
      <c r="T845" s="346"/>
      <c r="U845" s="346"/>
      <c r="V845" s="346"/>
      <c r="W845" s="346"/>
      <c r="X845" s="346"/>
      <c r="Y845" s="347">
        <v>59.997</v>
      </c>
      <c r="Z845" s="348"/>
      <c r="AA845" s="348"/>
      <c r="AB845" s="349"/>
      <c r="AC845" s="350" t="s">
        <v>374</v>
      </c>
      <c r="AD845" s="351"/>
      <c r="AE845" s="351"/>
      <c r="AF845" s="351"/>
      <c r="AG845" s="351"/>
      <c r="AH845" s="366">
        <v>3</v>
      </c>
      <c r="AI845" s="367"/>
      <c r="AJ845" s="367"/>
      <c r="AK845" s="367"/>
      <c r="AL845" s="354">
        <v>89.71</v>
      </c>
      <c r="AM845" s="355"/>
      <c r="AN845" s="355"/>
      <c r="AO845" s="356"/>
      <c r="AP845" s="357" t="s">
        <v>845</v>
      </c>
      <c r="AQ845" s="357"/>
      <c r="AR845" s="357"/>
      <c r="AS845" s="357"/>
      <c r="AT845" s="357"/>
      <c r="AU845" s="357"/>
      <c r="AV845" s="357"/>
      <c r="AW845" s="357"/>
      <c r="AX845" s="357"/>
    </row>
    <row r="846" spans="1:51" ht="30" customHeight="1" x14ac:dyDescent="0.15">
      <c r="A846" s="370">
        <v>2</v>
      </c>
      <c r="B846" s="370">
        <v>1</v>
      </c>
      <c r="C846" s="358" t="s">
        <v>821</v>
      </c>
      <c r="D846" s="343"/>
      <c r="E846" s="343"/>
      <c r="F846" s="343"/>
      <c r="G846" s="343"/>
      <c r="H846" s="343"/>
      <c r="I846" s="343"/>
      <c r="J846" s="344">
        <v>6010001117893</v>
      </c>
      <c r="K846" s="345"/>
      <c r="L846" s="345"/>
      <c r="M846" s="345"/>
      <c r="N846" s="345"/>
      <c r="O846" s="345"/>
      <c r="P846" s="359" t="s">
        <v>774</v>
      </c>
      <c r="Q846" s="346"/>
      <c r="R846" s="346"/>
      <c r="S846" s="346"/>
      <c r="T846" s="346"/>
      <c r="U846" s="346"/>
      <c r="V846" s="346"/>
      <c r="W846" s="346"/>
      <c r="X846" s="346"/>
      <c r="Y846" s="347">
        <v>7.4489999999999998</v>
      </c>
      <c r="Z846" s="348"/>
      <c r="AA846" s="348"/>
      <c r="AB846" s="349"/>
      <c r="AC846" s="350" t="s">
        <v>376</v>
      </c>
      <c r="AD846" s="351"/>
      <c r="AE846" s="351"/>
      <c r="AF846" s="351"/>
      <c r="AG846" s="351"/>
      <c r="AH846" s="366">
        <v>1</v>
      </c>
      <c r="AI846" s="367"/>
      <c r="AJ846" s="367"/>
      <c r="AK846" s="367"/>
      <c r="AL846" s="354">
        <v>94.43</v>
      </c>
      <c r="AM846" s="355"/>
      <c r="AN846" s="355"/>
      <c r="AO846" s="356"/>
      <c r="AP846" s="357" t="s">
        <v>845</v>
      </c>
      <c r="AQ846" s="357"/>
      <c r="AR846" s="357"/>
      <c r="AS846" s="357"/>
      <c r="AT846" s="357"/>
      <c r="AU846" s="357"/>
      <c r="AV846" s="357"/>
      <c r="AW846" s="357"/>
      <c r="AX846" s="357"/>
      <c r="AY846">
        <f>COUNTA($C$846)</f>
        <v>1</v>
      </c>
    </row>
    <row r="847" spans="1:51" ht="30" customHeight="1" x14ac:dyDescent="0.15">
      <c r="A847" s="370">
        <v>3</v>
      </c>
      <c r="B847" s="370">
        <v>1</v>
      </c>
      <c r="C847" s="358" t="s">
        <v>769</v>
      </c>
      <c r="D847" s="343"/>
      <c r="E847" s="343"/>
      <c r="F847" s="343"/>
      <c r="G847" s="343"/>
      <c r="H847" s="343"/>
      <c r="I847" s="343"/>
      <c r="J847" s="344">
        <v>6010001117893</v>
      </c>
      <c r="K847" s="345"/>
      <c r="L847" s="345"/>
      <c r="M847" s="345"/>
      <c r="N847" s="345"/>
      <c r="O847" s="345"/>
      <c r="P847" s="359" t="s">
        <v>773</v>
      </c>
      <c r="Q847" s="346"/>
      <c r="R847" s="346"/>
      <c r="S847" s="346"/>
      <c r="T847" s="346"/>
      <c r="U847" s="346"/>
      <c r="V847" s="346"/>
      <c r="W847" s="346"/>
      <c r="X847" s="346"/>
      <c r="Y847" s="347">
        <v>6.3689999999999998</v>
      </c>
      <c r="Z847" s="348"/>
      <c r="AA847" s="348"/>
      <c r="AB847" s="349"/>
      <c r="AC847" s="350" t="s">
        <v>376</v>
      </c>
      <c r="AD847" s="351"/>
      <c r="AE847" s="351"/>
      <c r="AF847" s="351"/>
      <c r="AG847" s="351"/>
      <c r="AH847" s="352">
        <v>2</v>
      </c>
      <c r="AI847" s="353"/>
      <c r="AJ847" s="353"/>
      <c r="AK847" s="353"/>
      <c r="AL847" s="354">
        <v>89.4</v>
      </c>
      <c r="AM847" s="355"/>
      <c r="AN847" s="355"/>
      <c r="AO847" s="356"/>
      <c r="AP847" s="357" t="s">
        <v>845</v>
      </c>
      <c r="AQ847" s="357"/>
      <c r="AR847" s="357"/>
      <c r="AS847" s="357"/>
      <c r="AT847" s="357"/>
      <c r="AU847" s="357"/>
      <c r="AV847" s="357"/>
      <c r="AW847" s="357"/>
      <c r="AX847" s="357"/>
      <c r="AY847">
        <f>COUNTA($C$847)</f>
        <v>1</v>
      </c>
    </row>
    <row r="848" spans="1:51" ht="30" customHeight="1" x14ac:dyDescent="0.15">
      <c r="A848" s="370">
        <v>4</v>
      </c>
      <c r="B848" s="370">
        <v>1</v>
      </c>
      <c r="C848" s="358" t="s">
        <v>769</v>
      </c>
      <c r="D848" s="343"/>
      <c r="E848" s="343"/>
      <c r="F848" s="343"/>
      <c r="G848" s="343"/>
      <c r="H848" s="343"/>
      <c r="I848" s="343"/>
      <c r="J848" s="344">
        <v>6010001117893</v>
      </c>
      <c r="K848" s="345"/>
      <c r="L848" s="345"/>
      <c r="M848" s="345"/>
      <c r="N848" s="345"/>
      <c r="O848" s="345"/>
      <c r="P848" s="359" t="s">
        <v>774</v>
      </c>
      <c r="Q848" s="346"/>
      <c r="R848" s="346"/>
      <c r="S848" s="346"/>
      <c r="T848" s="346"/>
      <c r="U848" s="346"/>
      <c r="V848" s="346"/>
      <c r="W848" s="346"/>
      <c r="X848" s="346"/>
      <c r="Y848" s="347">
        <v>5.0599999999999996</v>
      </c>
      <c r="Z848" s="348"/>
      <c r="AA848" s="348"/>
      <c r="AB848" s="349"/>
      <c r="AC848" s="350" t="s">
        <v>376</v>
      </c>
      <c r="AD848" s="351"/>
      <c r="AE848" s="351"/>
      <c r="AF848" s="351"/>
      <c r="AG848" s="351"/>
      <c r="AH848" s="352">
        <v>1</v>
      </c>
      <c r="AI848" s="353"/>
      <c r="AJ848" s="353"/>
      <c r="AK848" s="353"/>
      <c r="AL848" s="354">
        <v>99.11</v>
      </c>
      <c r="AM848" s="355"/>
      <c r="AN848" s="355"/>
      <c r="AO848" s="356"/>
      <c r="AP848" s="357" t="s">
        <v>845</v>
      </c>
      <c r="AQ848" s="357"/>
      <c r="AR848" s="357"/>
      <c r="AS848" s="357"/>
      <c r="AT848" s="357"/>
      <c r="AU848" s="357"/>
      <c r="AV848" s="357"/>
      <c r="AW848" s="357"/>
      <c r="AX848" s="357"/>
      <c r="AY848">
        <f>COUNTA($C$848)</f>
        <v>1</v>
      </c>
    </row>
    <row r="849" spans="1:51" ht="30" customHeight="1" x14ac:dyDescent="0.15">
      <c r="A849" s="370">
        <v>5</v>
      </c>
      <c r="B849" s="370">
        <v>1</v>
      </c>
      <c r="C849" s="358" t="s">
        <v>769</v>
      </c>
      <c r="D849" s="343"/>
      <c r="E849" s="343"/>
      <c r="F849" s="343"/>
      <c r="G849" s="343"/>
      <c r="H849" s="343"/>
      <c r="I849" s="343"/>
      <c r="J849" s="344">
        <v>6010001117893</v>
      </c>
      <c r="K849" s="345"/>
      <c r="L849" s="345"/>
      <c r="M849" s="345"/>
      <c r="N849" s="345"/>
      <c r="O849" s="345"/>
      <c r="P849" s="359" t="s">
        <v>772</v>
      </c>
      <c r="Q849" s="346"/>
      <c r="R849" s="346"/>
      <c r="S849" s="346"/>
      <c r="T849" s="346"/>
      <c r="U849" s="346"/>
      <c r="V849" s="346"/>
      <c r="W849" s="346"/>
      <c r="X849" s="346"/>
      <c r="Y849" s="347">
        <v>2.3650000000000002</v>
      </c>
      <c r="Z849" s="348"/>
      <c r="AA849" s="348"/>
      <c r="AB849" s="349"/>
      <c r="AC849" s="350" t="s">
        <v>376</v>
      </c>
      <c r="AD849" s="351"/>
      <c r="AE849" s="351"/>
      <c r="AF849" s="351"/>
      <c r="AG849" s="351"/>
      <c r="AH849" s="352">
        <v>2</v>
      </c>
      <c r="AI849" s="353"/>
      <c r="AJ849" s="353"/>
      <c r="AK849" s="353"/>
      <c r="AL849" s="354">
        <v>80.17</v>
      </c>
      <c r="AM849" s="355"/>
      <c r="AN849" s="355"/>
      <c r="AO849" s="356"/>
      <c r="AP849" s="357" t="s">
        <v>845</v>
      </c>
      <c r="AQ849" s="357"/>
      <c r="AR849" s="357"/>
      <c r="AS849" s="357"/>
      <c r="AT849" s="357"/>
      <c r="AU849" s="357"/>
      <c r="AV849" s="357"/>
      <c r="AW849" s="357"/>
      <c r="AX849" s="357"/>
      <c r="AY849">
        <f>COUNTA($C$849)</f>
        <v>1</v>
      </c>
    </row>
    <row r="850" spans="1:51" ht="30" customHeight="1" x14ac:dyDescent="0.15">
      <c r="A850" s="370">
        <v>6</v>
      </c>
      <c r="B850" s="370">
        <v>1</v>
      </c>
      <c r="C850" s="358" t="s">
        <v>769</v>
      </c>
      <c r="D850" s="343"/>
      <c r="E850" s="343"/>
      <c r="F850" s="343"/>
      <c r="G850" s="343"/>
      <c r="H850" s="343"/>
      <c r="I850" s="343"/>
      <c r="J850" s="344">
        <v>6010001117893</v>
      </c>
      <c r="K850" s="345"/>
      <c r="L850" s="345"/>
      <c r="M850" s="345"/>
      <c r="N850" s="345"/>
      <c r="O850" s="345"/>
      <c r="P850" s="359" t="s">
        <v>783</v>
      </c>
      <c r="Q850" s="346"/>
      <c r="R850" s="346"/>
      <c r="S850" s="346"/>
      <c r="T850" s="346"/>
      <c r="U850" s="346"/>
      <c r="V850" s="346"/>
      <c r="W850" s="346"/>
      <c r="X850" s="346"/>
      <c r="Y850" s="347">
        <v>2.3210000000000002</v>
      </c>
      <c r="Z850" s="348"/>
      <c r="AA850" s="348"/>
      <c r="AB850" s="349"/>
      <c r="AC850" s="350" t="s">
        <v>376</v>
      </c>
      <c r="AD850" s="351"/>
      <c r="AE850" s="351"/>
      <c r="AF850" s="351"/>
      <c r="AG850" s="351"/>
      <c r="AH850" s="352">
        <v>2</v>
      </c>
      <c r="AI850" s="353"/>
      <c r="AJ850" s="353"/>
      <c r="AK850" s="353"/>
      <c r="AL850" s="354">
        <v>77.25</v>
      </c>
      <c r="AM850" s="355"/>
      <c r="AN850" s="355"/>
      <c r="AO850" s="356"/>
      <c r="AP850" s="357" t="s">
        <v>845</v>
      </c>
      <c r="AQ850" s="357"/>
      <c r="AR850" s="357"/>
      <c r="AS850" s="357"/>
      <c r="AT850" s="357"/>
      <c r="AU850" s="357"/>
      <c r="AV850" s="357"/>
      <c r="AW850" s="357"/>
      <c r="AX850" s="357"/>
      <c r="AY850">
        <f>COUNTA($C$850)</f>
        <v>1</v>
      </c>
    </row>
    <row r="851" spans="1:51" ht="30" customHeight="1" x14ac:dyDescent="0.15">
      <c r="A851" s="370">
        <v>7</v>
      </c>
      <c r="B851" s="370">
        <v>1</v>
      </c>
      <c r="C851" s="358" t="s">
        <v>769</v>
      </c>
      <c r="D851" s="343"/>
      <c r="E851" s="343"/>
      <c r="F851" s="343"/>
      <c r="G851" s="343"/>
      <c r="H851" s="343"/>
      <c r="I851" s="343"/>
      <c r="J851" s="344">
        <v>6010001117893</v>
      </c>
      <c r="K851" s="345"/>
      <c r="L851" s="345"/>
      <c r="M851" s="345"/>
      <c r="N851" s="345"/>
      <c r="O851" s="345"/>
      <c r="P851" s="359" t="s">
        <v>784</v>
      </c>
      <c r="Q851" s="346"/>
      <c r="R851" s="346"/>
      <c r="S851" s="346"/>
      <c r="T851" s="346"/>
      <c r="U851" s="346"/>
      <c r="V851" s="346"/>
      <c r="W851" s="346"/>
      <c r="X851" s="346"/>
      <c r="Y851" s="347">
        <v>0.21099999999999999</v>
      </c>
      <c r="Z851" s="348"/>
      <c r="AA851" s="348"/>
      <c r="AB851" s="349"/>
      <c r="AC851" s="350" t="s">
        <v>376</v>
      </c>
      <c r="AD851" s="351"/>
      <c r="AE851" s="351"/>
      <c r="AF851" s="351"/>
      <c r="AG851" s="351"/>
      <c r="AH851" s="352">
        <v>2</v>
      </c>
      <c r="AI851" s="353"/>
      <c r="AJ851" s="353"/>
      <c r="AK851" s="353"/>
      <c r="AL851" s="354">
        <v>77.900000000000006</v>
      </c>
      <c r="AM851" s="355"/>
      <c r="AN851" s="355"/>
      <c r="AO851" s="356"/>
      <c r="AP851" s="357" t="s">
        <v>845</v>
      </c>
      <c r="AQ851" s="357"/>
      <c r="AR851" s="357"/>
      <c r="AS851" s="357"/>
      <c r="AT851" s="357"/>
      <c r="AU851" s="357"/>
      <c r="AV851" s="357"/>
      <c r="AW851" s="357"/>
      <c r="AX851" s="357"/>
      <c r="AY851">
        <f>COUNTA($C$851)</f>
        <v>1</v>
      </c>
    </row>
    <row r="852" spans="1:51" ht="30" customHeight="1" x14ac:dyDescent="0.15">
      <c r="A852" s="370">
        <v>8</v>
      </c>
      <c r="B852" s="370">
        <v>1</v>
      </c>
      <c r="C852" s="358" t="s">
        <v>822</v>
      </c>
      <c r="D852" s="343"/>
      <c r="E852" s="343"/>
      <c r="F852" s="343"/>
      <c r="G852" s="343"/>
      <c r="H852" s="343"/>
      <c r="I852" s="343"/>
      <c r="J852" s="344"/>
      <c r="K852" s="345"/>
      <c r="L852" s="345"/>
      <c r="M852" s="345"/>
      <c r="N852" s="345"/>
      <c r="O852" s="345"/>
      <c r="P852" s="359" t="s">
        <v>775</v>
      </c>
      <c r="Q852" s="346"/>
      <c r="R852" s="346"/>
      <c r="S852" s="346"/>
      <c r="T852" s="346"/>
      <c r="U852" s="346"/>
      <c r="V852" s="346"/>
      <c r="W852" s="346"/>
      <c r="X852" s="346"/>
      <c r="Y852" s="347">
        <v>9.1999999999999993</v>
      </c>
      <c r="Z852" s="348"/>
      <c r="AA852" s="348"/>
      <c r="AB852" s="349"/>
      <c r="AC852" s="350" t="s">
        <v>381</v>
      </c>
      <c r="AD852" s="351"/>
      <c r="AE852" s="351"/>
      <c r="AF852" s="351"/>
      <c r="AG852" s="351"/>
      <c r="AH852" s="352" t="s">
        <v>759</v>
      </c>
      <c r="AI852" s="353"/>
      <c r="AJ852" s="353"/>
      <c r="AK852" s="353"/>
      <c r="AL852" s="354" t="s">
        <v>759</v>
      </c>
      <c r="AM852" s="355"/>
      <c r="AN852" s="355"/>
      <c r="AO852" s="356"/>
      <c r="AP852" s="357" t="s">
        <v>845</v>
      </c>
      <c r="AQ852" s="357"/>
      <c r="AR852" s="357"/>
      <c r="AS852" s="357"/>
      <c r="AT852" s="357"/>
      <c r="AU852" s="357"/>
      <c r="AV852" s="357"/>
      <c r="AW852" s="357"/>
      <c r="AX852" s="357"/>
      <c r="AY852">
        <f>COUNTA($C$852)</f>
        <v>1</v>
      </c>
    </row>
    <row r="853" spans="1:51" ht="30" customHeight="1" x14ac:dyDescent="0.15">
      <c r="A853" s="370">
        <v>9</v>
      </c>
      <c r="B853" s="370">
        <v>1</v>
      </c>
      <c r="C853" s="358" t="s">
        <v>824</v>
      </c>
      <c r="D853" s="343"/>
      <c r="E853" s="343"/>
      <c r="F853" s="343"/>
      <c r="G853" s="343"/>
      <c r="H853" s="343"/>
      <c r="I853" s="343"/>
      <c r="J853" s="344">
        <v>4011101005131</v>
      </c>
      <c r="K853" s="345"/>
      <c r="L853" s="345"/>
      <c r="M853" s="345"/>
      <c r="N853" s="345"/>
      <c r="O853" s="345"/>
      <c r="P853" s="359" t="s">
        <v>777</v>
      </c>
      <c r="Q853" s="346"/>
      <c r="R853" s="346"/>
      <c r="S853" s="346"/>
      <c r="T853" s="346"/>
      <c r="U853" s="346"/>
      <c r="V853" s="346"/>
      <c r="W853" s="346"/>
      <c r="X853" s="346"/>
      <c r="Y853" s="347">
        <v>3.677</v>
      </c>
      <c r="Z853" s="348"/>
      <c r="AA853" s="348"/>
      <c r="AB853" s="349"/>
      <c r="AC853" s="350" t="s">
        <v>381</v>
      </c>
      <c r="AD853" s="351"/>
      <c r="AE853" s="351"/>
      <c r="AF853" s="351"/>
      <c r="AG853" s="351"/>
      <c r="AH853" s="352" t="s">
        <v>759</v>
      </c>
      <c r="AI853" s="353"/>
      <c r="AJ853" s="353"/>
      <c r="AK853" s="353"/>
      <c r="AL853" s="354" t="s">
        <v>759</v>
      </c>
      <c r="AM853" s="355"/>
      <c r="AN853" s="355"/>
      <c r="AO853" s="356"/>
      <c r="AP853" s="357" t="s">
        <v>845</v>
      </c>
      <c r="AQ853" s="357"/>
      <c r="AR853" s="357"/>
      <c r="AS853" s="357"/>
      <c r="AT853" s="357"/>
      <c r="AU853" s="357"/>
      <c r="AV853" s="357"/>
      <c r="AW853" s="357"/>
      <c r="AX853" s="357"/>
      <c r="AY853">
        <f>COUNTA($C$853)</f>
        <v>1</v>
      </c>
    </row>
    <row r="854" spans="1:51" ht="30" customHeight="1" x14ac:dyDescent="0.15">
      <c r="A854" s="370">
        <v>10</v>
      </c>
      <c r="B854" s="370">
        <v>1</v>
      </c>
      <c r="C854" s="358" t="s">
        <v>824</v>
      </c>
      <c r="D854" s="343"/>
      <c r="E854" s="343"/>
      <c r="F854" s="343"/>
      <c r="G854" s="343"/>
      <c r="H854" s="343"/>
      <c r="I854" s="343"/>
      <c r="J854" s="344">
        <v>4011101005131</v>
      </c>
      <c r="K854" s="345"/>
      <c r="L854" s="345"/>
      <c r="M854" s="345"/>
      <c r="N854" s="345"/>
      <c r="O854" s="345"/>
      <c r="P854" s="359" t="s">
        <v>785</v>
      </c>
      <c r="Q854" s="346"/>
      <c r="R854" s="346"/>
      <c r="S854" s="346"/>
      <c r="T854" s="346"/>
      <c r="U854" s="346"/>
      <c r="V854" s="346"/>
      <c r="W854" s="346"/>
      <c r="X854" s="346"/>
      <c r="Y854" s="347">
        <v>2.0670000000000002</v>
      </c>
      <c r="Z854" s="348"/>
      <c r="AA854" s="348"/>
      <c r="AB854" s="349"/>
      <c r="AC854" s="350" t="s">
        <v>381</v>
      </c>
      <c r="AD854" s="351"/>
      <c r="AE854" s="351"/>
      <c r="AF854" s="351"/>
      <c r="AG854" s="351"/>
      <c r="AH854" s="352" t="s">
        <v>759</v>
      </c>
      <c r="AI854" s="353"/>
      <c r="AJ854" s="353"/>
      <c r="AK854" s="353"/>
      <c r="AL854" s="354" t="s">
        <v>759</v>
      </c>
      <c r="AM854" s="355"/>
      <c r="AN854" s="355"/>
      <c r="AO854" s="356"/>
      <c r="AP854" s="357" t="s">
        <v>845</v>
      </c>
      <c r="AQ854" s="357"/>
      <c r="AR854" s="357"/>
      <c r="AS854" s="357"/>
      <c r="AT854" s="357"/>
      <c r="AU854" s="357"/>
      <c r="AV854" s="357"/>
      <c r="AW854" s="357"/>
      <c r="AX854" s="357"/>
      <c r="AY854">
        <f>COUNTA($C$854)</f>
        <v>1</v>
      </c>
    </row>
    <row r="855" spans="1:51" ht="30" customHeight="1" x14ac:dyDescent="0.15">
      <c r="A855" s="370">
        <v>11</v>
      </c>
      <c r="B855" s="370">
        <v>1</v>
      </c>
      <c r="C855" s="358" t="s">
        <v>824</v>
      </c>
      <c r="D855" s="343"/>
      <c r="E855" s="343"/>
      <c r="F855" s="343"/>
      <c r="G855" s="343"/>
      <c r="H855" s="343"/>
      <c r="I855" s="343"/>
      <c r="J855" s="344">
        <v>4011101005131</v>
      </c>
      <c r="K855" s="345"/>
      <c r="L855" s="345"/>
      <c r="M855" s="345"/>
      <c r="N855" s="345"/>
      <c r="O855" s="345"/>
      <c r="P855" s="359" t="s">
        <v>775</v>
      </c>
      <c r="Q855" s="346"/>
      <c r="R855" s="346"/>
      <c r="S855" s="346"/>
      <c r="T855" s="346"/>
      <c r="U855" s="346"/>
      <c r="V855" s="346"/>
      <c r="W855" s="346"/>
      <c r="X855" s="346"/>
      <c r="Y855" s="347">
        <v>0.69299999999999995</v>
      </c>
      <c r="Z855" s="348"/>
      <c r="AA855" s="348"/>
      <c r="AB855" s="349"/>
      <c r="AC855" s="350" t="s">
        <v>381</v>
      </c>
      <c r="AD855" s="351"/>
      <c r="AE855" s="351"/>
      <c r="AF855" s="351"/>
      <c r="AG855" s="351"/>
      <c r="AH855" s="352" t="s">
        <v>759</v>
      </c>
      <c r="AI855" s="353"/>
      <c r="AJ855" s="353"/>
      <c r="AK855" s="353"/>
      <c r="AL855" s="354" t="s">
        <v>759</v>
      </c>
      <c r="AM855" s="355"/>
      <c r="AN855" s="355"/>
      <c r="AO855" s="356"/>
      <c r="AP855" s="357" t="s">
        <v>845</v>
      </c>
      <c r="AQ855" s="357"/>
      <c r="AR855" s="357"/>
      <c r="AS855" s="357"/>
      <c r="AT855" s="357"/>
      <c r="AU855" s="357"/>
      <c r="AV855" s="357"/>
      <c r="AW855" s="357"/>
      <c r="AX855" s="357"/>
      <c r="AY855">
        <f>COUNTA($C$855)</f>
        <v>1</v>
      </c>
    </row>
    <row r="856" spans="1:51" ht="30" customHeight="1" x14ac:dyDescent="0.15">
      <c r="A856" s="370">
        <v>12</v>
      </c>
      <c r="B856" s="370">
        <v>1</v>
      </c>
      <c r="C856" s="358" t="s">
        <v>824</v>
      </c>
      <c r="D856" s="343"/>
      <c r="E856" s="343"/>
      <c r="F856" s="343"/>
      <c r="G856" s="343"/>
      <c r="H856" s="343"/>
      <c r="I856" s="343"/>
      <c r="J856" s="344">
        <v>4011101005131</v>
      </c>
      <c r="K856" s="345"/>
      <c r="L856" s="345"/>
      <c r="M856" s="345"/>
      <c r="N856" s="345"/>
      <c r="O856" s="345"/>
      <c r="P856" s="359" t="s">
        <v>778</v>
      </c>
      <c r="Q856" s="346"/>
      <c r="R856" s="346"/>
      <c r="S856" s="346"/>
      <c r="T856" s="346"/>
      <c r="U856" s="346"/>
      <c r="V856" s="346"/>
      <c r="W856" s="346"/>
      <c r="X856" s="346"/>
      <c r="Y856" s="347">
        <v>0.52400000000000002</v>
      </c>
      <c r="Z856" s="348"/>
      <c r="AA856" s="348"/>
      <c r="AB856" s="349"/>
      <c r="AC856" s="350" t="s">
        <v>381</v>
      </c>
      <c r="AD856" s="351"/>
      <c r="AE856" s="351"/>
      <c r="AF856" s="351"/>
      <c r="AG856" s="351"/>
      <c r="AH856" s="352" t="s">
        <v>759</v>
      </c>
      <c r="AI856" s="353"/>
      <c r="AJ856" s="353"/>
      <c r="AK856" s="353"/>
      <c r="AL856" s="354" t="s">
        <v>759</v>
      </c>
      <c r="AM856" s="355"/>
      <c r="AN856" s="355"/>
      <c r="AO856" s="356"/>
      <c r="AP856" s="357" t="s">
        <v>845</v>
      </c>
      <c r="AQ856" s="357"/>
      <c r="AR856" s="357"/>
      <c r="AS856" s="357"/>
      <c r="AT856" s="357"/>
      <c r="AU856" s="357"/>
      <c r="AV856" s="357"/>
      <c r="AW856" s="357"/>
      <c r="AX856" s="357"/>
      <c r="AY856">
        <f>COUNTA($C$856)</f>
        <v>1</v>
      </c>
    </row>
    <row r="857" spans="1:51" ht="30" customHeight="1" x14ac:dyDescent="0.15">
      <c r="A857" s="370">
        <v>13</v>
      </c>
      <c r="B857" s="370">
        <v>1</v>
      </c>
      <c r="C857" s="358" t="s">
        <v>824</v>
      </c>
      <c r="D857" s="343"/>
      <c r="E857" s="343"/>
      <c r="F857" s="343"/>
      <c r="G857" s="343"/>
      <c r="H857" s="343"/>
      <c r="I857" s="343"/>
      <c r="J857" s="344">
        <v>4011101005131</v>
      </c>
      <c r="K857" s="345"/>
      <c r="L857" s="345"/>
      <c r="M857" s="345"/>
      <c r="N857" s="345"/>
      <c r="O857" s="345"/>
      <c r="P857" s="359" t="s">
        <v>781</v>
      </c>
      <c r="Q857" s="346"/>
      <c r="R857" s="346"/>
      <c r="S857" s="346"/>
      <c r="T857" s="346"/>
      <c r="U857" s="346"/>
      <c r="V857" s="346"/>
      <c r="W857" s="346"/>
      <c r="X857" s="346"/>
      <c r="Y857" s="347">
        <v>0.38900000000000001</v>
      </c>
      <c r="Z857" s="348"/>
      <c r="AA857" s="348"/>
      <c r="AB857" s="349"/>
      <c r="AC857" s="350" t="s">
        <v>380</v>
      </c>
      <c r="AD857" s="351"/>
      <c r="AE857" s="351"/>
      <c r="AF857" s="351"/>
      <c r="AG857" s="351"/>
      <c r="AH857" s="352">
        <v>3</v>
      </c>
      <c r="AI857" s="353"/>
      <c r="AJ857" s="353"/>
      <c r="AK857" s="353"/>
      <c r="AL857" s="354">
        <v>78.5</v>
      </c>
      <c r="AM857" s="355"/>
      <c r="AN857" s="355"/>
      <c r="AO857" s="356"/>
      <c r="AP857" s="357" t="s">
        <v>845</v>
      </c>
      <c r="AQ857" s="357"/>
      <c r="AR857" s="357"/>
      <c r="AS857" s="357"/>
      <c r="AT857" s="357"/>
      <c r="AU857" s="357"/>
      <c r="AV857" s="357"/>
      <c r="AW857" s="357"/>
      <c r="AX857" s="357"/>
      <c r="AY857">
        <f>COUNTA($C$857)</f>
        <v>1</v>
      </c>
    </row>
    <row r="858" spans="1:51" ht="30" customHeight="1" x14ac:dyDescent="0.15">
      <c r="A858" s="370">
        <v>14</v>
      </c>
      <c r="B858" s="370">
        <v>1</v>
      </c>
      <c r="C858" s="358" t="s">
        <v>824</v>
      </c>
      <c r="D858" s="343"/>
      <c r="E858" s="343"/>
      <c r="F858" s="343"/>
      <c r="G858" s="343"/>
      <c r="H858" s="343"/>
      <c r="I858" s="343"/>
      <c r="J858" s="344">
        <v>4011101005131</v>
      </c>
      <c r="K858" s="345"/>
      <c r="L858" s="345"/>
      <c r="M858" s="345"/>
      <c r="N858" s="345"/>
      <c r="O858" s="345"/>
      <c r="P858" s="359" t="s">
        <v>778</v>
      </c>
      <c r="Q858" s="346"/>
      <c r="R858" s="346"/>
      <c r="S858" s="346"/>
      <c r="T858" s="346"/>
      <c r="U858" s="346"/>
      <c r="V858" s="346"/>
      <c r="W858" s="346"/>
      <c r="X858" s="346"/>
      <c r="Y858" s="347">
        <v>0.188</v>
      </c>
      <c r="Z858" s="348"/>
      <c r="AA858" s="348"/>
      <c r="AB858" s="349"/>
      <c r="AC858" s="350" t="s">
        <v>380</v>
      </c>
      <c r="AD858" s="351"/>
      <c r="AE858" s="351"/>
      <c r="AF858" s="351"/>
      <c r="AG858" s="351"/>
      <c r="AH858" s="352">
        <v>3</v>
      </c>
      <c r="AI858" s="353"/>
      <c r="AJ858" s="353"/>
      <c r="AK858" s="353"/>
      <c r="AL858" s="354">
        <v>85.3</v>
      </c>
      <c r="AM858" s="355"/>
      <c r="AN858" s="355"/>
      <c r="AO858" s="356"/>
      <c r="AP858" s="357" t="s">
        <v>845</v>
      </c>
      <c r="AQ858" s="357"/>
      <c r="AR858" s="357"/>
      <c r="AS858" s="357"/>
      <c r="AT858" s="357"/>
      <c r="AU858" s="357"/>
      <c r="AV858" s="357"/>
      <c r="AW858" s="357"/>
      <c r="AX858" s="357"/>
      <c r="AY858">
        <f>COUNTA($C$858)</f>
        <v>1</v>
      </c>
    </row>
    <row r="859" spans="1:51" ht="30" customHeight="1" x14ac:dyDescent="0.15">
      <c r="A859" s="370">
        <v>15</v>
      </c>
      <c r="B859" s="370">
        <v>1</v>
      </c>
      <c r="C859" s="358" t="s">
        <v>824</v>
      </c>
      <c r="D859" s="343"/>
      <c r="E859" s="343"/>
      <c r="F859" s="343"/>
      <c r="G859" s="343"/>
      <c r="H859" s="343"/>
      <c r="I859" s="343"/>
      <c r="J859" s="344">
        <v>4011101005131</v>
      </c>
      <c r="K859" s="345"/>
      <c r="L859" s="345"/>
      <c r="M859" s="345"/>
      <c r="N859" s="345"/>
      <c r="O859" s="345"/>
      <c r="P859" s="359" t="s">
        <v>778</v>
      </c>
      <c r="Q859" s="346"/>
      <c r="R859" s="346"/>
      <c r="S859" s="346"/>
      <c r="T859" s="346"/>
      <c r="U859" s="346"/>
      <c r="V859" s="346"/>
      <c r="W859" s="346"/>
      <c r="X859" s="346"/>
      <c r="Y859" s="347">
        <v>0.182</v>
      </c>
      <c r="Z859" s="348"/>
      <c r="AA859" s="348"/>
      <c r="AB859" s="349"/>
      <c r="AC859" s="350" t="s">
        <v>381</v>
      </c>
      <c r="AD859" s="351"/>
      <c r="AE859" s="351"/>
      <c r="AF859" s="351"/>
      <c r="AG859" s="351"/>
      <c r="AH859" s="352" t="s">
        <v>759</v>
      </c>
      <c r="AI859" s="353"/>
      <c r="AJ859" s="353"/>
      <c r="AK859" s="353"/>
      <c r="AL859" s="354" t="s">
        <v>759</v>
      </c>
      <c r="AM859" s="355"/>
      <c r="AN859" s="355"/>
      <c r="AO859" s="356"/>
      <c r="AP859" s="357" t="s">
        <v>845</v>
      </c>
      <c r="AQ859" s="357"/>
      <c r="AR859" s="357"/>
      <c r="AS859" s="357"/>
      <c r="AT859" s="357"/>
      <c r="AU859" s="357"/>
      <c r="AV859" s="357"/>
      <c r="AW859" s="357"/>
      <c r="AX859" s="357"/>
      <c r="AY859">
        <f>COUNTA($C$859)</f>
        <v>1</v>
      </c>
    </row>
    <row r="860" spans="1:51" ht="30" customHeight="1" x14ac:dyDescent="0.15">
      <c r="A860" s="370">
        <v>16</v>
      </c>
      <c r="B860" s="370">
        <v>1</v>
      </c>
      <c r="C860" s="358" t="s">
        <v>824</v>
      </c>
      <c r="D860" s="343"/>
      <c r="E860" s="343"/>
      <c r="F860" s="343"/>
      <c r="G860" s="343"/>
      <c r="H860" s="343"/>
      <c r="I860" s="343"/>
      <c r="J860" s="344">
        <v>4011101005131</v>
      </c>
      <c r="K860" s="345"/>
      <c r="L860" s="345"/>
      <c r="M860" s="345"/>
      <c r="N860" s="345"/>
      <c r="O860" s="345"/>
      <c r="P860" s="359" t="s">
        <v>778</v>
      </c>
      <c r="Q860" s="346"/>
      <c r="R860" s="346"/>
      <c r="S860" s="346"/>
      <c r="T860" s="346"/>
      <c r="U860" s="346"/>
      <c r="V860" s="346"/>
      <c r="W860" s="346"/>
      <c r="X860" s="346"/>
      <c r="Y860" s="347">
        <v>0.17599999999999999</v>
      </c>
      <c r="Z860" s="348"/>
      <c r="AA860" s="348"/>
      <c r="AB860" s="349"/>
      <c r="AC860" s="350" t="s">
        <v>380</v>
      </c>
      <c r="AD860" s="351"/>
      <c r="AE860" s="351"/>
      <c r="AF860" s="351"/>
      <c r="AG860" s="351"/>
      <c r="AH860" s="352">
        <v>3</v>
      </c>
      <c r="AI860" s="353"/>
      <c r="AJ860" s="353"/>
      <c r="AK860" s="353"/>
      <c r="AL860" s="354">
        <v>85.1</v>
      </c>
      <c r="AM860" s="355"/>
      <c r="AN860" s="355"/>
      <c r="AO860" s="356"/>
      <c r="AP860" s="357" t="s">
        <v>845</v>
      </c>
      <c r="AQ860" s="357"/>
      <c r="AR860" s="357"/>
      <c r="AS860" s="357"/>
      <c r="AT860" s="357"/>
      <c r="AU860" s="357"/>
      <c r="AV860" s="357"/>
      <c r="AW860" s="357"/>
      <c r="AX860" s="357"/>
      <c r="AY860">
        <f>COUNTA($C$860)</f>
        <v>1</v>
      </c>
    </row>
    <row r="861" spans="1:51" s="16" customFormat="1" ht="30" customHeight="1" x14ac:dyDescent="0.15">
      <c r="A861" s="370">
        <v>17</v>
      </c>
      <c r="B861" s="370">
        <v>1</v>
      </c>
      <c r="C861" s="358" t="s">
        <v>824</v>
      </c>
      <c r="D861" s="343"/>
      <c r="E861" s="343"/>
      <c r="F861" s="343"/>
      <c r="G861" s="343"/>
      <c r="H861" s="343"/>
      <c r="I861" s="343"/>
      <c r="J861" s="344">
        <v>4011101005131</v>
      </c>
      <c r="K861" s="345"/>
      <c r="L861" s="345"/>
      <c r="M861" s="345"/>
      <c r="N861" s="345"/>
      <c r="O861" s="345"/>
      <c r="P861" s="359" t="s">
        <v>778</v>
      </c>
      <c r="Q861" s="346"/>
      <c r="R861" s="346"/>
      <c r="S861" s="346"/>
      <c r="T861" s="346"/>
      <c r="U861" s="346"/>
      <c r="V861" s="346"/>
      <c r="W861" s="346"/>
      <c r="X861" s="346"/>
      <c r="Y861" s="347">
        <v>0.17</v>
      </c>
      <c r="Z861" s="348"/>
      <c r="AA861" s="348"/>
      <c r="AB861" s="349"/>
      <c r="AC861" s="350" t="s">
        <v>380</v>
      </c>
      <c r="AD861" s="351"/>
      <c r="AE861" s="351"/>
      <c r="AF861" s="351"/>
      <c r="AG861" s="351"/>
      <c r="AH861" s="352">
        <v>3</v>
      </c>
      <c r="AI861" s="353"/>
      <c r="AJ861" s="353"/>
      <c r="AK861" s="353"/>
      <c r="AL861" s="354">
        <v>87.8</v>
      </c>
      <c r="AM861" s="355"/>
      <c r="AN861" s="355"/>
      <c r="AO861" s="356"/>
      <c r="AP861" s="357" t="s">
        <v>845</v>
      </c>
      <c r="AQ861" s="357"/>
      <c r="AR861" s="357"/>
      <c r="AS861" s="357"/>
      <c r="AT861" s="357"/>
      <c r="AU861" s="357"/>
      <c r="AV861" s="357"/>
      <c r="AW861" s="357"/>
      <c r="AX861" s="357"/>
      <c r="AY861">
        <f>COUNTA($C$861)</f>
        <v>1</v>
      </c>
    </row>
    <row r="862" spans="1:51" ht="42.75" customHeight="1" x14ac:dyDescent="0.15">
      <c r="A862" s="370">
        <v>18</v>
      </c>
      <c r="B862" s="370">
        <v>1</v>
      </c>
      <c r="C862" s="358" t="s">
        <v>824</v>
      </c>
      <c r="D862" s="343"/>
      <c r="E862" s="343"/>
      <c r="F862" s="343"/>
      <c r="G862" s="343"/>
      <c r="H862" s="343"/>
      <c r="I862" s="343"/>
      <c r="J862" s="344">
        <v>4011101005131</v>
      </c>
      <c r="K862" s="345"/>
      <c r="L862" s="345"/>
      <c r="M862" s="345"/>
      <c r="N862" s="345"/>
      <c r="O862" s="345"/>
      <c r="P862" s="905" t="s">
        <v>780</v>
      </c>
      <c r="Q862" s="906"/>
      <c r="R862" s="906"/>
      <c r="S862" s="906"/>
      <c r="T862" s="906"/>
      <c r="U862" s="906"/>
      <c r="V862" s="906"/>
      <c r="W862" s="906"/>
      <c r="X862" s="907"/>
      <c r="Y862" s="347">
        <v>0.14000000000000001</v>
      </c>
      <c r="Z862" s="348"/>
      <c r="AA862" s="348"/>
      <c r="AB862" s="349"/>
      <c r="AC862" s="350" t="s">
        <v>380</v>
      </c>
      <c r="AD862" s="351"/>
      <c r="AE862" s="351"/>
      <c r="AF862" s="351"/>
      <c r="AG862" s="351"/>
      <c r="AH862" s="352">
        <v>4</v>
      </c>
      <c r="AI862" s="353"/>
      <c r="AJ862" s="353"/>
      <c r="AK862" s="353"/>
      <c r="AL862" s="354">
        <v>86.2</v>
      </c>
      <c r="AM862" s="355"/>
      <c r="AN862" s="355"/>
      <c r="AO862" s="356"/>
      <c r="AP862" s="357" t="s">
        <v>845</v>
      </c>
      <c r="AQ862" s="357"/>
      <c r="AR862" s="357"/>
      <c r="AS862" s="357"/>
      <c r="AT862" s="357"/>
      <c r="AU862" s="357"/>
      <c r="AV862" s="357"/>
      <c r="AW862" s="357"/>
      <c r="AX862" s="357"/>
      <c r="AY862">
        <f>COUNTA($C$862)</f>
        <v>1</v>
      </c>
    </row>
    <row r="863" spans="1:51" ht="30" customHeight="1" x14ac:dyDescent="0.15">
      <c r="A863" s="370">
        <v>19</v>
      </c>
      <c r="B863" s="370">
        <v>1</v>
      </c>
      <c r="C863" s="358" t="s">
        <v>824</v>
      </c>
      <c r="D863" s="343"/>
      <c r="E863" s="343"/>
      <c r="F863" s="343"/>
      <c r="G863" s="343"/>
      <c r="H863" s="343"/>
      <c r="I863" s="343"/>
      <c r="J863" s="344">
        <v>4011101005131</v>
      </c>
      <c r="K863" s="345"/>
      <c r="L863" s="345"/>
      <c r="M863" s="345"/>
      <c r="N863" s="345"/>
      <c r="O863" s="345"/>
      <c r="P863" s="905" t="s">
        <v>776</v>
      </c>
      <c r="Q863" s="906"/>
      <c r="R863" s="906"/>
      <c r="S863" s="906"/>
      <c r="T863" s="906"/>
      <c r="U863" s="906"/>
      <c r="V863" s="906"/>
      <c r="W863" s="906"/>
      <c r="X863" s="907"/>
      <c r="Y863" s="347">
        <v>0.14000000000000001</v>
      </c>
      <c r="Z863" s="348"/>
      <c r="AA863" s="348"/>
      <c r="AB863" s="349"/>
      <c r="AC863" s="350" t="s">
        <v>380</v>
      </c>
      <c r="AD863" s="351"/>
      <c r="AE863" s="351"/>
      <c r="AF863" s="351"/>
      <c r="AG863" s="351"/>
      <c r="AH863" s="352">
        <v>2</v>
      </c>
      <c r="AI863" s="353"/>
      <c r="AJ863" s="353"/>
      <c r="AK863" s="353"/>
      <c r="AL863" s="354">
        <v>79.3</v>
      </c>
      <c r="AM863" s="355"/>
      <c r="AN863" s="355"/>
      <c r="AO863" s="356"/>
      <c r="AP863" s="357" t="s">
        <v>845</v>
      </c>
      <c r="AQ863" s="357"/>
      <c r="AR863" s="357"/>
      <c r="AS863" s="357"/>
      <c r="AT863" s="357"/>
      <c r="AU863" s="357"/>
      <c r="AV863" s="357"/>
      <c r="AW863" s="357"/>
      <c r="AX863" s="357"/>
      <c r="AY863">
        <f>COUNTA($C$863)</f>
        <v>1</v>
      </c>
    </row>
    <row r="864" spans="1:51" ht="30" customHeight="1" x14ac:dyDescent="0.15">
      <c r="A864" s="370">
        <v>20</v>
      </c>
      <c r="B864" s="370">
        <v>1</v>
      </c>
      <c r="C864" s="358" t="s">
        <v>824</v>
      </c>
      <c r="D864" s="343"/>
      <c r="E864" s="343"/>
      <c r="F864" s="343"/>
      <c r="G864" s="343"/>
      <c r="H864" s="343"/>
      <c r="I864" s="343"/>
      <c r="J864" s="344">
        <v>4011101005131</v>
      </c>
      <c r="K864" s="345"/>
      <c r="L864" s="345"/>
      <c r="M864" s="345"/>
      <c r="N864" s="345"/>
      <c r="O864" s="345"/>
      <c r="P864" s="905" t="s">
        <v>778</v>
      </c>
      <c r="Q864" s="906"/>
      <c r="R864" s="906"/>
      <c r="S864" s="906"/>
      <c r="T864" s="906"/>
      <c r="U864" s="906"/>
      <c r="V864" s="906"/>
      <c r="W864" s="906"/>
      <c r="X864" s="907"/>
      <c r="Y864" s="347">
        <v>0.129</v>
      </c>
      <c r="Z864" s="348"/>
      <c r="AA864" s="348"/>
      <c r="AB864" s="349"/>
      <c r="AC864" s="350" t="s">
        <v>380</v>
      </c>
      <c r="AD864" s="351"/>
      <c r="AE864" s="351"/>
      <c r="AF864" s="351"/>
      <c r="AG864" s="351"/>
      <c r="AH864" s="352">
        <v>3</v>
      </c>
      <c r="AI864" s="353"/>
      <c r="AJ864" s="353"/>
      <c r="AK864" s="353"/>
      <c r="AL864" s="354">
        <v>86.4</v>
      </c>
      <c r="AM864" s="355"/>
      <c r="AN864" s="355"/>
      <c r="AO864" s="356"/>
      <c r="AP864" s="357" t="s">
        <v>845</v>
      </c>
      <c r="AQ864" s="357"/>
      <c r="AR864" s="357"/>
      <c r="AS864" s="357"/>
      <c r="AT864" s="357"/>
      <c r="AU864" s="357"/>
      <c r="AV864" s="357"/>
      <c r="AW864" s="357"/>
      <c r="AX864" s="357"/>
      <c r="AY864">
        <f>COUNTA($C$864)</f>
        <v>1</v>
      </c>
    </row>
    <row r="865" spans="1:51" ht="30" customHeight="1" x14ac:dyDescent="0.15">
      <c r="A865" s="370">
        <v>21</v>
      </c>
      <c r="B865" s="370">
        <v>1</v>
      </c>
      <c r="C865" s="358" t="s">
        <v>824</v>
      </c>
      <c r="D865" s="343"/>
      <c r="E865" s="343"/>
      <c r="F865" s="343"/>
      <c r="G865" s="343"/>
      <c r="H865" s="343"/>
      <c r="I865" s="343"/>
      <c r="J865" s="344">
        <v>4011101005131</v>
      </c>
      <c r="K865" s="345"/>
      <c r="L865" s="345"/>
      <c r="M865" s="345"/>
      <c r="N865" s="345"/>
      <c r="O865" s="345"/>
      <c r="P865" s="905" t="s">
        <v>779</v>
      </c>
      <c r="Q865" s="906"/>
      <c r="R865" s="906"/>
      <c r="S865" s="906"/>
      <c r="T865" s="906"/>
      <c r="U865" s="906"/>
      <c r="V865" s="906"/>
      <c r="W865" s="906"/>
      <c r="X865" s="907"/>
      <c r="Y865" s="347">
        <v>0.127</v>
      </c>
      <c r="Z865" s="348"/>
      <c r="AA865" s="348"/>
      <c r="AB865" s="349"/>
      <c r="AC865" s="350" t="s">
        <v>380</v>
      </c>
      <c r="AD865" s="351"/>
      <c r="AE865" s="351"/>
      <c r="AF865" s="351"/>
      <c r="AG865" s="351"/>
      <c r="AH865" s="352">
        <v>3</v>
      </c>
      <c r="AI865" s="353"/>
      <c r="AJ865" s="353"/>
      <c r="AK865" s="353"/>
      <c r="AL865" s="354">
        <v>85.4</v>
      </c>
      <c r="AM865" s="355"/>
      <c r="AN865" s="355"/>
      <c r="AO865" s="356"/>
      <c r="AP865" s="357" t="s">
        <v>845</v>
      </c>
      <c r="AQ865" s="357"/>
      <c r="AR865" s="357"/>
      <c r="AS865" s="357"/>
      <c r="AT865" s="357"/>
      <c r="AU865" s="357"/>
      <c r="AV865" s="357"/>
      <c r="AW865" s="357"/>
      <c r="AX865" s="357"/>
      <c r="AY865">
        <f>COUNTA($C$865)</f>
        <v>1</v>
      </c>
    </row>
    <row r="866" spans="1:51" ht="30" customHeight="1" x14ac:dyDescent="0.15">
      <c r="A866" s="370">
        <v>22</v>
      </c>
      <c r="B866" s="370">
        <v>1</v>
      </c>
      <c r="C866" s="358" t="s">
        <v>824</v>
      </c>
      <c r="D866" s="343"/>
      <c r="E866" s="343"/>
      <c r="F866" s="343"/>
      <c r="G866" s="343"/>
      <c r="H866" s="343"/>
      <c r="I866" s="343"/>
      <c r="J866" s="344">
        <v>4011101005131</v>
      </c>
      <c r="K866" s="345"/>
      <c r="L866" s="345"/>
      <c r="M866" s="345"/>
      <c r="N866" s="345"/>
      <c r="O866" s="345"/>
      <c r="P866" s="905" t="s">
        <v>778</v>
      </c>
      <c r="Q866" s="908"/>
      <c r="R866" s="908"/>
      <c r="S866" s="908"/>
      <c r="T866" s="908"/>
      <c r="U866" s="908"/>
      <c r="V866" s="908"/>
      <c r="W866" s="908"/>
      <c r="X866" s="909"/>
      <c r="Y866" s="347">
        <v>0.123</v>
      </c>
      <c r="Z866" s="348"/>
      <c r="AA866" s="348"/>
      <c r="AB866" s="349"/>
      <c r="AC866" s="350" t="s">
        <v>381</v>
      </c>
      <c r="AD866" s="351"/>
      <c r="AE866" s="351"/>
      <c r="AF866" s="351"/>
      <c r="AG866" s="351"/>
      <c r="AH866" s="352" t="s">
        <v>759</v>
      </c>
      <c r="AI866" s="353"/>
      <c r="AJ866" s="353"/>
      <c r="AK866" s="353"/>
      <c r="AL866" s="354" t="s">
        <v>759</v>
      </c>
      <c r="AM866" s="355"/>
      <c r="AN866" s="355"/>
      <c r="AO866" s="356"/>
      <c r="AP866" s="357" t="s">
        <v>845</v>
      </c>
      <c r="AQ866" s="357"/>
      <c r="AR866" s="357"/>
      <c r="AS866" s="357"/>
      <c r="AT866" s="357"/>
      <c r="AU866" s="357"/>
      <c r="AV866" s="357"/>
      <c r="AW866" s="357"/>
      <c r="AX866" s="357"/>
      <c r="AY866">
        <f>COUNTA($C$866)</f>
        <v>1</v>
      </c>
    </row>
    <row r="867" spans="1:51" ht="30" customHeight="1" x14ac:dyDescent="0.15">
      <c r="A867" s="370">
        <v>23</v>
      </c>
      <c r="B867" s="370">
        <v>1</v>
      </c>
      <c r="C867" s="358" t="s">
        <v>824</v>
      </c>
      <c r="D867" s="343"/>
      <c r="E867" s="343"/>
      <c r="F867" s="343"/>
      <c r="G867" s="343"/>
      <c r="H867" s="343"/>
      <c r="I867" s="343"/>
      <c r="J867" s="344">
        <v>4011101005131</v>
      </c>
      <c r="K867" s="345"/>
      <c r="L867" s="345"/>
      <c r="M867" s="345"/>
      <c r="N867" s="345"/>
      <c r="O867" s="345"/>
      <c r="P867" s="359" t="s">
        <v>776</v>
      </c>
      <c r="Q867" s="346"/>
      <c r="R867" s="346"/>
      <c r="S867" s="346"/>
      <c r="T867" s="346"/>
      <c r="U867" s="346"/>
      <c r="V867" s="346"/>
      <c r="W867" s="346"/>
      <c r="X867" s="346"/>
      <c r="Y867" s="347">
        <v>0.121</v>
      </c>
      <c r="Z867" s="348"/>
      <c r="AA867" s="348"/>
      <c r="AB867" s="349"/>
      <c r="AC867" s="350" t="s">
        <v>380</v>
      </c>
      <c r="AD867" s="351"/>
      <c r="AE867" s="351"/>
      <c r="AF867" s="351"/>
      <c r="AG867" s="351"/>
      <c r="AH867" s="352">
        <v>2</v>
      </c>
      <c r="AI867" s="353"/>
      <c r="AJ867" s="353"/>
      <c r="AK867" s="353"/>
      <c r="AL867" s="354">
        <v>79.099999999999994</v>
      </c>
      <c r="AM867" s="355"/>
      <c r="AN867" s="355"/>
      <c r="AO867" s="356"/>
      <c r="AP867" s="357" t="s">
        <v>845</v>
      </c>
      <c r="AQ867" s="357"/>
      <c r="AR867" s="357"/>
      <c r="AS867" s="357"/>
      <c r="AT867" s="357"/>
      <c r="AU867" s="357"/>
      <c r="AV867" s="357"/>
      <c r="AW867" s="357"/>
      <c r="AX867" s="357"/>
      <c r="AY867">
        <f>COUNTA($C$867)</f>
        <v>1</v>
      </c>
    </row>
    <row r="868" spans="1:51" ht="30" customHeight="1" x14ac:dyDescent="0.15">
      <c r="A868" s="370">
        <v>24</v>
      </c>
      <c r="B868" s="370">
        <v>1</v>
      </c>
      <c r="C868" s="358" t="s">
        <v>824</v>
      </c>
      <c r="D868" s="343"/>
      <c r="E868" s="343"/>
      <c r="F868" s="343"/>
      <c r="G868" s="343"/>
      <c r="H868" s="343"/>
      <c r="I868" s="343"/>
      <c r="J868" s="344">
        <v>4011101005131</v>
      </c>
      <c r="K868" s="345"/>
      <c r="L868" s="345"/>
      <c r="M868" s="345"/>
      <c r="N868" s="345"/>
      <c r="O868" s="345"/>
      <c r="P868" s="359" t="s">
        <v>779</v>
      </c>
      <c r="Q868" s="346"/>
      <c r="R868" s="346"/>
      <c r="S868" s="346"/>
      <c r="T868" s="346"/>
      <c r="U868" s="346"/>
      <c r="V868" s="346"/>
      <c r="W868" s="346"/>
      <c r="X868" s="346"/>
      <c r="Y868" s="347">
        <v>8.8999999999999996E-2</v>
      </c>
      <c r="Z868" s="348"/>
      <c r="AA868" s="348"/>
      <c r="AB868" s="349"/>
      <c r="AC868" s="350" t="s">
        <v>380</v>
      </c>
      <c r="AD868" s="351"/>
      <c r="AE868" s="351"/>
      <c r="AF868" s="351"/>
      <c r="AG868" s="351"/>
      <c r="AH868" s="352">
        <v>3</v>
      </c>
      <c r="AI868" s="353"/>
      <c r="AJ868" s="353"/>
      <c r="AK868" s="353"/>
      <c r="AL868" s="354">
        <v>88.6</v>
      </c>
      <c r="AM868" s="355"/>
      <c r="AN868" s="355"/>
      <c r="AO868" s="356"/>
      <c r="AP868" s="357" t="s">
        <v>845</v>
      </c>
      <c r="AQ868" s="357"/>
      <c r="AR868" s="357"/>
      <c r="AS868" s="357"/>
      <c r="AT868" s="357"/>
      <c r="AU868" s="357"/>
      <c r="AV868" s="357"/>
      <c r="AW868" s="357"/>
      <c r="AX868" s="357"/>
      <c r="AY868">
        <f>COUNTA($C$868)</f>
        <v>1</v>
      </c>
    </row>
    <row r="869" spans="1:51" ht="30" customHeight="1" x14ac:dyDescent="0.15">
      <c r="A869" s="370">
        <v>25</v>
      </c>
      <c r="B869" s="370">
        <v>1</v>
      </c>
      <c r="C869" s="358" t="s">
        <v>824</v>
      </c>
      <c r="D869" s="343"/>
      <c r="E869" s="343"/>
      <c r="F869" s="343"/>
      <c r="G869" s="343"/>
      <c r="H869" s="343"/>
      <c r="I869" s="343"/>
      <c r="J869" s="344">
        <v>4011101005131</v>
      </c>
      <c r="K869" s="345"/>
      <c r="L869" s="345"/>
      <c r="M869" s="345"/>
      <c r="N869" s="345"/>
      <c r="O869" s="345"/>
      <c r="P869" s="359" t="s">
        <v>786</v>
      </c>
      <c r="Q869" s="346"/>
      <c r="R869" s="346"/>
      <c r="S869" s="346"/>
      <c r="T869" s="346"/>
      <c r="U869" s="346"/>
      <c r="V869" s="346"/>
      <c r="W869" s="346"/>
      <c r="X869" s="346"/>
      <c r="Y869" s="347">
        <v>7.8E-2</v>
      </c>
      <c r="Z869" s="348"/>
      <c r="AA869" s="348"/>
      <c r="AB869" s="349"/>
      <c r="AC869" s="350" t="s">
        <v>380</v>
      </c>
      <c r="AD869" s="351"/>
      <c r="AE869" s="351"/>
      <c r="AF869" s="351"/>
      <c r="AG869" s="351"/>
      <c r="AH869" s="352">
        <v>3</v>
      </c>
      <c r="AI869" s="353"/>
      <c r="AJ869" s="353"/>
      <c r="AK869" s="353"/>
      <c r="AL869" s="354">
        <v>91.3</v>
      </c>
      <c r="AM869" s="355"/>
      <c r="AN869" s="355"/>
      <c r="AO869" s="356"/>
      <c r="AP869" s="357" t="s">
        <v>845</v>
      </c>
      <c r="AQ869" s="357"/>
      <c r="AR869" s="357"/>
      <c r="AS869" s="357"/>
      <c r="AT869" s="357"/>
      <c r="AU869" s="357"/>
      <c r="AV869" s="357"/>
      <c r="AW869" s="357"/>
      <c r="AX869" s="357"/>
      <c r="AY869">
        <f>COUNTA($C$869)</f>
        <v>1</v>
      </c>
    </row>
    <row r="870" spans="1:51" ht="30" customHeight="1" x14ac:dyDescent="0.15">
      <c r="A870" s="370">
        <v>26</v>
      </c>
      <c r="B870" s="370">
        <v>1</v>
      </c>
      <c r="C870" s="358" t="s">
        <v>824</v>
      </c>
      <c r="D870" s="343"/>
      <c r="E870" s="343"/>
      <c r="F870" s="343"/>
      <c r="G870" s="343"/>
      <c r="H870" s="343"/>
      <c r="I870" s="343"/>
      <c r="J870" s="344">
        <v>4011101005131</v>
      </c>
      <c r="K870" s="345"/>
      <c r="L870" s="345"/>
      <c r="M870" s="345"/>
      <c r="N870" s="345"/>
      <c r="O870" s="345"/>
      <c r="P870" s="359" t="s">
        <v>778</v>
      </c>
      <c r="Q870" s="346"/>
      <c r="R870" s="346"/>
      <c r="S870" s="346"/>
      <c r="T870" s="346"/>
      <c r="U870" s="346"/>
      <c r="V870" s="346"/>
      <c r="W870" s="346"/>
      <c r="X870" s="346"/>
      <c r="Y870" s="347">
        <v>5.2999999999999999E-2</v>
      </c>
      <c r="Z870" s="348"/>
      <c r="AA870" s="348"/>
      <c r="AB870" s="349"/>
      <c r="AC870" s="350" t="s">
        <v>380</v>
      </c>
      <c r="AD870" s="351"/>
      <c r="AE870" s="351"/>
      <c r="AF870" s="351"/>
      <c r="AG870" s="351"/>
      <c r="AH870" s="352">
        <v>4</v>
      </c>
      <c r="AI870" s="353"/>
      <c r="AJ870" s="353"/>
      <c r="AK870" s="353"/>
      <c r="AL870" s="354">
        <v>78.2</v>
      </c>
      <c r="AM870" s="355"/>
      <c r="AN870" s="355"/>
      <c r="AO870" s="356"/>
      <c r="AP870" s="357" t="s">
        <v>845</v>
      </c>
      <c r="AQ870" s="357"/>
      <c r="AR870" s="357"/>
      <c r="AS870" s="357"/>
      <c r="AT870" s="357"/>
      <c r="AU870" s="357"/>
      <c r="AV870" s="357"/>
      <c r="AW870" s="357"/>
      <c r="AX870" s="357"/>
      <c r="AY870">
        <f>COUNTA($C$870)</f>
        <v>1</v>
      </c>
    </row>
    <row r="871" spans="1:51" ht="30" customHeight="1" x14ac:dyDescent="0.15">
      <c r="A871" s="370">
        <v>27</v>
      </c>
      <c r="B871" s="370">
        <v>1</v>
      </c>
      <c r="C871" s="358" t="s">
        <v>824</v>
      </c>
      <c r="D871" s="343"/>
      <c r="E871" s="343"/>
      <c r="F871" s="343"/>
      <c r="G871" s="343"/>
      <c r="H871" s="343"/>
      <c r="I871" s="343"/>
      <c r="J871" s="344">
        <v>4011101005131</v>
      </c>
      <c r="K871" s="345"/>
      <c r="L871" s="345"/>
      <c r="M871" s="345"/>
      <c r="N871" s="345"/>
      <c r="O871" s="345"/>
      <c r="P871" s="359" t="s">
        <v>776</v>
      </c>
      <c r="Q871" s="346"/>
      <c r="R871" s="346"/>
      <c r="S871" s="346"/>
      <c r="T871" s="346"/>
      <c r="U871" s="346"/>
      <c r="V871" s="346"/>
      <c r="W871" s="346"/>
      <c r="X871" s="346"/>
      <c r="Y871" s="347">
        <v>5.1999999999999998E-2</v>
      </c>
      <c r="Z871" s="348"/>
      <c r="AA871" s="348"/>
      <c r="AB871" s="349"/>
      <c r="AC871" s="350" t="s">
        <v>380</v>
      </c>
      <c r="AD871" s="351"/>
      <c r="AE871" s="351"/>
      <c r="AF871" s="351"/>
      <c r="AG871" s="351"/>
      <c r="AH871" s="352">
        <v>1</v>
      </c>
      <c r="AI871" s="353"/>
      <c r="AJ871" s="353"/>
      <c r="AK871" s="353"/>
      <c r="AL871" s="354">
        <v>79.2</v>
      </c>
      <c r="AM871" s="355"/>
      <c r="AN871" s="355"/>
      <c r="AO871" s="356"/>
      <c r="AP871" s="357" t="s">
        <v>845</v>
      </c>
      <c r="AQ871" s="357"/>
      <c r="AR871" s="357"/>
      <c r="AS871" s="357"/>
      <c r="AT871" s="357"/>
      <c r="AU871" s="357"/>
      <c r="AV871" s="357"/>
      <c r="AW871" s="357"/>
      <c r="AX871" s="357"/>
      <c r="AY871">
        <f>COUNTA($C$871)</f>
        <v>1</v>
      </c>
    </row>
    <row r="872" spans="1:51" ht="30" customHeight="1" x14ac:dyDescent="0.15">
      <c r="A872" s="370">
        <v>28</v>
      </c>
      <c r="B872" s="370">
        <v>1</v>
      </c>
      <c r="C872" s="358" t="s">
        <v>826</v>
      </c>
      <c r="D872" s="343"/>
      <c r="E872" s="343"/>
      <c r="F872" s="343"/>
      <c r="G872" s="343"/>
      <c r="H872" s="343"/>
      <c r="I872" s="343"/>
      <c r="J872" s="344">
        <v>6011201018576</v>
      </c>
      <c r="K872" s="345"/>
      <c r="L872" s="345"/>
      <c r="M872" s="345"/>
      <c r="N872" s="345"/>
      <c r="O872" s="345"/>
      <c r="P872" s="359" t="s">
        <v>787</v>
      </c>
      <c r="Q872" s="346"/>
      <c r="R872" s="346"/>
      <c r="S872" s="346"/>
      <c r="T872" s="346"/>
      <c r="U872" s="346"/>
      <c r="V872" s="346"/>
      <c r="W872" s="346"/>
      <c r="X872" s="346"/>
      <c r="Y872" s="347">
        <v>6.92</v>
      </c>
      <c r="Z872" s="348"/>
      <c r="AA872" s="348"/>
      <c r="AB872" s="349"/>
      <c r="AC872" s="350" t="s">
        <v>381</v>
      </c>
      <c r="AD872" s="351"/>
      <c r="AE872" s="351"/>
      <c r="AF872" s="351"/>
      <c r="AG872" s="351"/>
      <c r="AH872" s="352" t="s">
        <v>759</v>
      </c>
      <c r="AI872" s="353"/>
      <c r="AJ872" s="353"/>
      <c r="AK872" s="353"/>
      <c r="AL872" s="354" t="s">
        <v>788</v>
      </c>
      <c r="AM872" s="355"/>
      <c r="AN872" s="355"/>
      <c r="AO872" s="356"/>
      <c r="AP872" s="357" t="s">
        <v>845</v>
      </c>
      <c r="AQ872" s="357"/>
      <c r="AR872" s="357"/>
      <c r="AS872" s="357"/>
      <c r="AT872" s="357"/>
      <c r="AU872" s="357"/>
      <c r="AV872" s="357"/>
      <c r="AW872" s="357"/>
      <c r="AX872" s="357"/>
      <c r="AY872">
        <f>COUNTA($C$872)</f>
        <v>1</v>
      </c>
    </row>
    <row r="873" spans="1:51" ht="30" customHeight="1" x14ac:dyDescent="0.15">
      <c r="A873" s="370">
        <v>29</v>
      </c>
      <c r="B873" s="370">
        <v>1</v>
      </c>
      <c r="C873" s="358" t="s">
        <v>823</v>
      </c>
      <c r="D873" s="343"/>
      <c r="E873" s="343"/>
      <c r="F873" s="343"/>
      <c r="G873" s="343"/>
      <c r="H873" s="343"/>
      <c r="I873" s="343"/>
      <c r="J873" s="344">
        <v>2010001034952</v>
      </c>
      <c r="K873" s="345"/>
      <c r="L873" s="345"/>
      <c r="M873" s="345"/>
      <c r="N873" s="345"/>
      <c r="O873" s="345"/>
      <c r="P873" s="359" t="s">
        <v>775</v>
      </c>
      <c r="Q873" s="346"/>
      <c r="R873" s="346"/>
      <c r="S873" s="346"/>
      <c r="T873" s="346"/>
      <c r="U873" s="346"/>
      <c r="V873" s="346"/>
      <c r="W873" s="346"/>
      <c r="X873" s="346"/>
      <c r="Y873" s="347">
        <v>3.036</v>
      </c>
      <c r="Z873" s="348"/>
      <c r="AA873" s="348"/>
      <c r="AB873" s="349"/>
      <c r="AC873" s="350" t="s">
        <v>381</v>
      </c>
      <c r="AD873" s="351"/>
      <c r="AE873" s="351"/>
      <c r="AF873" s="351"/>
      <c r="AG873" s="351"/>
      <c r="AH873" s="352" t="s">
        <v>759</v>
      </c>
      <c r="AI873" s="353"/>
      <c r="AJ873" s="353"/>
      <c r="AK873" s="353"/>
      <c r="AL873" s="354" t="s">
        <v>789</v>
      </c>
      <c r="AM873" s="355"/>
      <c r="AN873" s="355"/>
      <c r="AO873" s="356"/>
      <c r="AP873" s="357" t="s">
        <v>845</v>
      </c>
      <c r="AQ873" s="357"/>
      <c r="AR873" s="357"/>
      <c r="AS873" s="357"/>
      <c r="AT873" s="357"/>
      <c r="AU873" s="357"/>
      <c r="AV873" s="357"/>
      <c r="AW873" s="357"/>
      <c r="AX873" s="357"/>
      <c r="AY873">
        <f>COUNTA($C$873)</f>
        <v>1</v>
      </c>
    </row>
    <row r="874" spans="1:51" ht="30" customHeight="1" x14ac:dyDescent="0.15">
      <c r="A874" s="370">
        <v>30</v>
      </c>
      <c r="B874" s="370">
        <v>1</v>
      </c>
      <c r="C874" s="358" t="s">
        <v>770</v>
      </c>
      <c r="D874" s="343"/>
      <c r="E874" s="343"/>
      <c r="F874" s="343"/>
      <c r="G874" s="343"/>
      <c r="H874" s="343"/>
      <c r="I874" s="343"/>
      <c r="J874" s="344">
        <v>2010001034952</v>
      </c>
      <c r="K874" s="345"/>
      <c r="L874" s="345"/>
      <c r="M874" s="345"/>
      <c r="N874" s="345"/>
      <c r="O874" s="345"/>
      <c r="P874" s="359" t="s">
        <v>782</v>
      </c>
      <c r="Q874" s="346"/>
      <c r="R874" s="346"/>
      <c r="S874" s="346"/>
      <c r="T874" s="346"/>
      <c r="U874" s="346"/>
      <c r="V874" s="346"/>
      <c r="W874" s="346"/>
      <c r="X874" s="346"/>
      <c r="Y874" s="347">
        <v>1.4790000000000001</v>
      </c>
      <c r="Z874" s="348"/>
      <c r="AA874" s="348"/>
      <c r="AB874" s="349"/>
      <c r="AC874" s="350" t="s">
        <v>381</v>
      </c>
      <c r="AD874" s="351"/>
      <c r="AE874" s="351"/>
      <c r="AF874" s="351"/>
      <c r="AG874" s="351"/>
      <c r="AH874" s="352" t="s">
        <v>759</v>
      </c>
      <c r="AI874" s="353"/>
      <c r="AJ874" s="353"/>
      <c r="AK874" s="353"/>
      <c r="AL874" s="354" t="s">
        <v>759</v>
      </c>
      <c r="AM874" s="355"/>
      <c r="AN874" s="355"/>
      <c r="AO874" s="356"/>
      <c r="AP874" s="357" t="s">
        <v>845</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790</v>
      </c>
      <c r="D878" s="343"/>
      <c r="E878" s="343"/>
      <c r="F878" s="343"/>
      <c r="G878" s="343"/>
      <c r="H878" s="343"/>
      <c r="I878" s="343"/>
      <c r="J878" s="344" t="s">
        <v>789</v>
      </c>
      <c r="K878" s="345"/>
      <c r="L878" s="345"/>
      <c r="M878" s="345"/>
      <c r="N878" s="345"/>
      <c r="O878" s="345"/>
      <c r="P878" s="359" t="s">
        <v>801</v>
      </c>
      <c r="Q878" s="346"/>
      <c r="R878" s="346"/>
      <c r="S878" s="346"/>
      <c r="T878" s="346"/>
      <c r="U878" s="346"/>
      <c r="V878" s="346"/>
      <c r="W878" s="346"/>
      <c r="X878" s="346"/>
      <c r="Y878" s="347">
        <v>0.28000000000000003</v>
      </c>
      <c r="Z878" s="348"/>
      <c r="AA878" s="348"/>
      <c r="AB878" s="349"/>
      <c r="AC878" s="350" t="s">
        <v>80</v>
      </c>
      <c r="AD878" s="351"/>
      <c r="AE878" s="351"/>
      <c r="AF878" s="351"/>
      <c r="AG878" s="351"/>
      <c r="AH878" s="366" t="s">
        <v>759</v>
      </c>
      <c r="AI878" s="367"/>
      <c r="AJ878" s="367"/>
      <c r="AK878" s="367"/>
      <c r="AL878" s="354" t="s">
        <v>759</v>
      </c>
      <c r="AM878" s="355"/>
      <c r="AN878" s="355"/>
      <c r="AO878" s="356"/>
      <c r="AP878" s="357" t="s">
        <v>845</v>
      </c>
      <c r="AQ878" s="357"/>
      <c r="AR878" s="357"/>
      <c r="AS878" s="357"/>
      <c r="AT878" s="357"/>
      <c r="AU878" s="357"/>
      <c r="AV878" s="357"/>
      <c r="AW878" s="357"/>
      <c r="AX878" s="357"/>
      <c r="AY878">
        <f t="shared" si="118"/>
        <v>1</v>
      </c>
    </row>
    <row r="879" spans="1:51" ht="30" customHeight="1" x14ac:dyDescent="0.15">
      <c r="A879" s="370">
        <v>2</v>
      </c>
      <c r="B879" s="370">
        <v>1</v>
      </c>
      <c r="C879" s="358" t="s">
        <v>791</v>
      </c>
      <c r="D879" s="343"/>
      <c r="E879" s="343"/>
      <c r="F879" s="343"/>
      <c r="G879" s="343"/>
      <c r="H879" s="343"/>
      <c r="I879" s="343"/>
      <c r="J879" s="344" t="s">
        <v>789</v>
      </c>
      <c r="K879" s="345"/>
      <c r="L879" s="345"/>
      <c r="M879" s="345"/>
      <c r="N879" s="345"/>
      <c r="O879" s="345"/>
      <c r="P879" s="359" t="s">
        <v>802</v>
      </c>
      <c r="Q879" s="346"/>
      <c r="R879" s="346"/>
      <c r="S879" s="346"/>
      <c r="T879" s="346"/>
      <c r="U879" s="346"/>
      <c r="V879" s="346"/>
      <c r="W879" s="346"/>
      <c r="X879" s="346"/>
      <c r="Y879" s="347">
        <v>0.14399999999999999</v>
      </c>
      <c r="Z879" s="348"/>
      <c r="AA879" s="348"/>
      <c r="AB879" s="349"/>
      <c r="AC879" s="350" t="s">
        <v>80</v>
      </c>
      <c r="AD879" s="351"/>
      <c r="AE879" s="351"/>
      <c r="AF879" s="351"/>
      <c r="AG879" s="351"/>
      <c r="AH879" s="366" t="s">
        <v>759</v>
      </c>
      <c r="AI879" s="367"/>
      <c r="AJ879" s="367"/>
      <c r="AK879" s="367"/>
      <c r="AL879" s="354" t="s">
        <v>759</v>
      </c>
      <c r="AM879" s="355"/>
      <c r="AN879" s="355"/>
      <c r="AO879" s="356"/>
      <c r="AP879" s="357" t="s">
        <v>845</v>
      </c>
      <c r="AQ879" s="357"/>
      <c r="AR879" s="357"/>
      <c r="AS879" s="357"/>
      <c r="AT879" s="357"/>
      <c r="AU879" s="357"/>
      <c r="AV879" s="357"/>
      <c r="AW879" s="357"/>
      <c r="AX879" s="357"/>
      <c r="AY879">
        <f>COUNTA($C$879)</f>
        <v>1</v>
      </c>
    </row>
    <row r="880" spans="1:51" ht="30" customHeight="1" x14ac:dyDescent="0.15">
      <c r="A880" s="370">
        <v>3</v>
      </c>
      <c r="B880" s="370">
        <v>1</v>
      </c>
      <c r="C880" s="358" t="s">
        <v>792</v>
      </c>
      <c r="D880" s="343"/>
      <c r="E880" s="343"/>
      <c r="F880" s="343"/>
      <c r="G880" s="343"/>
      <c r="H880" s="343"/>
      <c r="I880" s="343"/>
      <c r="J880" s="344" t="s">
        <v>789</v>
      </c>
      <c r="K880" s="345"/>
      <c r="L880" s="345"/>
      <c r="M880" s="345"/>
      <c r="N880" s="345"/>
      <c r="O880" s="345"/>
      <c r="P880" s="359" t="s">
        <v>803</v>
      </c>
      <c r="Q880" s="346"/>
      <c r="R880" s="346"/>
      <c r="S880" s="346"/>
      <c r="T880" s="346"/>
      <c r="U880" s="346"/>
      <c r="V880" s="346"/>
      <c r="W880" s="346"/>
      <c r="X880" s="346"/>
      <c r="Y880" s="347">
        <v>0.13400000000000001</v>
      </c>
      <c r="Z880" s="348"/>
      <c r="AA880" s="348"/>
      <c r="AB880" s="349"/>
      <c r="AC880" s="350" t="s">
        <v>80</v>
      </c>
      <c r="AD880" s="351"/>
      <c r="AE880" s="351"/>
      <c r="AF880" s="351"/>
      <c r="AG880" s="351"/>
      <c r="AH880" s="366" t="s">
        <v>759</v>
      </c>
      <c r="AI880" s="367"/>
      <c r="AJ880" s="367"/>
      <c r="AK880" s="367"/>
      <c r="AL880" s="354" t="s">
        <v>759</v>
      </c>
      <c r="AM880" s="355"/>
      <c r="AN880" s="355"/>
      <c r="AO880" s="356"/>
      <c r="AP880" s="357" t="s">
        <v>845</v>
      </c>
      <c r="AQ880" s="357"/>
      <c r="AR880" s="357"/>
      <c r="AS880" s="357"/>
      <c r="AT880" s="357"/>
      <c r="AU880" s="357"/>
      <c r="AV880" s="357"/>
      <c r="AW880" s="357"/>
      <c r="AX880" s="357"/>
      <c r="AY880">
        <f>COUNTA($C$880)</f>
        <v>1</v>
      </c>
    </row>
    <row r="881" spans="1:51" ht="30" customHeight="1" x14ac:dyDescent="0.15">
      <c r="A881" s="370">
        <v>4</v>
      </c>
      <c r="B881" s="370">
        <v>1</v>
      </c>
      <c r="C881" s="358" t="s">
        <v>793</v>
      </c>
      <c r="D881" s="343"/>
      <c r="E881" s="343"/>
      <c r="F881" s="343"/>
      <c r="G881" s="343"/>
      <c r="H881" s="343"/>
      <c r="I881" s="343"/>
      <c r="J881" s="344" t="s">
        <v>789</v>
      </c>
      <c r="K881" s="345"/>
      <c r="L881" s="345"/>
      <c r="M881" s="345"/>
      <c r="N881" s="345"/>
      <c r="O881" s="345"/>
      <c r="P881" s="359" t="s">
        <v>801</v>
      </c>
      <c r="Q881" s="346"/>
      <c r="R881" s="346"/>
      <c r="S881" s="346"/>
      <c r="T881" s="346"/>
      <c r="U881" s="346"/>
      <c r="V881" s="346"/>
      <c r="W881" s="346"/>
      <c r="X881" s="346"/>
      <c r="Y881" s="347">
        <v>0.112</v>
      </c>
      <c r="Z881" s="348"/>
      <c r="AA881" s="348"/>
      <c r="AB881" s="349"/>
      <c r="AC881" s="350" t="s">
        <v>80</v>
      </c>
      <c r="AD881" s="351"/>
      <c r="AE881" s="351"/>
      <c r="AF881" s="351"/>
      <c r="AG881" s="351"/>
      <c r="AH881" s="366" t="s">
        <v>759</v>
      </c>
      <c r="AI881" s="367"/>
      <c r="AJ881" s="367"/>
      <c r="AK881" s="367"/>
      <c r="AL881" s="354" t="s">
        <v>759</v>
      </c>
      <c r="AM881" s="355"/>
      <c r="AN881" s="355"/>
      <c r="AO881" s="356"/>
      <c r="AP881" s="357" t="s">
        <v>845</v>
      </c>
      <c r="AQ881" s="357"/>
      <c r="AR881" s="357"/>
      <c r="AS881" s="357"/>
      <c r="AT881" s="357"/>
      <c r="AU881" s="357"/>
      <c r="AV881" s="357"/>
      <c r="AW881" s="357"/>
      <c r="AX881" s="357"/>
      <c r="AY881">
        <f>COUNTA($C$881)</f>
        <v>1</v>
      </c>
    </row>
    <row r="882" spans="1:51" ht="30" customHeight="1" x14ac:dyDescent="0.15">
      <c r="A882" s="370">
        <v>5</v>
      </c>
      <c r="B882" s="370">
        <v>1</v>
      </c>
      <c r="C882" s="358" t="s">
        <v>794</v>
      </c>
      <c r="D882" s="343"/>
      <c r="E882" s="343"/>
      <c r="F882" s="343"/>
      <c r="G882" s="343"/>
      <c r="H882" s="343"/>
      <c r="I882" s="343"/>
      <c r="J882" s="344" t="s">
        <v>789</v>
      </c>
      <c r="K882" s="345"/>
      <c r="L882" s="345"/>
      <c r="M882" s="345"/>
      <c r="N882" s="345"/>
      <c r="O882" s="345"/>
      <c r="P882" s="359" t="s">
        <v>804</v>
      </c>
      <c r="Q882" s="346"/>
      <c r="R882" s="346"/>
      <c r="S882" s="346"/>
      <c r="T882" s="346"/>
      <c r="U882" s="346"/>
      <c r="V882" s="346"/>
      <c r="W882" s="346"/>
      <c r="X882" s="346"/>
      <c r="Y882" s="347">
        <v>0.107</v>
      </c>
      <c r="Z882" s="348"/>
      <c r="AA882" s="348"/>
      <c r="AB882" s="349"/>
      <c r="AC882" s="350" t="s">
        <v>80</v>
      </c>
      <c r="AD882" s="351"/>
      <c r="AE882" s="351"/>
      <c r="AF882" s="351"/>
      <c r="AG882" s="351"/>
      <c r="AH882" s="366" t="s">
        <v>759</v>
      </c>
      <c r="AI882" s="367"/>
      <c r="AJ882" s="367"/>
      <c r="AK882" s="367"/>
      <c r="AL882" s="354" t="s">
        <v>759</v>
      </c>
      <c r="AM882" s="355"/>
      <c r="AN882" s="355"/>
      <c r="AO882" s="356"/>
      <c r="AP882" s="357" t="s">
        <v>845</v>
      </c>
      <c r="AQ882" s="357"/>
      <c r="AR882" s="357"/>
      <c r="AS882" s="357"/>
      <c r="AT882" s="357"/>
      <c r="AU882" s="357"/>
      <c r="AV882" s="357"/>
      <c r="AW882" s="357"/>
      <c r="AX882" s="357"/>
      <c r="AY882">
        <f>COUNTA($C$882)</f>
        <v>1</v>
      </c>
    </row>
    <row r="883" spans="1:51" ht="30" customHeight="1" x14ac:dyDescent="0.15">
      <c r="A883" s="370">
        <v>6</v>
      </c>
      <c r="B883" s="370">
        <v>1</v>
      </c>
      <c r="C883" s="358" t="s">
        <v>795</v>
      </c>
      <c r="D883" s="343"/>
      <c r="E883" s="343"/>
      <c r="F883" s="343"/>
      <c r="G883" s="343"/>
      <c r="H883" s="343"/>
      <c r="I883" s="343"/>
      <c r="J883" s="344" t="s">
        <v>789</v>
      </c>
      <c r="K883" s="345"/>
      <c r="L883" s="345"/>
      <c r="M883" s="345"/>
      <c r="N883" s="345"/>
      <c r="O883" s="345"/>
      <c r="P883" s="359" t="s">
        <v>804</v>
      </c>
      <c r="Q883" s="346"/>
      <c r="R883" s="346"/>
      <c r="S883" s="346"/>
      <c r="T883" s="346"/>
      <c r="U883" s="346"/>
      <c r="V883" s="346"/>
      <c r="W883" s="346"/>
      <c r="X883" s="346"/>
      <c r="Y883" s="347">
        <v>9.9000000000000005E-2</v>
      </c>
      <c r="Z883" s="348"/>
      <c r="AA883" s="348"/>
      <c r="AB883" s="349"/>
      <c r="AC883" s="350" t="s">
        <v>80</v>
      </c>
      <c r="AD883" s="351"/>
      <c r="AE883" s="351"/>
      <c r="AF883" s="351"/>
      <c r="AG883" s="351"/>
      <c r="AH883" s="366" t="s">
        <v>759</v>
      </c>
      <c r="AI883" s="367"/>
      <c r="AJ883" s="367"/>
      <c r="AK883" s="367"/>
      <c r="AL883" s="354" t="s">
        <v>759</v>
      </c>
      <c r="AM883" s="355"/>
      <c r="AN883" s="355"/>
      <c r="AO883" s="356"/>
      <c r="AP883" s="357" t="s">
        <v>845</v>
      </c>
      <c r="AQ883" s="357"/>
      <c r="AR883" s="357"/>
      <c r="AS883" s="357"/>
      <c r="AT883" s="357"/>
      <c r="AU883" s="357"/>
      <c r="AV883" s="357"/>
      <c r="AW883" s="357"/>
      <c r="AX883" s="357"/>
      <c r="AY883">
        <f>COUNTA($C$883)</f>
        <v>1</v>
      </c>
    </row>
    <row r="884" spans="1:51" ht="30" customHeight="1" x14ac:dyDescent="0.15">
      <c r="A884" s="370">
        <v>7</v>
      </c>
      <c r="B884" s="370">
        <v>1</v>
      </c>
      <c r="C884" s="358" t="s">
        <v>796</v>
      </c>
      <c r="D884" s="343"/>
      <c r="E884" s="343"/>
      <c r="F884" s="343"/>
      <c r="G884" s="343"/>
      <c r="H884" s="343"/>
      <c r="I884" s="343"/>
      <c r="J884" s="344" t="s">
        <v>789</v>
      </c>
      <c r="K884" s="345"/>
      <c r="L884" s="345"/>
      <c r="M884" s="345"/>
      <c r="N884" s="345"/>
      <c r="O884" s="345"/>
      <c r="P884" s="359" t="s">
        <v>803</v>
      </c>
      <c r="Q884" s="346"/>
      <c r="R884" s="346"/>
      <c r="S884" s="346"/>
      <c r="T884" s="346"/>
      <c r="U884" s="346"/>
      <c r="V884" s="346"/>
      <c r="W884" s="346"/>
      <c r="X884" s="346"/>
      <c r="Y884" s="347">
        <v>8.8999999999999996E-2</v>
      </c>
      <c r="Z884" s="348"/>
      <c r="AA884" s="348"/>
      <c r="AB884" s="349"/>
      <c r="AC884" s="350" t="s">
        <v>80</v>
      </c>
      <c r="AD884" s="351"/>
      <c r="AE884" s="351"/>
      <c r="AF884" s="351"/>
      <c r="AG884" s="351"/>
      <c r="AH884" s="366" t="s">
        <v>759</v>
      </c>
      <c r="AI884" s="367"/>
      <c r="AJ884" s="367"/>
      <c r="AK884" s="367"/>
      <c r="AL884" s="354" t="s">
        <v>759</v>
      </c>
      <c r="AM884" s="355"/>
      <c r="AN884" s="355"/>
      <c r="AO884" s="356"/>
      <c r="AP884" s="357" t="s">
        <v>845</v>
      </c>
      <c r="AQ884" s="357"/>
      <c r="AR884" s="357"/>
      <c r="AS884" s="357"/>
      <c r="AT884" s="357"/>
      <c r="AU884" s="357"/>
      <c r="AV884" s="357"/>
      <c r="AW884" s="357"/>
      <c r="AX884" s="357"/>
      <c r="AY884">
        <f>COUNTA($C$884)</f>
        <v>1</v>
      </c>
    </row>
    <row r="885" spans="1:51" ht="30" customHeight="1" x14ac:dyDescent="0.15">
      <c r="A885" s="370">
        <v>8</v>
      </c>
      <c r="B885" s="370">
        <v>1</v>
      </c>
      <c r="C885" s="358" t="s">
        <v>797</v>
      </c>
      <c r="D885" s="343"/>
      <c r="E885" s="343"/>
      <c r="F885" s="343"/>
      <c r="G885" s="343"/>
      <c r="H885" s="343"/>
      <c r="I885" s="343"/>
      <c r="J885" s="344" t="s">
        <v>789</v>
      </c>
      <c r="K885" s="345"/>
      <c r="L885" s="345"/>
      <c r="M885" s="345"/>
      <c r="N885" s="345"/>
      <c r="O885" s="345"/>
      <c r="P885" s="359" t="s">
        <v>803</v>
      </c>
      <c r="Q885" s="346"/>
      <c r="R885" s="346"/>
      <c r="S885" s="346"/>
      <c r="T885" s="346"/>
      <c r="U885" s="346"/>
      <c r="V885" s="346"/>
      <c r="W885" s="346"/>
      <c r="X885" s="346"/>
      <c r="Y885" s="347">
        <v>7.3999999999999996E-2</v>
      </c>
      <c r="Z885" s="348"/>
      <c r="AA885" s="348"/>
      <c r="AB885" s="349"/>
      <c r="AC885" s="350" t="s">
        <v>80</v>
      </c>
      <c r="AD885" s="351"/>
      <c r="AE885" s="351"/>
      <c r="AF885" s="351"/>
      <c r="AG885" s="351"/>
      <c r="AH885" s="366" t="s">
        <v>759</v>
      </c>
      <c r="AI885" s="367"/>
      <c r="AJ885" s="367"/>
      <c r="AK885" s="367"/>
      <c r="AL885" s="354" t="s">
        <v>759</v>
      </c>
      <c r="AM885" s="355"/>
      <c r="AN885" s="355"/>
      <c r="AO885" s="356"/>
      <c r="AP885" s="357" t="s">
        <v>845</v>
      </c>
      <c r="AQ885" s="357"/>
      <c r="AR885" s="357"/>
      <c r="AS885" s="357"/>
      <c r="AT885" s="357"/>
      <c r="AU885" s="357"/>
      <c r="AV885" s="357"/>
      <c r="AW885" s="357"/>
      <c r="AX885" s="357"/>
      <c r="AY885">
        <f>COUNTA($C$885)</f>
        <v>1</v>
      </c>
    </row>
    <row r="886" spans="1:51" ht="30" customHeight="1" x14ac:dyDescent="0.15">
      <c r="A886" s="370">
        <v>9</v>
      </c>
      <c r="B886" s="370">
        <v>1</v>
      </c>
      <c r="C886" s="358" t="s">
        <v>798</v>
      </c>
      <c r="D886" s="343"/>
      <c r="E886" s="343"/>
      <c r="F886" s="343"/>
      <c r="G886" s="343"/>
      <c r="H886" s="343"/>
      <c r="I886" s="343"/>
      <c r="J886" s="344" t="s">
        <v>789</v>
      </c>
      <c r="K886" s="345"/>
      <c r="L886" s="345"/>
      <c r="M886" s="345"/>
      <c r="N886" s="345"/>
      <c r="O886" s="345"/>
      <c r="P886" s="359" t="s">
        <v>803</v>
      </c>
      <c r="Q886" s="346"/>
      <c r="R886" s="346"/>
      <c r="S886" s="346"/>
      <c r="T886" s="346"/>
      <c r="U886" s="346"/>
      <c r="V886" s="346"/>
      <c r="W886" s="346"/>
      <c r="X886" s="346"/>
      <c r="Y886" s="347">
        <v>7.0999999999999994E-2</v>
      </c>
      <c r="Z886" s="348"/>
      <c r="AA886" s="348"/>
      <c r="AB886" s="349"/>
      <c r="AC886" s="350" t="s">
        <v>80</v>
      </c>
      <c r="AD886" s="351"/>
      <c r="AE886" s="351"/>
      <c r="AF886" s="351"/>
      <c r="AG886" s="351"/>
      <c r="AH886" s="366" t="s">
        <v>759</v>
      </c>
      <c r="AI886" s="367"/>
      <c r="AJ886" s="367"/>
      <c r="AK886" s="367"/>
      <c r="AL886" s="354" t="s">
        <v>759</v>
      </c>
      <c r="AM886" s="355"/>
      <c r="AN886" s="355"/>
      <c r="AO886" s="356"/>
      <c r="AP886" s="357" t="s">
        <v>845</v>
      </c>
      <c r="AQ886" s="357"/>
      <c r="AR886" s="357"/>
      <c r="AS886" s="357"/>
      <c r="AT886" s="357"/>
      <c r="AU886" s="357"/>
      <c r="AV886" s="357"/>
      <c r="AW886" s="357"/>
      <c r="AX886" s="357"/>
      <c r="AY886">
        <f>COUNTA($C$886)</f>
        <v>1</v>
      </c>
    </row>
    <row r="887" spans="1:51" ht="30" customHeight="1" x14ac:dyDescent="0.15">
      <c r="A887" s="370">
        <v>10</v>
      </c>
      <c r="B887" s="370">
        <v>1</v>
      </c>
      <c r="C887" s="358" t="s">
        <v>799</v>
      </c>
      <c r="D887" s="343"/>
      <c r="E887" s="343"/>
      <c r="F887" s="343"/>
      <c r="G887" s="343"/>
      <c r="H887" s="343"/>
      <c r="I887" s="343"/>
      <c r="J887" s="344" t="s">
        <v>789</v>
      </c>
      <c r="K887" s="345"/>
      <c r="L887" s="345"/>
      <c r="M887" s="345"/>
      <c r="N887" s="345"/>
      <c r="O887" s="345"/>
      <c r="P887" s="359" t="s">
        <v>804</v>
      </c>
      <c r="Q887" s="346"/>
      <c r="R887" s="346"/>
      <c r="S887" s="346"/>
      <c r="T887" s="346"/>
      <c r="U887" s="346"/>
      <c r="V887" s="346"/>
      <c r="W887" s="346"/>
      <c r="X887" s="346"/>
      <c r="Y887" s="347">
        <v>4.8000000000000001E-2</v>
      </c>
      <c r="Z887" s="348"/>
      <c r="AA887" s="348"/>
      <c r="AB887" s="349"/>
      <c r="AC887" s="350" t="s">
        <v>80</v>
      </c>
      <c r="AD887" s="351"/>
      <c r="AE887" s="351"/>
      <c r="AF887" s="351"/>
      <c r="AG887" s="351"/>
      <c r="AH887" s="366" t="s">
        <v>759</v>
      </c>
      <c r="AI887" s="367"/>
      <c r="AJ887" s="367"/>
      <c r="AK887" s="367"/>
      <c r="AL887" s="354" t="s">
        <v>759</v>
      </c>
      <c r="AM887" s="355"/>
      <c r="AN887" s="355"/>
      <c r="AO887" s="356"/>
      <c r="AP887" s="357" t="s">
        <v>845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790</v>
      </c>
      <c r="D911" s="343"/>
      <c r="E911" s="343"/>
      <c r="F911" s="343"/>
      <c r="G911" s="343"/>
      <c r="H911" s="343"/>
      <c r="I911" s="343"/>
      <c r="J911" s="344" t="s">
        <v>759</v>
      </c>
      <c r="K911" s="345"/>
      <c r="L911" s="345"/>
      <c r="M911" s="345"/>
      <c r="N911" s="345"/>
      <c r="O911" s="345"/>
      <c r="P911" s="359" t="s">
        <v>800</v>
      </c>
      <c r="Q911" s="346"/>
      <c r="R911" s="346"/>
      <c r="S911" s="346"/>
      <c r="T911" s="346"/>
      <c r="U911" s="346"/>
      <c r="V911" s="346"/>
      <c r="W911" s="346"/>
      <c r="X911" s="346"/>
      <c r="Y911" s="347">
        <v>7.1999999999999998E-3</v>
      </c>
      <c r="Z911" s="348"/>
      <c r="AA911" s="348"/>
      <c r="AB911" s="349"/>
      <c r="AC911" s="350" t="s">
        <v>80</v>
      </c>
      <c r="AD911" s="351"/>
      <c r="AE911" s="351"/>
      <c r="AF911" s="351"/>
      <c r="AG911" s="351"/>
      <c r="AH911" s="366" t="s">
        <v>759</v>
      </c>
      <c r="AI911" s="367"/>
      <c r="AJ911" s="367"/>
      <c r="AK911" s="367"/>
      <c r="AL911" s="354" t="s">
        <v>759</v>
      </c>
      <c r="AM911" s="355"/>
      <c r="AN911" s="355"/>
      <c r="AO911" s="356"/>
      <c r="AP911" s="357" t="s">
        <v>845</v>
      </c>
      <c r="AQ911" s="357"/>
      <c r="AR911" s="357"/>
      <c r="AS911" s="357"/>
      <c r="AT911" s="357"/>
      <c r="AU911" s="357"/>
      <c r="AV911" s="357"/>
      <c r="AW911" s="357"/>
      <c r="AX911" s="357"/>
      <c r="AY911">
        <f t="shared" si="119"/>
        <v>1</v>
      </c>
    </row>
    <row r="912" spans="1:51" ht="30" customHeight="1" x14ac:dyDescent="0.15">
      <c r="A912" s="370">
        <v>2</v>
      </c>
      <c r="B912" s="370">
        <v>1</v>
      </c>
      <c r="C912" s="358" t="s">
        <v>791</v>
      </c>
      <c r="D912" s="343"/>
      <c r="E912" s="343"/>
      <c r="F912" s="343"/>
      <c r="G912" s="343"/>
      <c r="H912" s="343"/>
      <c r="I912" s="343"/>
      <c r="J912" s="344" t="s">
        <v>759</v>
      </c>
      <c r="K912" s="345"/>
      <c r="L912" s="345"/>
      <c r="M912" s="345"/>
      <c r="N912" s="345"/>
      <c r="O912" s="345"/>
      <c r="P912" s="359" t="s">
        <v>800</v>
      </c>
      <c r="Q912" s="346"/>
      <c r="R912" s="346"/>
      <c r="S912" s="346"/>
      <c r="T912" s="346"/>
      <c r="U912" s="346"/>
      <c r="V912" s="346"/>
      <c r="W912" s="346"/>
      <c r="X912" s="346"/>
      <c r="Y912" s="347">
        <v>1.2999999999999999E-3</v>
      </c>
      <c r="Z912" s="348"/>
      <c r="AA912" s="348"/>
      <c r="AB912" s="349"/>
      <c r="AC912" s="350" t="s">
        <v>80</v>
      </c>
      <c r="AD912" s="351"/>
      <c r="AE912" s="351"/>
      <c r="AF912" s="351"/>
      <c r="AG912" s="351"/>
      <c r="AH912" s="366" t="s">
        <v>759</v>
      </c>
      <c r="AI912" s="367"/>
      <c r="AJ912" s="367"/>
      <c r="AK912" s="367"/>
      <c r="AL912" s="354" t="s">
        <v>759</v>
      </c>
      <c r="AM912" s="355"/>
      <c r="AN912" s="355"/>
      <c r="AO912" s="356"/>
      <c r="AP912" s="357" t="s">
        <v>845</v>
      </c>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838</v>
      </c>
      <c r="F1110" s="369"/>
      <c r="G1110" s="369"/>
      <c r="H1110" s="369"/>
      <c r="I1110" s="369"/>
      <c r="J1110" s="344" t="s">
        <v>838</v>
      </c>
      <c r="K1110" s="345"/>
      <c r="L1110" s="345"/>
      <c r="M1110" s="345"/>
      <c r="N1110" s="345"/>
      <c r="O1110" s="345"/>
      <c r="P1110" s="359" t="s">
        <v>408</v>
      </c>
      <c r="Q1110" s="346"/>
      <c r="R1110" s="346"/>
      <c r="S1110" s="346"/>
      <c r="T1110" s="346"/>
      <c r="U1110" s="346"/>
      <c r="V1110" s="346"/>
      <c r="W1110" s="346"/>
      <c r="X1110" s="346"/>
      <c r="Y1110" s="347" t="s">
        <v>838</v>
      </c>
      <c r="Z1110" s="348"/>
      <c r="AA1110" s="348"/>
      <c r="AB1110" s="349"/>
      <c r="AC1110" s="350"/>
      <c r="AD1110" s="351"/>
      <c r="AE1110" s="351"/>
      <c r="AF1110" s="351"/>
      <c r="AG1110" s="351"/>
      <c r="AH1110" s="352" t="s">
        <v>845</v>
      </c>
      <c r="AI1110" s="353"/>
      <c r="AJ1110" s="353"/>
      <c r="AK1110" s="353"/>
      <c r="AL1110" s="354" t="s">
        <v>845</v>
      </c>
      <c r="AM1110" s="355"/>
      <c r="AN1110" s="355"/>
      <c r="AO1110" s="356"/>
      <c r="AP1110" s="357" t="s">
        <v>845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53">
      <formula>IF(RIGHT(TEXT(P14,"0.#"),1)=".",FALSE,TRUE)</formula>
    </cfRule>
    <cfRule type="expression" dxfId="2846" priority="14054">
      <formula>IF(RIGHT(TEXT(P14,"0.#"),1)=".",TRUE,FALSE)</formula>
    </cfRule>
  </conditionalFormatting>
  <conditionalFormatting sqref="AE32">
    <cfRule type="expression" dxfId="2845" priority="14043">
      <formula>IF(RIGHT(TEXT(AE32,"0.#"),1)=".",FALSE,TRUE)</formula>
    </cfRule>
    <cfRule type="expression" dxfId="2844" priority="14044">
      <formula>IF(RIGHT(TEXT(AE32,"0.#"),1)=".",TRUE,FALSE)</formula>
    </cfRule>
  </conditionalFormatting>
  <conditionalFormatting sqref="P18:AX18">
    <cfRule type="expression" dxfId="2843" priority="13929">
      <formula>IF(RIGHT(TEXT(P18,"0.#"),1)=".",FALSE,TRUE)</formula>
    </cfRule>
    <cfRule type="expression" dxfId="2842" priority="13930">
      <formula>IF(RIGHT(TEXT(P18,"0.#"),1)=".",TRUE,FALSE)</formula>
    </cfRule>
  </conditionalFormatting>
  <conditionalFormatting sqref="Y790">
    <cfRule type="expression" dxfId="2841" priority="13925">
      <formula>IF(RIGHT(TEXT(Y790,"0.#"),1)=".",FALSE,TRUE)</formula>
    </cfRule>
    <cfRule type="expression" dxfId="2840" priority="13926">
      <formula>IF(RIGHT(TEXT(Y790,"0.#"),1)=".",TRUE,FALSE)</formula>
    </cfRule>
  </conditionalFormatting>
  <conditionalFormatting sqref="Y799">
    <cfRule type="expression" dxfId="2839" priority="13921">
      <formula>IF(RIGHT(TEXT(Y799,"0.#"),1)=".",FALSE,TRUE)</formula>
    </cfRule>
    <cfRule type="expression" dxfId="2838" priority="13922">
      <formula>IF(RIGHT(TEXT(Y799,"0.#"),1)=".",TRUE,FALSE)</formula>
    </cfRule>
  </conditionalFormatting>
  <conditionalFormatting sqref="Y830:Y837 Y828 Y817:Y824 Y815 Y804:Y811 Y802">
    <cfRule type="expression" dxfId="2837" priority="13703">
      <formula>IF(RIGHT(TEXT(Y802,"0.#"),1)=".",FALSE,TRUE)</formula>
    </cfRule>
    <cfRule type="expression" dxfId="2836" priority="13704">
      <formula>IF(RIGHT(TEXT(Y802,"0.#"),1)=".",TRUE,FALSE)</formula>
    </cfRule>
  </conditionalFormatting>
  <conditionalFormatting sqref="P16:AQ17 P15:AX15 P13:AX13">
    <cfRule type="expression" dxfId="2835" priority="13751">
      <formula>IF(RIGHT(TEXT(P13,"0.#"),1)=".",FALSE,TRUE)</formula>
    </cfRule>
    <cfRule type="expression" dxfId="2834" priority="13752">
      <formula>IF(RIGHT(TEXT(P13,"0.#"),1)=".",TRUE,FALSE)</formula>
    </cfRule>
  </conditionalFormatting>
  <conditionalFormatting sqref="P19:AJ19">
    <cfRule type="expression" dxfId="2833" priority="13749">
      <formula>IF(RIGHT(TEXT(P19,"0.#"),1)=".",FALSE,TRUE)</formula>
    </cfRule>
    <cfRule type="expression" dxfId="2832" priority="13750">
      <formula>IF(RIGHT(TEXT(P19,"0.#"),1)=".",TRUE,FALSE)</formula>
    </cfRule>
  </conditionalFormatting>
  <conditionalFormatting sqref="AE101 AQ101">
    <cfRule type="expression" dxfId="2831" priority="13741">
      <formula>IF(RIGHT(TEXT(AE101,"0.#"),1)=".",FALSE,TRUE)</formula>
    </cfRule>
    <cfRule type="expression" dxfId="2830" priority="13742">
      <formula>IF(RIGHT(TEXT(AE101,"0.#"),1)=".",TRUE,FALSE)</formula>
    </cfRule>
  </conditionalFormatting>
  <conditionalFormatting sqref="Y791:Y798 Y789">
    <cfRule type="expression" dxfId="2829" priority="13727">
      <formula>IF(RIGHT(TEXT(Y789,"0.#"),1)=".",FALSE,TRUE)</formula>
    </cfRule>
    <cfRule type="expression" dxfId="2828" priority="13728">
      <formula>IF(RIGHT(TEXT(Y789,"0.#"),1)=".",TRUE,FALSE)</formula>
    </cfRule>
  </conditionalFormatting>
  <conditionalFormatting sqref="AU790">
    <cfRule type="expression" dxfId="2827" priority="13725">
      <formula>IF(RIGHT(TEXT(AU790,"0.#"),1)=".",FALSE,TRUE)</formula>
    </cfRule>
    <cfRule type="expression" dxfId="2826" priority="13726">
      <formula>IF(RIGHT(TEXT(AU790,"0.#"),1)=".",TRUE,FALSE)</formula>
    </cfRule>
  </conditionalFormatting>
  <conditionalFormatting sqref="AU799">
    <cfRule type="expression" dxfId="2825" priority="13723">
      <formula>IF(RIGHT(TEXT(AU799,"0.#"),1)=".",FALSE,TRUE)</formula>
    </cfRule>
    <cfRule type="expression" dxfId="2824" priority="13724">
      <formula>IF(RIGHT(TEXT(AU799,"0.#"),1)=".",TRUE,FALSE)</formula>
    </cfRule>
  </conditionalFormatting>
  <conditionalFormatting sqref="AU791:AU798 AU789">
    <cfRule type="expression" dxfId="2823" priority="13721">
      <formula>IF(RIGHT(TEXT(AU789,"0.#"),1)=".",FALSE,TRUE)</formula>
    </cfRule>
    <cfRule type="expression" dxfId="2822" priority="13722">
      <formula>IF(RIGHT(TEXT(AU789,"0.#"),1)=".",TRUE,FALSE)</formula>
    </cfRule>
  </conditionalFormatting>
  <conditionalFormatting sqref="Y829 Y816 Y803">
    <cfRule type="expression" dxfId="2821" priority="13707">
      <formula>IF(RIGHT(TEXT(Y803,"0.#"),1)=".",FALSE,TRUE)</formula>
    </cfRule>
    <cfRule type="expression" dxfId="2820" priority="13708">
      <formula>IF(RIGHT(TEXT(Y803,"0.#"),1)=".",TRUE,FALSE)</formula>
    </cfRule>
  </conditionalFormatting>
  <conditionalFormatting sqref="Y838 Y825 Y812">
    <cfRule type="expression" dxfId="2819" priority="13705">
      <formula>IF(RIGHT(TEXT(Y812,"0.#"),1)=".",FALSE,TRUE)</formula>
    </cfRule>
    <cfRule type="expression" dxfId="2818" priority="13706">
      <formula>IF(RIGHT(TEXT(Y812,"0.#"),1)=".",TRUE,FALSE)</formula>
    </cfRule>
  </conditionalFormatting>
  <conditionalFormatting sqref="AU829 AU816 AU803">
    <cfRule type="expression" dxfId="2817" priority="13701">
      <formula>IF(RIGHT(TEXT(AU803,"0.#"),1)=".",FALSE,TRUE)</formula>
    </cfRule>
    <cfRule type="expression" dxfId="2816" priority="13702">
      <formula>IF(RIGHT(TEXT(AU803,"0.#"),1)=".",TRUE,FALSE)</formula>
    </cfRule>
  </conditionalFormatting>
  <conditionalFormatting sqref="AU838 AU825 AU812">
    <cfRule type="expression" dxfId="2815" priority="13699">
      <formula>IF(RIGHT(TEXT(AU812,"0.#"),1)=".",FALSE,TRUE)</formula>
    </cfRule>
    <cfRule type="expression" dxfId="2814" priority="13700">
      <formula>IF(RIGHT(TEXT(AU812,"0.#"),1)=".",TRUE,FALSE)</formula>
    </cfRule>
  </conditionalFormatting>
  <conditionalFormatting sqref="AU830:AU837 AU828 AU817:AU824 AU815 AU804:AU811 AU802">
    <cfRule type="expression" dxfId="2813" priority="13697">
      <formula>IF(RIGHT(TEXT(AU802,"0.#"),1)=".",FALSE,TRUE)</formula>
    </cfRule>
    <cfRule type="expression" dxfId="2812" priority="13698">
      <formula>IF(RIGHT(TEXT(AU802,"0.#"),1)=".",TRUE,FALSE)</formula>
    </cfRule>
  </conditionalFormatting>
  <conditionalFormatting sqref="AM87">
    <cfRule type="expression" dxfId="2811" priority="13351">
      <formula>IF(RIGHT(TEXT(AM87,"0.#"),1)=".",FALSE,TRUE)</formula>
    </cfRule>
    <cfRule type="expression" dxfId="2810" priority="13352">
      <formula>IF(RIGHT(TEXT(AM87,"0.#"),1)=".",TRUE,FALSE)</formula>
    </cfRule>
  </conditionalFormatting>
  <conditionalFormatting sqref="AE55">
    <cfRule type="expression" dxfId="2809" priority="13419">
      <formula>IF(RIGHT(TEXT(AE55,"0.#"),1)=".",FALSE,TRUE)</formula>
    </cfRule>
    <cfRule type="expression" dxfId="2808" priority="13420">
      <formula>IF(RIGHT(TEXT(AE55,"0.#"),1)=".",TRUE,FALSE)</formula>
    </cfRule>
  </conditionalFormatting>
  <conditionalFormatting sqref="AI55">
    <cfRule type="expression" dxfId="2807" priority="13417">
      <formula>IF(RIGHT(TEXT(AI55,"0.#"),1)=".",FALSE,TRUE)</formula>
    </cfRule>
    <cfRule type="expression" dxfId="2806" priority="13418">
      <formula>IF(RIGHT(TEXT(AI55,"0.#"),1)=".",TRUE,FALSE)</formula>
    </cfRule>
  </conditionalFormatting>
  <conditionalFormatting sqref="AM34">
    <cfRule type="expression" dxfId="2805" priority="13497">
      <formula>IF(RIGHT(TEXT(AM34,"0.#"),1)=".",FALSE,TRUE)</formula>
    </cfRule>
    <cfRule type="expression" dxfId="2804" priority="13498">
      <formula>IF(RIGHT(TEXT(AM34,"0.#"),1)=".",TRUE,FALSE)</formula>
    </cfRule>
  </conditionalFormatting>
  <conditionalFormatting sqref="AE33">
    <cfRule type="expression" dxfId="2803" priority="13511">
      <formula>IF(RIGHT(TEXT(AE33,"0.#"),1)=".",FALSE,TRUE)</formula>
    </cfRule>
    <cfRule type="expression" dxfId="2802" priority="13512">
      <formula>IF(RIGHT(TEXT(AE33,"0.#"),1)=".",TRUE,FALSE)</formula>
    </cfRule>
  </conditionalFormatting>
  <conditionalFormatting sqref="AE34">
    <cfRule type="expression" dxfId="2801" priority="13509">
      <formula>IF(RIGHT(TEXT(AE34,"0.#"),1)=".",FALSE,TRUE)</formula>
    </cfRule>
    <cfRule type="expression" dxfId="2800" priority="13510">
      <formula>IF(RIGHT(TEXT(AE34,"0.#"),1)=".",TRUE,FALSE)</formula>
    </cfRule>
  </conditionalFormatting>
  <conditionalFormatting sqref="AI34">
    <cfRule type="expression" dxfId="2799" priority="13507">
      <formula>IF(RIGHT(TEXT(AI34,"0.#"),1)=".",FALSE,TRUE)</formula>
    </cfRule>
    <cfRule type="expression" dxfId="2798" priority="13508">
      <formula>IF(RIGHT(TEXT(AI34,"0.#"),1)=".",TRUE,FALSE)</formula>
    </cfRule>
  </conditionalFormatting>
  <conditionalFormatting sqref="AI33">
    <cfRule type="expression" dxfId="2797" priority="13505">
      <formula>IF(RIGHT(TEXT(AI33,"0.#"),1)=".",FALSE,TRUE)</formula>
    </cfRule>
    <cfRule type="expression" dxfId="2796" priority="13506">
      <formula>IF(RIGHT(TEXT(AI33,"0.#"),1)=".",TRUE,FALSE)</formula>
    </cfRule>
  </conditionalFormatting>
  <conditionalFormatting sqref="AI32">
    <cfRule type="expression" dxfId="2795" priority="13503">
      <formula>IF(RIGHT(TEXT(AI32,"0.#"),1)=".",FALSE,TRUE)</formula>
    </cfRule>
    <cfRule type="expression" dxfId="2794" priority="13504">
      <formula>IF(RIGHT(TEXT(AI32,"0.#"),1)=".",TRUE,FALSE)</formula>
    </cfRule>
  </conditionalFormatting>
  <conditionalFormatting sqref="AM32">
    <cfRule type="expression" dxfId="2793" priority="13501">
      <formula>IF(RIGHT(TEXT(AM32,"0.#"),1)=".",FALSE,TRUE)</formula>
    </cfRule>
    <cfRule type="expression" dxfId="2792" priority="13502">
      <formula>IF(RIGHT(TEXT(AM32,"0.#"),1)=".",TRUE,FALSE)</formula>
    </cfRule>
  </conditionalFormatting>
  <conditionalFormatting sqref="AM33">
    <cfRule type="expression" dxfId="2791" priority="13499">
      <formula>IF(RIGHT(TEXT(AM33,"0.#"),1)=".",FALSE,TRUE)</formula>
    </cfRule>
    <cfRule type="expression" dxfId="2790" priority="13500">
      <formula>IF(RIGHT(TEXT(AM33,"0.#"),1)=".",TRUE,FALSE)</formula>
    </cfRule>
  </conditionalFormatting>
  <conditionalFormatting sqref="AQ32:AQ34">
    <cfRule type="expression" dxfId="2789" priority="13491">
      <formula>IF(RIGHT(TEXT(AQ32,"0.#"),1)=".",FALSE,TRUE)</formula>
    </cfRule>
    <cfRule type="expression" dxfId="2788" priority="13492">
      <formula>IF(RIGHT(TEXT(AQ32,"0.#"),1)=".",TRUE,FALSE)</formula>
    </cfRule>
  </conditionalFormatting>
  <conditionalFormatting sqref="AU32:AU34">
    <cfRule type="expression" dxfId="2787" priority="13489">
      <formula>IF(RIGHT(TEXT(AU32,"0.#"),1)=".",FALSE,TRUE)</formula>
    </cfRule>
    <cfRule type="expression" dxfId="2786" priority="13490">
      <formula>IF(RIGHT(TEXT(AU32,"0.#"),1)=".",TRUE,FALSE)</formula>
    </cfRule>
  </conditionalFormatting>
  <conditionalFormatting sqref="AE53">
    <cfRule type="expression" dxfId="2785" priority="13423">
      <formula>IF(RIGHT(TEXT(AE53,"0.#"),1)=".",FALSE,TRUE)</formula>
    </cfRule>
    <cfRule type="expression" dxfId="2784" priority="13424">
      <formula>IF(RIGHT(TEXT(AE53,"0.#"),1)=".",TRUE,FALSE)</formula>
    </cfRule>
  </conditionalFormatting>
  <conditionalFormatting sqref="AE54">
    <cfRule type="expression" dxfId="2783" priority="13421">
      <formula>IF(RIGHT(TEXT(AE54,"0.#"),1)=".",FALSE,TRUE)</formula>
    </cfRule>
    <cfRule type="expression" dxfId="2782" priority="13422">
      <formula>IF(RIGHT(TEXT(AE54,"0.#"),1)=".",TRUE,FALSE)</formula>
    </cfRule>
  </conditionalFormatting>
  <conditionalFormatting sqref="AI54">
    <cfRule type="expression" dxfId="2781" priority="13415">
      <formula>IF(RIGHT(TEXT(AI54,"0.#"),1)=".",FALSE,TRUE)</formula>
    </cfRule>
    <cfRule type="expression" dxfId="2780" priority="13416">
      <formula>IF(RIGHT(TEXT(AI54,"0.#"),1)=".",TRUE,FALSE)</formula>
    </cfRule>
  </conditionalFormatting>
  <conditionalFormatting sqref="AI53">
    <cfRule type="expression" dxfId="2779" priority="13413">
      <formula>IF(RIGHT(TEXT(AI53,"0.#"),1)=".",FALSE,TRUE)</formula>
    </cfRule>
    <cfRule type="expression" dxfId="2778" priority="13414">
      <formula>IF(RIGHT(TEXT(AI53,"0.#"),1)=".",TRUE,FALSE)</formula>
    </cfRule>
  </conditionalFormatting>
  <conditionalFormatting sqref="AM53">
    <cfRule type="expression" dxfId="2777" priority="13411">
      <formula>IF(RIGHT(TEXT(AM53,"0.#"),1)=".",FALSE,TRUE)</formula>
    </cfRule>
    <cfRule type="expression" dxfId="2776" priority="13412">
      <formula>IF(RIGHT(TEXT(AM53,"0.#"),1)=".",TRUE,FALSE)</formula>
    </cfRule>
  </conditionalFormatting>
  <conditionalFormatting sqref="AM54">
    <cfRule type="expression" dxfId="2775" priority="13409">
      <formula>IF(RIGHT(TEXT(AM54,"0.#"),1)=".",FALSE,TRUE)</formula>
    </cfRule>
    <cfRule type="expression" dxfId="2774" priority="13410">
      <formula>IF(RIGHT(TEXT(AM54,"0.#"),1)=".",TRUE,FALSE)</formula>
    </cfRule>
  </conditionalFormatting>
  <conditionalFormatting sqref="AM55">
    <cfRule type="expression" dxfId="2773" priority="13407">
      <formula>IF(RIGHT(TEXT(AM55,"0.#"),1)=".",FALSE,TRUE)</formula>
    </cfRule>
    <cfRule type="expression" dxfId="2772" priority="13408">
      <formula>IF(RIGHT(TEXT(AM55,"0.#"),1)=".",TRUE,FALSE)</formula>
    </cfRule>
  </conditionalFormatting>
  <conditionalFormatting sqref="AE60">
    <cfRule type="expression" dxfId="2771" priority="13393">
      <formula>IF(RIGHT(TEXT(AE60,"0.#"),1)=".",FALSE,TRUE)</formula>
    </cfRule>
    <cfRule type="expression" dxfId="2770" priority="13394">
      <formula>IF(RIGHT(TEXT(AE60,"0.#"),1)=".",TRUE,FALSE)</formula>
    </cfRule>
  </conditionalFormatting>
  <conditionalFormatting sqref="AE61">
    <cfRule type="expression" dxfId="2769" priority="13391">
      <formula>IF(RIGHT(TEXT(AE61,"0.#"),1)=".",FALSE,TRUE)</formula>
    </cfRule>
    <cfRule type="expression" dxfId="2768" priority="13392">
      <formula>IF(RIGHT(TEXT(AE61,"0.#"),1)=".",TRUE,FALSE)</formula>
    </cfRule>
  </conditionalFormatting>
  <conditionalFormatting sqref="AE62">
    <cfRule type="expression" dxfId="2767" priority="13389">
      <formula>IF(RIGHT(TEXT(AE62,"0.#"),1)=".",FALSE,TRUE)</formula>
    </cfRule>
    <cfRule type="expression" dxfId="2766" priority="13390">
      <formula>IF(RIGHT(TEXT(AE62,"0.#"),1)=".",TRUE,FALSE)</formula>
    </cfRule>
  </conditionalFormatting>
  <conditionalFormatting sqref="AI62">
    <cfRule type="expression" dxfId="2765" priority="13387">
      <formula>IF(RIGHT(TEXT(AI62,"0.#"),1)=".",FALSE,TRUE)</formula>
    </cfRule>
    <cfRule type="expression" dxfId="2764" priority="13388">
      <formula>IF(RIGHT(TEXT(AI62,"0.#"),1)=".",TRUE,FALSE)</formula>
    </cfRule>
  </conditionalFormatting>
  <conditionalFormatting sqref="AI61">
    <cfRule type="expression" dxfId="2763" priority="13385">
      <formula>IF(RIGHT(TEXT(AI61,"0.#"),1)=".",FALSE,TRUE)</formula>
    </cfRule>
    <cfRule type="expression" dxfId="2762" priority="13386">
      <formula>IF(RIGHT(TEXT(AI61,"0.#"),1)=".",TRUE,FALSE)</formula>
    </cfRule>
  </conditionalFormatting>
  <conditionalFormatting sqref="AI60">
    <cfRule type="expression" dxfId="2761" priority="13383">
      <formula>IF(RIGHT(TEXT(AI60,"0.#"),1)=".",FALSE,TRUE)</formula>
    </cfRule>
    <cfRule type="expression" dxfId="2760" priority="13384">
      <formula>IF(RIGHT(TEXT(AI60,"0.#"),1)=".",TRUE,FALSE)</formula>
    </cfRule>
  </conditionalFormatting>
  <conditionalFormatting sqref="AM60">
    <cfRule type="expression" dxfId="2759" priority="13381">
      <formula>IF(RIGHT(TEXT(AM60,"0.#"),1)=".",FALSE,TRUE)</formula>
    </cfRule>
    <cfRule type="expression" dxfId="2758" priority="13382">
      <formula>IF(RIGHT(TEXT(AM60,"0.#"),1)=".",TRUE,FALSE)</formula>
    </cfRule>
  </conditionalFormatting>
  <conditionalFormatting sqref="AM61">
    <cfRule type="expression" dxfId="2757" priority="13379">
      <formula>IF(RIGHT(TEXT(AM61,"0.#"),1)=".",FALSE,TRUE)</formula>
    </cfRule>
    <cfRule type="expression" dxfId="2756" priority="13380">
      <formula>IF(RIGHT(TEXT(AM61,"0.#"),1)=".",TRUE,FALSE)</formula>
    </cfRule>
  </conditionalFormatting>
  <conditionalFormatting sqref="AM62">
    <cfRule type="expression" dxfId="2755" priority="13377">
      <formula>IF(RIGHT(TEXT(AM62,"0.#"),1)=".",FALSE,TRUE)</formula>
    </cfRule>
    <cfRule type="expression" dxfId="2754" priority="13378">
      <formula>IF(RIGHT(TEXT(AM62,"0.#"),1)=".",TRUE,FALSE)</formula>
    </cfRule>
  </conditionalFormatting>
  <conditionalFormatting sqref="AE87">
    <cfRule type="expression" dxfId="2753" priority="13363">
      <formula>IF(RIGHT(TEXT(AE87,"0.#"),1)=".",FALSE,TRUE)</formula>
    </cfRule>
    <cfRule type="expression" dxfId="2752" priority="13364">
      <formula>IF(RIGHT(TEXT(AE87,"0.#"),1)=".",TRUE,FALSE)</formula>
    </cfRule>
  </conditionalFormatting>
  <conditionalFormatting sqref="AE88">
    <cfRule type="expression" dxfId="2751" priority="13361">
      <formula>IF(RIGHT(TEXT(AE88,"0.#"),1)=".",FALSE,TRUE)</formula>
    </cfRule>
    <cfRule type="expression" dxfId="2750" priority="13362">
      <formula>IF(RIGHT(TEXT(AE88,"0.#"),1)=".",TRUE,FALSE)</formula>
    </cfRule>
  </conditionalFormatting>
  <conditionalFormatting sqref="AE89">
    <cfRule type="expression" dxfId="2749" priority="13359">
      <formula>IF(RIGHT(TEXT(AE89,"0.#"),1)=".",FALSE,TRUE)</formula>
    </cfRule>
    <cfRule type="expression" dxfId="2748" priority="13360">
      <formula>IF(RIGHT(TEXT(AE89,"0.#"),1)=".",TRUE,FALSE)</formula>
    </cfRule>
  </conditionalFormatting>
  <conditionalFormatting sqref="AI89">
    <cfRule type="expression" dxfId="2747" priority="13357">
      <formula>IF(RIGHT(TEXT(AI89,"0.#"),1)=".",FALSE,TRUE)</formula>
    </cfRule>
    <cfRule type="expression" dxfId="2746" priority="13358">
      <formula>IF(RIGHT(TEXT(AI89,"0.#"),1)=".",TRUE,FALSE)</formula>
    </cfRule>
  </conditionalFormatting>
  <conditionalFormatting sqref="AI88">
    <cfRule type="expression" dxfId="2745" priority="13355">
      <formula>IF(RIGHT(TEXT(AI88,"0.#"),1)=".",FALSE,TRUE)</formula>
    </cfRule>
    <cfRule type="expression" dxfId="2744" priority="13356">
      <formula>IF(RIGHT(TEXT(AI88,"0.#"),1)=".",TRUE,FALSE)</formula>
    </cfRule>
  </conditionalFormatting>
  <conditionalFormatting sqref="AI87">
    <cfRule type="expression" dxfId="2743" priority="13353">
      <formula>IF(RIGHT(TEXT(AI87,"0.#"),1)=".",FALSE,TRUE)</formula>
    </cfRule>
    <cfRule type="expression" dxfId="2742" priority="13354">
      <formula>IF(RIGHT(TEXT(AI87,"0.#"),1)=".",TRUE,FALSE)</formula>
    </cfRule>
  </conditionalFormatting>
  <conditionalFormatting sqref="AM88">
    <cfRule type="expression" dxfId="2741" priority="13349">
      <formula>IF(RIGHT(TEXT(AM88,"0.#"),1)=".",FALSE,TRUE)</formula>
    </cfRule>
    <cfRule type="expression" dxfId="2740" priority="13350">
      <formula>IF(RIGHT(TEXT(AM88,"0.#"),1)=".",TRUE,FALSE)</formula>
    </cfRule>
  </conditionalFormatting>
  <conditionalFormatting sqref="AM89">
    <cfRule type="expression" dxfId="2739" priority="13347">
      <formula>IF(RIGHT(TEXT(AM89,"0.#"),1)=".",FALSE,TRUE)</formula>
    </cfRule>
    <cfRule type="expression" dxfId="2738" priority="13348">
      <formula>IF(RIGHT(TEXT(AM89,"0.#"),1)=".",TRUE,FALSE)</formula>
    </cfRule>
  </conditionalFormatting>
  <conditionalFormatting sqref="AE92">
    <cfRule type="expression" dxfId="2737" priority="13333">
      <formula>IF(RIGHT(TEXT(AE92,"0.#"),1)=".",FALSE,TRUE)</formula>
    </cfRule>
    <cfRule type="expression" dxfId="2736" priority="13334">
      <formula>IF(RIGHT(TEXT(AE92,"0.#"),1)=".",TRUE,FALSE)</formula>
    </cfRule>
  </conditionalFormatting>
  <conditionalFormatting sqref="AE93">
    <cfRule type="expression" dxfId="2735" priority="13331">
      <formula>IF(RIGHT(TEXT(AE93,"0.#"),1)=".",FALSE,TRUE)</formula>
    </cfRule>
    <cfRule type="expression" dxfId="2734" priority="13332">
      <formula>IF(RIGHT(TEXT(AE93,"0.#"),1)=".",TRUE,FALSE)</formula>
    </cfRule>
  </conditionalFormatting>
  <conditionalFormatting sqref="AE94">
    <cfRule type="expression" dxfId="2733" priority="13329">
      <formula>IF(RIGHT(TEXT(AE94,"0.#"),1)=".",FALSE,TRUE)</formula>
    </cfRule>
    <cfRule type="expression" dxfId="2732" priority="13330">
      <formula>IF(RIGHT(TEXT(AE94,"0.#"),1)=".",TRUE,FALSE)</formula>
    </cfRule>
  </conditionalFormatting>
  <conditionalFormatting sqref="AI94">
    <cfRule type="expression" dxfId="2731" priority="13327">
      <formula>IF(RIGHT(TEXT(AI94,"0.#"),1)=".",FALSE,TRUE)</formula>
    </cfRule>
    <cfRule type="expression" dxfId="2730" priority="13328">
      <formula>IF(RIGHT(TEXT(AI94,"0.#"),1)=".",TRUE,FALSE)</formula>
    </cfRule>
  </conditionalFormatting>
  <conditionalFormatting sqref="AI93">
    <cfRule type="expression" dxfId="2729" priority="13325">
      <formula>IF(RIGHT(TEXT(AI93,"0.#"),1)=".",FALSE,TRUE)</formula>
    </cfRule>
    <cfRule type="expression" dxfId="2728" priority="13326">
      <formula>IF(RIGHT(TEXT(AI93,"0.#"),1)=".",TRUE,FALSE)</formula>
    </cfRule>
  </conditionalFormatting>
  <conditionalFormatting sqref="AI92">
    <cfRule type="expression" dxfId="2727" priority="13323">
      <formula>IF(RIGHT(TEXT(AI92,"0.#"),1)=".",FALSE,TRUE)</formula>
    </cfRule>
    <cfRule type="expression" dxfId="2726" priority="13324">
      <formula>IF(RIGHT(TEXT(AI92,"0.#"),1)=".",TRUE,FALSE)</formula>
    </cfRule>
  </conditionalFormatting>
  <conditionalFormatting sqref="AM92">
    <cfRule type="expression" dxfId="2725" priority="13321">
      <formula>IF(RIGHT(TEXT(AM92,"0.#"),1)=".",FALSE,TRUE)</formula>
    </cfRule>
    <cfRule type="expression" dxfId="2724" priority="13322">
      <formula>IF(RIGHT(TEXT(AM92,"0.#"),1)=".",TRUE,FALSE)</formula>
    </cfRule>
  </conditionalFormatting>
  <conditionalFormatting sqref="AM93">
    <cfRule type="expression" dxfId="2723" priority="13319">
      <formula>IF(RIGHT(TEXT(AM93,"0.#"),1)=".",FALSE,TRUE)</formula>
    </cfRule>
    <cfRule type="expression" dxfId="2722" priority="13320">
      <formula>IF(RIGHT(TEXT(AM93,"0.#"),1)=".",TRUE,FALSE)</formula>
    </cfRule>
  </conditionalFormatting>
  <conditionalFormatting sqref="AM94">
    <cfRule type="expression" dxfId="2721" priority="13317">
      <formula>IF(RIGHT(TEXT(AM94,"0.#"),1)=".",FALSE,TRUE)</formula>
    </cfRule>
    <cfRule type="expression" dxfId="2720" priority="13318">
      <formula>IF(RIGHT(TEXT(AM94,"0.#"),1)=".",TRUE,FALSE)</formula>
    </cfRule>
  </conditionalFormatting>
  <conditionalFormatting sqref="AE97">
    <cfRule type="expression" dxfId="2719" priority="13303">
      <formula>IF(RIGHT(TEXT(AE97,"0.#"),1)=".",FALSE,TRUE)</formula>
    </cfRule>
    <cfRule type="expression" dxfId="2718" priority="13304">
      <formula>IF(RIGHT(TEXT(AE97,"0.#"),1)=".",TRUE,FALSE)</formula>
    </cfRule>
  </conditionalFormatting>
  <conditionalFormatting sqref="AE98">
    <cfRule type="expression" dxfId="2717" priority="13301">
      <formula>IF(RIGHT(TEXT(AE98,"0.#"),1)=".",FALSE,TRUE)</formula>
    </cfRule>
    <cfRule type="expression" dxfId="2716" priority="13302">
      <formula>IF(RIGHT(TEXT(AE98,"0.#"),1)=".",TRUE,FALSE)</formula>
    </cfRule>
  </conditionalFormatting>
  <conditionalFormatting sqref="AE99">
    <cfRule type="expression" dxfId="2715" priority="13299">
      <formula>IF(RIGHT(TEXT(AE99,"0.#"),1)=".",FALSE,TRUE)</formula>
    </cfRule>
    <cfRule type="expression" dxfId="2714" priority="13300">
      <formula>IF(RIGHT(TEXT(AE99,"0.#"),1)=".",TRUE,FALSE)</formula>
    </cfRule>
  </conditionalFormatting>
  <conditionalFormatting sqref="AI99">
    <cfRule type="expression" dxfId="2713" priority="13297">
      <formula>IF(RIGHT(TEXT(AI99,"0.#"),1)=".",FALSE,TRUE)</formula>
    </cfRule>
    <cfRule type="expression" dxfId="2712" priority="13298">
      <formula>IF(RIGHT(TEXT(AI99,"0.#"),1)=".",TRUE,FALSE)</formula>
    </cfRule>
  </conditionalFormatting>
  <conditionalFormatting sqref="AI98">
    <cfRule type="expression" dxfId="2711" priority="13295">
      <formula>IF(RIGHT(TEXT(AI98,"0.#"),1)=".",FALSE,TRUE)</formula>
    </cfRule>
    <cfRule type="expression" dxfId="2710" priority="13296">
      <formula>IF(RIGHT(TEXT(AI98,"0.#"),1)=".",TRUE,FALSE)</formula>
    </cfRule>
  </conditionalFormatting>
  <conditionalFormatting sqref="AI97">
    <cfRule type="expression" dxfId="2709" priority="13293">
      <formula>IF(RIGHT(TEXT(AI97,"0.#"),1)=".",FALSE,TRUE)</formula>
    </cfRule>
    <cfRule type="expression" dxfId="2708" priority="13294">
      <formula>IF(RIGHT(TEXT(AI97,"0.#"),1)=".",TRUE,FALSE)</formula>
    </cfRule>
  </conditionalFormatting>
  <conditionalFormatting sqref="AM97">
    <cfRule type="expression" dxfId="2707" priority="13291">
      <formula>IF(RIGHT(TEXT(AM97,"0.#"),1)=".",FALSE,TRUE)</formula>
    </cfRule>
    <cfRule type="expression" dxfId="2706" priority="13292">
      <formula>IF(RIGHT(TEXT(AM97,"0.#"),1)=".",TRUE,FALSE)</formula>
    </cfRule>
  </conditionalFormatting>
  <conditionalFormatting sqref="AM98">
    <cfRule type="expression" dxfId="2705" priority="13289">
      <formula>IF(RIGHT(TEXT(AM98,"0.#"),1)=".",FALSE,TRUE)</formula>
    </cfRule>
    <cfRule type="expression" dxfId="2704" priority="13290">
      <formula>IF(RIGHT(TEXT(AM98,"0.#"),1)=".",TRUE,FALSE)</formula>
    </cfRule>
  </conditionalFormatting>
  <conditionalFormatting sqref="AM99">
    <cfRule type="expression" dxfId="2703" priority="13287">
      <formula>IF(RIGHT(TEXT(AM99,"0.#"),1)=".",FALSE,TRUE)</formula>
    </cfRule>
    <cfRule type="expression" dxfId="2702" priority="13288">
      <formula>IF(RIGHT(TEXT(AM99,"0.#"),1)=".",TRUE,FALSE)</formula>
    </cfRule>
  </conditionalFormatting>
  <conditionalFormatting sqref="AI101">
    <cfRule type="expression" dxfId="2701" priority="13273">
      <formula>IF(RIGHT(TEXT(AI101,"0.#"),1)=".",FALSE,TRUE)</formula>
    </cfRule>
    <cfRule type="expression" dxfId="2700" priority="13274">
      <formula>IF(RIGHT(TEXT(AI101,"0.#"),1)=".",TRUE,FALSE)</formula>
    </cfRule>
  </conditionalFormatting>
  <conditionalFormatting sqref="AM101">
    <cfRule type="expression" dxfId="2699" priority="13271">
      <formula>IF(RIGHT(TEXT(AM101,"0.#"),1)=".",FALSE,TRUE)</formula>
    </cfRule>
    <cfRule type="expression" dxfId="2698" priority="13272">
      <formula>IF(RIGHT(TEXT(AM101,"0.#"),1)=".",TRUE,FALSE)</formula>
    </cfRule>
  </conditionalFormatting>
  <conditionalFormatting sqref="AE102">
    <cfRule type="expression" dxfId="2697" priority="13269">
      <formula>IF(RIGHT(TEXT(AE102,"0.#"),1)=".",FALSE,TRUE)</formula>
    </cfRule>
    <cfRule type="expression" dxfId="2696" priority="13270">
      <formula>IF(RIGHT(TEXT(AE102,"0.#"),1)=".",TRUE,FALSE)</formula>
    </cfRule>
  </conditionalFormatting>
  <conditionalFormatting sqref="AI102">
    <cfRule type="expression" dxfId="2695" priority="13267">
      <formula>IF(RIGHT(TEXT(AI102,"0.#"),1)=".",FALSE,TRUE)</formula>
    </cfRule>
    <cfRule type="expression" dxfId="2694" priority="13268">
      <formula>IF(RIGHT(TEXT(AI102,"0.#"),1)=".",TRUE,FALSE)</formula>
    </cfRule>
  </conditionalFormatting>
  <conditionalFormatting sqref="AM102">
    <cfRule type="expression" dxfId="2693" priority="13265">
      <formula>IF(RIGHT(TEXT(AM102,"0.#"),1)=".",FALSE,TRUE)</formula>
    </cfRule>
    <cfRule type="expression" dxfId="2692" priority="13266">
      <formula>IF(RIGHT(TEXT(AM102,"0.#"),1)=".",TRUE,FALSE)</formula>
    </cfRule>
  </conditionalFormatting>
  <conditionalFormatting sqref="AQ102">
    <cfRule type="expression" dxfId="2691" priority="13263">
      <formula>IF(RIGHT(TEXT(AQ102,"0.#"),1)=".",FALSE,TRUE)</formula>
    </cfRule>
    <cfRule type="expression" dxfId="2690" priority="13264">
      <formula>IF(RIGHT(TEXT(AQ102,"0.#"),1)=".",TRUE,FALSE)</formula>
    </cfRule>
  </conditionalFormatting>
  <conditionalFormatting sqref="AE104">
    <cfRule type="expression" dxfId="2689" priority="13261">
      <formula>IF(RIGHT(TEXT(AE104,"0.#"),1)=".",FALSE,TRUE)</formula>
    </cfRule>
    <cfRule type="expression" dxfId="2688" priority="13262">
      <formula>IF(RIGHT(TEXT(AE104,"0.#"),1)=".",TRUE,FALSE)</formula>
    </cfRule>
  </conditionalFormatting>
  <conditionalFormatting sqref="AI104">
    <cfRule type="expression" dxfId="2687" priority="13259">
      <formula>IF(RIGHT(TEXT(AI104,"0.#"),1)=".",FALSE,TRUE)</formula>
    </cfRule>
    <cfRule type="expression" dxfId="2686" priority="13260">
      <formula>IF(RIGHT(TEXT(AI104,"0.#"),1)=".",TRUE,FALSE)</formula>
    </cfRule>
  </conditionalFormatting>
  <conditionalFormatting sqref="AM104">
    <cfRule type="expression" dxfId="2685" priority="13257">
      <formula>IF(RIGHT(TEXT(AM104,"0.#"),1)=".",FALSE,TRUE)</formula>
    </cfRule>
    <cfRule type="expression" dxfId="2684" priority="13258">
      <formula>IF(RIGHT(TEXT(AM104,"0.#"),1)=".",TRUE,FALSE)</formula>
    </cfRule>
  </conditionalFormatting>
  <conditionalFormatting sqref="AE105">
    <cfRule type="expression" dxfId="2683" priority="13255">
      <formula>IF(RIGHT(TEXT(AE105,"0.#"),1)=".",FALSE,TRUE)</formula>
    </cfRule>
    <cfRule type="expression" dxfId="2682" priority="13256">
      <formula>IF(RIGHT(TEXT(AE105,"0.#"),1)=".",TRUE,FALSE)</formula>
    </cfRule>
  </conditionalFormatting>
  <conditionalFormatting sqref="AI105">
    <cfRule type="expression" dxfId="2681" priority="13253">
      <formula>IF(RIGHT(TEXT(AI105,"0.#"),1)=".",FALSE,TRUE)</formula>
    </cfRule>
    <cfRule type="expression" dxfId="2680" priority="13254">
      <formula>IF(RIGHT(TEXT(AI105,"0.#"),1)=".",TRUE,FALSE)</formula>
    </cfRule>
  </conditionalFormatting>
  <conditionalFormatting sqref="AM105">
    <cfRule type="expression" dxfId="2679" priority="13251">
      <formula>IF(RIGHT(TEXT(AM105,"0.#"),1)=".",FALSE,TRUE)</formula>
    </cfRule>
    <cfRule type="expression" dxfId="2678" priority="13252">
      <formula>IF(RIGHT(TEXT(AM105,"0.#"),1)=".",TRUE,FALSE)</formula>
    </cfRule>
  </conditionalFormatting>
  <conditionalFormatting sqref="AE107">
    <cfRule type="expression" dxfId="2677" priority="13247">
      <formula>IF(RIGHT(TEXT(AE107,"0.#"),1)=".",FALSE,TRUE)</formula>
    </cfRule>
    <cfRule type="expression" dxfId="2676" priority="13248">
      <formula>IF(RIGHT(TEXT(AE107,"0.#"),1)=".",TRUE,FALSE)</formula>
    </cfRule>
  </conditionalFormatting>
  <conditionalFormatting sqref="AI107">
    <cfRule type="expression" dxfId="2675" priority="13245">
      <formula>IF(RIGHT(TEXT(AI107,"0.#"),1)=".",FALSE,TRUE)</formula>
    </cfRule>
    <cfRule type="expression" dxfId="2674" priority="13246">
      <formula>IF(RIGHT(TEXT(AI107,"0.#"),1)=".",TRUE,FALSE)</formula>
    </cfRule>
  </conditionalFormatting>
  <conditionalFormatting sqref="AM107">
    <cfRule type="expression" dxfId="2673" priority="13243">
      <formula>IF(RIGHT(TEXT(AM107,"0.#"),1)=".",FALSE,TRUE)</formula>
    </cfRule>
    <cfRule type="expression" dxfId="2672" priority="13244">
      <formula>IF(RIGHT(TEXT(AM107,"0.#"),1)=".",TRUE,FALSE)</formula>
    </cfRule>
  </conditionalFormatting>
  <conditionalFormatting sqref="AE108">
    <cfRule type="expression" dxfId="2671" priority="13241">
      <formula>IF(RIGHT(TEXT(AE108,"0.#"),1)=".",FALSE,TRUE)</formula>
    </cfRule>
    <cfRule type="expression" dxfId="2670" priority="13242">
      <formula>IF(RIGHT(TEXT(AE108,"0.#"),1)=".",TRUE,FALSE)</formula>
    </cfRule>
  </conditionalFormatting>
  <conditionalFormatting sqref="AI108">
    <cfRule type="expression" dxfId="2669" priority="13239">
      <formula>IF(RIGHT(TEXT(AI108,"0.#"),1)=".",FALSE,TRUE)</formula>
    </cfRule>
    <cfRule type="expression" dxfId="2668" priority="13240">
      <formula>IF(RIGHT(TEXT(AI108,"0.#"),1)=".",TRUE,FALSE)</formula>
    </cfRule>
  </conditionalFormatting>
  <conditionalFormatting sqref="AM108">
    <cfRule type="expression" dxfId="2667" priority="13237">
      <formula>IF(RIGHT(TEXT(AM108,"0.#"),1)=".",FALSE,TRUE)</formula>
    </cfRule>
    <cfRule type="expression" dxfId="2666" priority="13238">
      <formula>IF(RIGHT(TEXT(AM108,"0.#"),1)=".",TRUE,FALSE)</formula>
    </cfRule>
  </conditionalFormatting>
  <conditionalFormatting sqref="AE110">
    <cfRule type="expression" dxfId="2665" priority="13233">
      <formula>IF(RIGHT(TEXT(AE110,"0.#"),1)=".",FALSE,TRUE)</formula>
    </cfRule>
    <cfRule type="expression" dxfId="2664" priority="13234">
      <formula>IF(RIGHT(TEXT(AE110,"0.#"),1)=".",TRUE,FALSE)</formula>
    </cfRule>
  </conditionalFormatting>
  <conditionalFormatting sqref="AI110">
    <cfRule type="expression" dxfId="2663" priority="13231">
      <formula>IF(RIGHT(TEXT(AI110,"0.#"),1)=".",FALSE,TRUE)</formula>
    </cfRule>
    <cfRule type="expression" dxfId="2662" priority="13232">
      <formula>IF(RIGHT(TEXT(AI110,"0.#"),1)=".",TRUE,FALSE)</formula>
    </cfRule>
  </conditionalFormatting>
  <conditionalFormatting sqref="AM110">
    <cfRule type="expression" dxfId="2661" priority="13229">
      <formula>IF(RIGHT(TEXT(AM110,"0.#"),1)=".",FALSE,TRUE)</formula>
    </cfRule>
    <cfRule type="expression" dxfId="2660" priority="13230">
      <formula>IF(RIGHT(TEXT(AM110,"0.#"),1)=".",TRUE,FALSE)</formula>
    </cfRule>
  </conditionalFormatting>
  <conditionalFormatting sqref="AE111">
    <cfRule type="expression" dxfId="2659" priority="13227">
      <formula>IF(RIGHT(TEXT(AE111,"0.#"),1)=".",FALSE,TRUE)</formula>
    </cfRule>
    <cfRule type="expression" dxfId="2658" priority="13228">
      <formula>IF(RIGHT(TEXT(AE111,"0.#"),1)=".",TRUE,FALSE)</formula>
    </cfRule>
  </conditionalFormatting>
  <conditionalFormatting sqref="AI111">
    <cfRule type="expression" dxfId="2657" priority="13225">
      <formula>IF(RIGHT(TEXT(AI111,"0.#"),1)=".",FALSE,TRUE)</formula>
    </cfRule>
    <cfRule type="expression" dxfId="2656" priority="13226">
      <formula>IF(RIGHT(TEXT(AI111,"0.#"),1)=".",TRUE,FALSE)</formula>
    </cfRule>
  </conditionalFormatting>
  <conditionalFormatting sqref="AM111">
    <cfRule type="expression" dxfId="2655" priority="13223">
      <formula>IF(RIGHT(TEXT(AM111,"0.#"),1)=".",FALSE,TRUE)</formula>
    </cfRule>
    <cfRule type="expression" dxfId="2654" priority="13224">
      <formula>IF(RIGHT(TEXT(AM111,"0.#"),1)=".",TRUE,FALSE)</formula>
    </cfRule>
  </conditionalFormatting>
  <conditionalFormatting sqref="AE113">
    <cfRule type="expression" dxfId="2653" priority="13219">
      <formula>IF(RIGHT(TEXT(AE113,"0.#"),1)=".",FALSE,TRUE)</formula>
    </cfRule>
    <cfRule type="expression" dxfId="2652" priority="13220">
      <formula>IF(RIGHT(TEXT(AE113,"0.#"),1)=".",TRUE,FALSE)</formula>
    </cfRule>
  </conditionalFormatting>
  <conditionalFormatting sqref="AI113">
    <cfRule type="expression" dxfId="2651" priority="13217">
      <formula>IF(RIGHT(TEXT(AI113,"0.#"),1)=".",FALSE,TRUE)</formula>
    </cfRule>
    <cfRule type="expression" dxfId="2650" priority="13218">
      <formula>IF(RIGHT(TEXT(AI113,"0.#"),1)=".",TRUE,FALSE)</formula>
    </cfRule>
  </conditionalFormatting>
  <conditionalFormatting sqref="AM113">
    <cfRule type="expression" dxfId="2649" priority="13215">
      <formula>IF(RIGHT(TEXT(AM113,"0.#"),1)=".",FALSE,TRUE)</formula>
    </cfRule>
    <cfRule type="expression" dxfId="2648" priority="13216">
      <formula>IF(RIGHT(TEXT(AM113,"0.#"),1)=".",TRUE,FALSE)</formula>
    </cfRule>
  </conditionalFormatting>
  <conditionalFormatting sqref="AE114">
    <cfRule type="expression" dxfId="2647" priority="13213">
      <formula>IF(RIGHT(TEXT(AE114,"0.#"),1)=".",FALSE,TRUE)</formula>
    </cfRule>
    <cfRule type="expression" dxfId="2646" priority="13214">
      <formula>IF(RIGHT(TEXT(AE114,"0.#"),1)=".",TRUE,FALSE)</formula>
    </cfRule>
  </conditionalFormatting>
  <conditionalFormatting sqref="AI114">
    <cfRule type="expression" dxfId="2645" priority="13211">
      <formula>IF(RIGHT(TEXT(AI114,"0.#"),1)=".",FALSE,TRUE)</formula>
    </cfRule>
    <cfRule type="expression" dxfId="2644" priority="13212">
      <formula>IF(RIGHT(TEXT(AI114,"0.#"),1)=".",TRUE,FALSE)</formula>
    </cfRule>
  </conditionalFormatting>
  <conditionalFormatting sqref="AM114">
    <cfRule type="expression" dxfId="2643" priority="13209">
      <formula>IF(RIGHT(TEXT(AM114,"0.#"),1)=".",FALSE,TRUE)</formula>
    </cfRule>
    <cfRule type="expression" dxfId="2642" priority="13210">
      <formula>IF(RIGHT(TEXT(AM114,"0.#"),1)=".",TRUE,FALSE)</formula>
    </cfRule>
  </conditionalFormatting>
  <conditionalFormatting sqref="AE116 AQ116">
    <cfRule type="expression" dxfId="2641" priority="13205">
      <formula>IF(RIGHT(TEXT(AE116,"0.#"),1)=".",FALSE,TRUE)</formula>
    </cfRule>
    <cfRule type="expression" dxfId="2640" priority="13206">
      <formula>IF(RIGHT(TEXT(AE116,"0.#"),1)=".",TRUE,FALSE)</formula>
    </cfRule>
  </conditionalFormatting>
  <conditionalFormatting sqref="AI116">
    <cfRule type="expression" dxfId="2639" priority="13203">
      <formula>IF(RIGHT(TEXT(AI116,"0.#"),1)=".",FALSE,TRUE)</formula>
    </cfRule>
    <cfRule type="expression" dxfId="2638" priority="13204">
      <formula>IF(RIGHT(TEXT(AI116,"0.#"),1)=".",TRUE,FALSE)</formula>
    </cfRule>
  </conditionalFormatting>
  <conditionalFormatting sqref="AM116">
    <cfRule type="expression" dxfId="2637" priority="13201">
      <formula>IF(RIGHT(TEXT(AM116,"0.#"),1)=".",FALSE,TRUE)</formula>
    </cfRule>
    <cfRule type="expression" dxfId="2636" priority="13202">
      <formula>IF(RIGHT(TEXT(AM116,"0.#"),1)=".",TRUE,FALSE)</formula>
    </cfRule>
  </conditionalFormatting>
  <conditionalFormatting sqref="AE117 AM117">
    <cfRule type="expression" dxfId="2635" priority="13199">
      <formula>IF(RIGHT(TEXT(AE117,"0.#"),1)=".",FALSE,TRUE)</formula>
    </cfRule>
    <cfRule type="expression" dxfId="2634" priority="13200">
      <formula>IF(RIGHT(TEXT(AE117,"0.#"),1)=".",TRUE,FALSE)</formula>
    </cfRule>
  </conditionalFormatting>
  <conditionalFormatting sqref="AI117">
    <cfRule type="expression" dxfId="2633" priority="13197">
      <formula>IF(RIGHT(TEXT(AI117,"0.#"),1)=".",FALSE,TRUE)</formula>
    </cfRule>
    <cfRule type="expression" dxfId="2632" priority="13198">
      <formula>IF(RIGHT(TEXT(AI117,"0.#"),1)=".",TRUE,FALSE)</formula>
    </cfRule>
  </conditionalFormatting>
  <conditionalFormatting sqref="AQ117">
    <cfRule type="expression" dxfId="2631" priority="13193">
      <formula>IF(RIGHT(TEXT(AQ117,"0.#"),1)=".",FALSE,TRUE)</formula>
    </cfRule>
    <cfRule type="expression" dxfId="2630" priority="13194">
      <formula>IF(RIGHT(TEXT(AQ117,"0.#"),1)=".",TRUE,FALSE)</formula>
    </cfRule>
  </conditionalFormatting>
  <conditionalFormatting sqref="AE119 AQ119">
    <cfRule type="expression" dxfId="2629" priority="13191">
      <formula>IF(RIGHT(TEXT(AE119,"0.#"),1)=".",FALSE,TRUE)</formula>
    </cfRule>
    <cfRule type="expression" dxfId="2628" priority="13192">
      <formula>IF(RIGHT(TEXT(AE119,"0.#"),1)=".",TRUE,FALSE)</formula>
    </cfRule>
  </conditionalFormatting>
  <conditionalFormatting sqref="AI119">
    <cfRule type="expression" dxfId="2627" priority="13189">
      <formula>IF(RIGHT(TEXT(AI119,"0.#"),1)=".",FALSE,TRUE)</formula>
    </cfRule>
    <cfRule type="expression" dxfId="2626" priority="13190">
      <formula>IF(RIGHT(TEXT(AI119,"0.#"),1)=".",TRUE,FALSE)</formula>
    </cfRule>
  </conditionalFormatting>
  <conditionalFormatting sqref="AM119">
    <cfRule type="expression" dxfId="2625" priority="13187">
      <formula>IF(RIGHT(TEXT(AM119,"0.#"),1)=".",FALSE,TRUE)</formula>
    </cfRule>
    <cfRule type="expression" dxfId="2624" priority="13188">
      <formula>IF(RIGHT(TEXT(AM119,"0.#"),1)=".",TRUE,FALSE)</formula>
    </cfRule>
  </conditionalFormatting>
  <conditionalFormatting sqref="AQ120">
    <cfRule type="expression" dxfId="2623" priority="13179">
      <formula>IF(RIGHT(TEXT(AQ120,"0.#"),1)=".",FALSE,TRUE)</formula>
    </cfRule>
    <cfRule type="expression" dxfId="2622" priority="13180">
      <formula>IF(RIGHT(TEXT(AQ120,"0.#"),1)=".",TRUE,FALSE)</formula>
    </cfRule>
  </conditionalFormatting>
  <conditionalFormatting sqref="AE122 AQ122">
    <cfRule type="expression" dxfId="2621" priority="13177">
      <formula>IF(RIGHT(TEXT(AE122,"0.#"),1)=".",FALSE,TRUE)</formula>
    </cfRule>
    <cfRule type="expression" dxfId="2620" priority="13178">
      <formula>IF(RIGHT(TEXT(AE122,"0.#"),1)=".",TRUE,FALSE)</formula>
    </cfRule>
  </conditionalFormatting>
  <conditionalFormatting sqref="AI122">
    <cfRule type="expression" dxfId="2619" priority="13175">
      <formula>IF(RIGHT(TEXT(AI122,"0.#"),1)=".",FALSE,TRUE)</formula>
    </cfRule>
    <cfRule type="expression" dxfId="2618" priority="13176">
      <formula>IF(RIGHT(TEXT(AI122,"0.#"),1)=".",TRUE,FALSE)</formula>
    </cfRule>
  </conditionalFormatting>
  <conditionalFormatting sqref="AM122">
    <cfRule type="expression" dxfId="2617" priority="13173">
      <formula>IF(RIGHT(TEXT(AM122,"0.#"),1)=".",FALSE,TRUE)</formula>
    </cfRule>
    <cfRule type="expression" dxfId="2616" priority="13174">
      <formula>IF(RIGHT(TEXT(AM122,"0.#"),1)=".",TRUE,FALSE)</formula>
    </cfRule>
  </conditionalFormatting>
  <conditionalFormatting sqref="AQ123">
    <cfRule type="expression" dxfId="2615" priority="13165">
      <formula>IF(RIGHT(TEXT(AQ123,"0.#"),1)=".",FALSE,TRUE)</formula>
    </cfRule>
    <cfRule type="expression" dxfId="2614" priority="13166">
      <formula>IF(RIGHT(TEXT(AQ123,"0.#"),1)=".",TRUE,FALSE)</formula>
    </cfRule>
  </conditionalFormatting>
  <conditionalFormatting sqref="AE125 AQ125">
    <cfRule type="expression" dxfId="2613" priority="13163">
      <formula>IF(RIGHT(TEXT(AE125,"0.#"),1)=".",FALSE,TRUE)</formula>
    </cfRule>
    <cfRule type="expression" dxfId="2612" priority="13164">
      <formula>IF(RIGHT(TEXT(AE125,"0.#"),1)=".",TRUE,FALSE)</formula>
    </cfRule>
  </conditionalFormatting>
  <conditionalFormatting sqref="AI125">
    <cfRule type="expression" dxfId="2611" priority="13161">
      <formula>IF(RIGHT(TEXT(AI125,"0.#"),1)=".",FALSE,TRUE)</formula>
    </cfRule>
    <cfRule type="expression" dxfId="2610" priority="13162">
      <formula>IF(RIGHT(TEXT(AI125,"0.#"),1)=".",TRUE,FALSE)</formula>
    </cfRule>
  </conditionalFormatting>
  <conditionalFormatting sqref="AM125">
    <cfRule type="expression" dxfId="2609" priority="13159">
      <formula>IF(RIGHT(TEXT(AM125,"0.#"),1)=".",FALSE,TRUE)</formula>
    </cfRule>
    <cfRule type="expression" dxfId="2608" priority="13160">
      <formula>IF(RIGHT(TEXT(AM125,"0.#"),1)=".",TRUE,FALSE)</formula>
    </cfRule>
  </conditionalFormatting>
  <conditionalFormatting sqref="AQ126">
    <cfRule type="expression" dxfId="2607" priority="13151">
      <formula>IF(RIGHT(TEXT(AQ126,"0.#"),1)=".",FALSE,TRUE)</formula>
    </cfRule>
    <cfRule type="expression" dxfId="2606" priority="13152">
      <formula>IF(RIGHT(TEXT(AQ126,"0.#"),1)=".",TRUE,FALSE)</formula>
    </cfRule>
  </conditionalFormatting>
  <conditionalFormatting sqref="AE128 AQ128">
    <cfRule type="expression" dxfId="2605" priority="13149">
      <formula>IF(RIGHT(TEXT(AE128,"0.#"),1)=".",FALSE,TRUE)</formula>
    </cfRule>
    <cfRule type="expression" dxfId="2604" priority="13150">
      <formula>IF(RIGHT(TEXT(AE128,"0.#"),1)=".",TRUE,FALSE)</formula>
    </cfRule>
  </conditionalFormatting>
  <conditionalFormatting sqref="AI128">
    <cfRule type="expression" dxfId="2603" priority="13147">
      <formula>IF(RIGHT(TEXT(AI128,"0.#"),1)=".",FALSE,TRUE)</formula>
    </cfRule>
    <cfRule type="expression" dxfId="2602" priority="13148">
      <formula>IF(RIGHT(TEXT(AI128,"0.#"),1)=".",TRUE,FALSE)</formula>
    </cfRule>
  </conditionalFormatting>
  <conditionalFormatting sqref="AM128">
    <cfRule type="expression" dxfId="2601" priority="13145">
      <formula>IF(RIGHT(TEXT(AM128,"0.#"),1)=".",FALSE,TRUE)</formula>
    </cfRule>
    <cfRule type="expression" dxfId="2600" priority="13146">
      <formula>IF(RIGHT(TEXT(AM128,"0.#"),1)=".",TRUE,FALSE)</formula>
    </cfRule>
  </conditionalFormatting>
  <conditionalFormatting sqref="AQ129">
    <cfRule type="expression" dxfId="2599" priority="13137">
      <formula>IF(RIGHT(TEXT(AQ129,"0.#"),1)=".",FALSE,TRUE)</formula>
    </cfRule>
    <cfRule type="expression" dxfId="2598" priority="13138">
      <formula>IF(RIGHT(TEXT(AQ129,"0.#"),1)=".",TRUE,FALSE)</formula>
    </cfRule>
  </conditionalFormatting>
  <conditionalFormatting sqref="AE75">
    <cfRule type="expression" dxfId="2597" priority="13135">
      <formula>IF(RIGHT(TEXT(AE75,"0.#"),1)=".",FALSE,TRUE)</formula>
    </cfRule>
    <cfRule type="expression" dxfId="2596" priority="13136">
      <formula>IF(RIGHT(TEXT(AE75,"0.#"),1)=".",TRUE,FALSE)</formula>
    </cfRule>
  </conditionalFormatting>
  <conditionalFormatting sqref="AE76">
    <cfRule type="expression" dxfId="2595" priority="13133">
      <formula>IF(RIGHT(TEXT(AE76,"0.#"),1)=".",FALSE,TRUE)</formula>
    </cfRule>
    <cfRule type="expression" dxfId="2594" priority="13134">
      <formula>IF(RIGHT(TEXT(AE76,"0.#"),1)=".",TRUE,FALSE)</formula>
    </cfRule>
  </conditionalFormatting>
  <conditionalFormatting sqref="AE77">
    <cfRule type="expression" dxfId="2593" priority="13131">
      <formula>IF(RIGHT(TEXT(AE77,"0.#"),1)=".",FALSE,TRUE)</formula>
    </cfRule>
    <cfRule type="expression" dxfId="2592" priority="13132">
      <formula>IF(RIGHT(TEXT(AE77,"0.#"),1)=".",TRUE,FALSE)</formula>
    </cfRule>
  </conditionalFormatting>
  <conditionalFormatting sqref="AI77">
    <cfRule type="expression" dxfId="2591" priority="13129">
      <formula>IF(RIGHT(TEXT(AI77,"0.#"),1)=".",FALSE,TRUE)</formula>
    </cfRule>
    <cfRule type="expression" dxfId="2590" priority="13130">
      <formula>IF(RIGHT(TEXT(AI77,"0.#"),1)=".",TRUE,FALSE)</formula>
    </cfRule>
  </conditionalFormatting>
  <conditionalFormatting sqref="AI76">
    <cfRule type="expression" dxfId="2589" priority="13127">
      <formula>IF(RIGHT(TEXT(AI76,"0.#"),1)=".",FALSE,TRUE)</formula>
    </cfRule>
    <cfRule type="expression" dxfId="2588" priority="13128">
      <formula>IF(RIGHT(TEXT(AI76,"0.#"),1)=".",TRUE,FALSE)</formula>
    </cfRule>
  </conditionalFormatting>
  <conditionalFormatting sqref="AI75">
    <cfRule type="expression" dxfId="2587" priority="13125">
      <formula>IF(RIGHT(TEXT(AI75,"0.#"),1)=".",FALSE,TRUE)</formula>
    </cfRule>
    <cfRule type="expression" dxfId="2586" priority="13126">
      <formula>IF(RIGHT(TEXT(AI75,"0.#"),1)=".",TRUE,FALSE)</formula>
    </cfRule>
  </conditionalFormatting>
  <conditionalFormatting sqref="AM75">
    <cfRule type="expression" dxfId="2585" priority="13123">
      <formula>IF(RIGHT(TEXT(AM75,"0.#"),1)=".",FALSE,TRUE)</formula>
    </cfRule>
    <cfRule type="expression" dxfId="2584" priority="13124">
      <formula>IF(RIGHT(TEXT(AM75,"0.#"),1)=".",TRUE,FALSE)</formula>
    </cfRule>
  </conditionalFormatting>
  <conditionalFormatting sqref="AM76">
    <cfRule type="expression" dxfId="2583" priority="13121">
      <formula>IF(RIGHT(TEXT(AM76,"0.#"),1)=".",FALSE,TRUE)</formula>
    </cfRule>
    <cfRule type="expression" dxfId="2582" priority="13122">
      <formula>IF(RIGHT(TEXT(AM76,"0.#"),1)=".",TRUE,FALSE)</formula>
    </cfRule>
  </conditionalFormatting>
  <conditionalFormatting sqref="AM77">
    <cfRule type="expression" dxfId="2581" priority="13119">
      <formula>IF(RIGHT(TEXT(AM77,"0.#"),1)=".",FALSE,TRUE)</formula>
    </cfRule>
    <cfRule type="expression" dxfId="2580" priority="13120">
      <formula>IF(RIGHT(TEXT(AM77,"0.#"),1)=".",TRUE,FALSE)</formula>
    </cfRule>
  </conditionalFormatting>
  <conditionalFormatting sqref="AE134:AE135 AI134:AI135 AM134:AM135 AQ134:AQ135 AU134:AU135">
    <cfRule type="expression" dxfId="2579" priority="13105">
      <formula>IF(RIGHT(TEXT(AE134,"0.#"),1)=".",FALSE,TRUE)</formula>
    </cfRule>
    <cfRule type="expression" dxfId="2578" priority="13106">
      <formula>IF(RIGHT(TEXT(AE134,"0.#"),1)=".",TRUE,FALSE)</formula>
    </cfRule>
  </conditionalFormatting>
  <conditionalFormatting sqref="AE433">
    <cfRule type="expression" dxfId="2577" priority="13075">
      <formula>IF(RIGHT(TEXT(AE433,"0.#"),1)=".",FALSE,TRUE)</formula>
    </cfRule>
    <cfRule type="expression" dxfId="2576" priority="13076">
      <formula>IF(RIGHT(TEXT(AE433,"0.#"),1)=".",TRUE,FALSE)</formula>
    </cfRule>
  </conditionalFormatting>
  <conditionalFormatting sqref="AM435">
    <cfRule type="expression" dxfId="2575" priority="13059">
      <formula>IF(RIGHT(TEXT(AM435,"0.#"),1)=".",FALSE,TRUE)</formula>
    </cfRule>
    <cfRule type="expression" dxfId="2574" priority="13060">
      <formula>IF(RIGHT(TEXT(AM435,"0.#"),1)=".",TRUE,FALSE)</formula>
    </cfRule>
  </conditionalFormatting>
  <conditionalFormatting sqref="AE434">
    <cfRule type="expression" dxfId="2573" priority="13073">
      <formula>IF(RIGHT(TEXT(AE434,"0.#"),1)=".",FALSE,TRUE)</formula>
    </cfRule>
    <cfRule type="expression" dxfId="2572" priority="13074">
      <formula>IF(RIGHT(TEXT(AE434,"0.#"),1)=".",TRUE,FALSE)</formula>
    </cfRule>
  </conditionalFormatting>
  <conditionalFormatting sqref="AE435">
    <cfRule type="expression" dxfId="2571" priority="13071">
      <formula>IF(RIGHT(TEXT(AE435,"0.#"),1)=".",FALSE,TRUE)</formula>
    </cfRule>
    <cfRule type="expression" dxfId="2570" priority="13072">
      <formula>IF(RIGHT(TEXT(AE435,"0.#"),1)=".",TRUE,FALSE)</formula>
    </cfRule>
  </conditionalFormatting>
  <conditionalFormatting sqref="AM433">
    <cfRule type="expression" dxfId="2569" priority="13063">
      <formula>IF(RIGHT(TEXT(AM433,"0.#"),1)=".",FALSE,TRUE)</formula>
    </cfRule>
    <cfRule type="expression" dxfId="2568" priority="13064">
      <formula>IF(RIGHT(TEXT(AM433,"0.#"),1)=".",TRUE,FALSE)</formula>
    </cfRule>
  </conditionalFormatting>
  <conditionalFormatting sqref="AM434">
    <cfRule type="expression" dxfId="2567" priority="13061">
      <formula>IF(RIGHT(TEXT(AM434,"0.#"),1)=".",FALSE,TRUE)</formula>
    </cfRule>
    <cfRule type="expression" dxfId="2566" priority="13062">
      <formula>IF(RIGHT(TEXT(AM434,"0.#"),1)=".",TRUE,FALSE)</formula>
    </cfRule>
  </conditionalFormatting>
  <conditionalFormatting sqref="AU433">
    <cfRule type="expression" dxfId="2565" priority="13051">
      <formula>IF(RIGHT(TEXT(AU433,"0.#"),1)=".",FALSE,TRUE)</formula>
    </cfRule>
    <cfRule type="expression" dxfId="2564" priority="13052">
      <formula>IF(RIGHT(TEXT(AU433,"0.#"),1)=".",TRUE,FALSE)</formula>
    </cfRule>
  </conditionalFormatting>
  <conditionalFormatting sqref="AU434">
    <cfRule type="expression" dxfId="2563" priority="13049">
      <formula>IF(RIGHT(TEXT(AU434,"0.#"),1)=".",FALSE,TRUE)</formula>
    </cfRule>
    <cfRule type="expression" dxfId="2562" priority="13050">
      <formula>IF(RIGHT(TEXT(AU434,"0.#"),1)=".",TRUE,FALSE)</formula>
    </cfRule>
  </conditionalFormatting>
  <conditionalFormatting sqref="AU435">
    <cfRule type="expression" dxfId="2561" priority="13047">
      <formula>IF(RIGHT(TEXT(AU435,"0.#"),1)=".",FALSE,TRUE)</formula>
    </cfRule>
    <cfRule type="expression" dxfId="2560" priority="13048">
      <formula>IF(RIGHT(TEXT(AU435,"0.#"),1)=".",TRUE,FALSE)</formula>
    </cfRule>
  </conditionalFormatting>
  <conditionalFormatting sqref="AI435">
    <cfRule type="expression" dxfId="2559" priority="12981">
      <formula>IF(RIGHT(TEXT(AI435,"0.#"),1)=".",FALSE,TRUE)</formula>
    </cfRule>
    <cfRule type="expression" dxfId="2558" priority="12982">
      <formula>IF(RIGHT(TEXT(AI435,"0.#"),1)=".",TRUE,FALSE)</formula>
    </cfRule>
  </conditionalFormatting>
  <conditionalFormatting sqref="AI433">
    <cfRule type="expression" dxfId="2557" priority="12985">
      <formula>IF(RIGHT(TEXT(AI433,"0.#"),1)=".",FALSE,TRUE)</formula>
    </cfRule>
    <cfRule type="expression" dxfId="2556" priority="12986">
      <formula>IF(RIGHT(TEXT(AI433,"0.#"),1)=".",TRUE,FALSE)</formula>
    </cfRule>
  </conditionalFormatting>
  <conditionalFormatting sqref="AI434">
    <cfRule type="expression" dxfId="2555" priority="12983">
      <formula>IF(RIGHT(TEXT(AI434,"0.#"),1)=".",FALSE,TRUE)</formula>
    </cfRule>
    <cfRule type="expression" dxfId="2554" priority="12984">
      <formula>IF(RIGHT(TEXT(AI434,"0.#"),1)=".",TRUE,FALSE)</formula>
    </cfRule>
  </conditionalFormatting>
  <conditionalFormatting sqref="AQ434">
    <cfRule type="expression" dxfId="2553" priority="12967">
      <formula>IF(RIGHT(TEXT(AQ434,"0.#"),1)=".",FALSE,TRUE)</formula>
    </cfRule>
    <cfRule type="expression" dxfId="2552" priority="12968">
      <formula>IF(RIGHT(TEXT(AQ434,"0.#"),1)=".",TRUE,FALSE)</formula>
    </cfRule>
  </conditionalFormatting>
  <conditionalFormatting sqref="AQ435">
    <cfRule type="expression" dxfId="2551" priority="12953">
      <formula>IF(RIGHT(TEXT(AQ435,"0.#"),1)=".",FALSE,TRUE)</formula>
    </cfRule>
    <cfRule type="expression" dxfId="2550" priority="12954">
      <formula>IF(RIGHT(TEXT(AQ435,"0.#"),1)=".",TRUE,FALSE)</formula>
    </cfRule>
  </conditionalFormatting>
  <conditionalFormatting sqref="AQ433">
    <cfRule type="expression" dxfId="2549" priority="12951">
      <formula>IF(RIGHT(TEXT(AQ433,"0.#"),1)=".",FALSE,TRUE)</formula>
    </cfRule>
    <cfRule type="expression" dxfId="2548" priority="12952">
      <formula>IF(RIGHT(TEXT(AQ433,"0.#"),1)=".",TRUE,FALSE)</formula>
    </cfRule>
  </conditionalFormatting>
  <conditionalFormatting sqref="AL847:AO874">
    <cfRule type="expression" dxfId="2547" priority="6675">
      <formula>IF(AND(AL847&gt;=0, RIGHT(TEXT(AL847,"0.#"),1)&lt;&gt;"."),TRUE,FALSE)</formula>
    </cfRule>
    <cfRule type="expression" dxfId="2546" priority="6676">
      <formula>IF(AND(AL847&gt;=0, RIGHT(TEXT(AL847,"0.#"),1)="."),TRUE,FALSE)</formula>
    </cfRule>
    <cfRule type="expression" dxfId="2545" priority="6677">
      <formula>IF(AND(AL847&lt;0, RIGHT(TEXT(AL847,"0.#"),1)&lt;&gt;"."),TRUE,FALSE)</formula>
    </cfRule>
    <cfRule type="expression" dxfId="2544" priority="6678">
      <formula>IF(AND(AL847&lt;0, RIGHT(TEXT(AL847,"0.#"),1)="."),TRUE,FALSE)</formula>
    </cfRule>
  </conditionalFormatting>
  <conditionalFormatting sqref="AQ53:AQ55">
    <cfRule type="expression" dxfId="2543" priority="4697">
      <formula>IF(RIGHT(TEXT(AQ53,"0.#"),1)=".",FALSE,TRUE)</formula>
    </cfRule>
    <cfRule type="expression" dxfId="2542" priority="4698">
      <formula>IF(RIGHT(TEXT(AQ53,"0.#"),1)=".",TRUE,FALSE)</formula>
    </cfRule>
  </conditionalFormatting>
  <conditionalFormatting sqref="AU53:AU55">
    <cfRule type="expression" dxfId="2541" priority="4695">
      <formula>IF(RIGHT(TEXT(AU53,"0.#"),1)=".",FALSE,TRUE)</formula>
    </cfRule>
    <cfRule type="expression" dxfId="2540" priority="4696">
      <formula>IF(RIGHT(TEXT(AU53,"0.#"),1)=".",TRUE,FALSE)</formula>
    </cfRule>
  </conditionalFormatting>
  <conditionalFormatting sqref="AQ60:AQ62">
    <cfRule type="expression" dxfId="2539" priority="4693">
      <formula>IF(RIGHT(TEXT(AQ60,"0.#"),1)=".",FALSE,TRUE)</formula>
    </cfRule>
    <cfRule type="expression" dxfId="2538" priority="4694">
      <formula>IF(RIGHT(TEXT(AQ60,"0.#"),1)=".",TRUE,FALSE)</formula>
    </cfRule>
  </conditionalFormatting>
  <conditionalFormatting sqref="AU60:AU62">
    <cfRule type="expression" dxfId="2537" priority="4691">
      <formula>IF(RIGHT(TEXT(AU60,"0.#"),1)=".",FALSE,TRUE)</formula>
    </cfRule>
    <cfRule type="expression" dxfId="2536" priority="4692">
      <formula>IF(RIGHT(TEXT(AU60,"0.#"),1)=".",TRUE,FALSE)</formula>
    </cfRule>
  </conditionalFormatting>
  <conditionalFormatting sqref="AQ75:AQ77">
    <cfRule type="expression" dxfId="2535" priority="4689">
      <formula>IF(RIGHT(TEXT(AQ75,"0.#"),1)=".",FALSE,TRUE)</formula>
    </cfRule>
    <cfRule type="expression" dxfId="2534" priority="4690">
      <formula>IF(RIGHT(TEXT(AQ75,"0.#"),1)=".",TRUE,FALSE)</formula>
    </cfRule>
  </conditionalFormatting>
  <conditionalFormatting sqref="AU75:AU77">
    <cfRule type="expression" dxfId="2533" priority="4687">
      <formula>IF(RIGHT(TEXT(AU75,"0.#"),1)=".",FALSE,TRUE)</formula>
    </cfRule>
    <cfRule type="expression" dxfId="2532" priority="4688">
      <formula>IF(RIGHT(TEXT(AU75,"0.#"),1)=".",TRUE,FALSE)</formula>
    </cfRule>
  </conditionalFormatting>
  <conditionalFormatting sqref="AQ87:AQ89">
    <cfRule type="expression" dxfId="2531" priority="4685">
      <formula>IF(RIGHT(TEXT(AQ87,"0.#"),1)=".",FALSE,TRUE)</formula>
    </cfRule>
    <cfRule type="expression" dxfId="2530" priority="4686">
      <formula>IF(RIGHT(TEXT(AQ87,"0.#"),1)=".",TRUE,FALSE)</formula>
    </cfRule>
  </conditionalFormatting>
  <conditionalFormatting sqref="AU87:AU89">
    <cfRule type="expression" dxfId="2529" priority="4683">
      <formula>IF(RIGHT(TEXT(AU87,"0.#"),1)=".",FALSE,TRUE)</formula>
    </cfRule>
    <cfRule type="expression" dxfId="2528" priority="4684">
      <formula>IF(RIGHT(TEXT(AU87,"0.#"),1)=".",TRUE,FALSE)</formula>
    </cfRule>
  </conditionalFormatting>
  <conditionalFormatting sqref="AQ92:AQ94">
    <cfRule type="expression" dxfId="2527" priority="4681">
      <formula>IF(RIGHT(TEXT(AQ92,"0.#"),1)=".",FALSE,TRUE)</formula>
    </cfRule>
    <cfRule type="expression" dxfId="2526" priority="4682">
      <formula>IF(RIGHT(TEXT(AQ92,"0.#"),1)=".",TRUE,FALSE)</formula>
    </cfRule>
  </conditionalFormatting>
  <conditionalFormatting sqref="AU92:AU94">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47:Y862 Y872:Y874">
    <cfRule type="expression" dxfId="2473" priority="3003">
      <formula>IF(RIGHT(TEXT(Y847,"0.#"),1)=".",FALSE,TRUE)</formula>
    </cfRule>
    <cfRule type="expression" dxfId="2472" priority="3004">
      <formula>IF(RIGHT(TEXT(Y847,"0.#"),1)=".",TRUE,FALSE)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10:AO1139">
    <cfRule type="expression" dxfId="2443" priority="2909">
      <formula>IF(AND(AL1110&gt;=0, RIGHT(TEXT(AL1110,"0.#"),1)&lt;&gt;"."),TRUE,FALSE)</formula>
    </cfRule>
    <cfRule type="expression" dxfId="2442" priority="2910">
      <formula>IF(AND(AL1110&gt;=0, RIGHT(TEXT(AL1110,"0.#"),1)="."),TRUE,FALSE)</formula>
    </cfRule>
    <cfRule type="expression" dxfId="2441" priority="2911">
      <formula>IF(AND(AL1110&lt;0, RIGHT(TEXT(AL1110,"0.#"),1)&lt;&gt;"."),TRUE,FALSE)</formula>
    </cfRule>
    <cfRule type="expression" dxfId="2440" priority="2912">
      <formula>IF(AND(AL1110&lt;0, RIGHT(TEXT(AL1110,"0.#"),1)="."),TRUE,FALSE)</formula>
    </cfRule>
  </conditionalFormatting>
  <conditionalFormatting sqref="Y1110:Y1139">
    <cfRule type="expression" dxfId="2439" priority="2907">
      <formula>IF(RIGHT(TEXT(Y1110,"0.#"),1)=".",FALSE,TRUE)</formula>
    </cfRule>
    <cfRule type="expression" dxfId="2438" priority="2908">
      <formula>IF(RIGHT(TEXT(Y1110,"0.#"),1)=".",TRUE,FALSE)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45:AO846">
    <cfRule type="expression" dxfId="2429" priority="2861">
      <formula>IF(AND(AL845&gt;=0, RIGHT(TEXT(AL845,"0.#"),1)&lt;&gt;"."),TRUE,FALSE)</formula>
    </cfRule>
    <cfRule type="expression" dxfId="2428" priority="2862">
      <formula>IF(AND(AL845&gt;=0, RIGHT(TEXT(AL845,"0.#"),1)="."),TRUE,FALSE)</formula>
    </cfRule>
    <cfRule type="expression" dxfId="2427" priority="2863">
      <formula>IF(AND(AL845&lt;0, RIGHT(TEXT(AL845,"0.#"),1)&lt;&gt;"."),TRUE,FALSE)</formula>
    </cfRule>
    <cfRule type="expression" dxfId="2426" priority="2864">
      <formula>IF(AND(AL845&lt;0, RIGHT(TEXT(AL845,"0.#"),1)="."),TRUE,FALSE)</formula>
    </cfRule>
  </conditionalFormatting>
  <conditionalFormatting sqref="Y845:Y846">
    <cfRule type="expression" dxfId="2425" priority="2859">
      <formula>IF(RIGHT(TEXT(Y845,"0.#"),1)=".",FALSE,TRUE)</formula>
    </cfRule>
    <cfRule type="expression" dxfId="2424" priority="2860">
      <formula>IF(RIGHT(TEXT(Y845,"0.#"),1)=".",TRUE,FALSE)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80:Y907">
    <cfRule type="expression" dxfId="2107" priority="2119">
      <formula>IF(RIGHT(TEXT(Y880,"0.#"),1)=".",FALSE,TRUE)</formula>
    </cfRule>
    <cfRule type="expression" dxfId="2106" priority="2120">
      <formula>IF(RIGHT(TEXT(Y880,"0.#"),1)=".",TRUE,FALSE)</formula>
    </cfRule>
  </conditionalFormatting>
  <conditionalFormatting sqref="Y878:Y879">
    <cfRule type="expression" dxfId="2105" priority="2113">
      <formula>IF(RIGHT(TEXT(Y878,"0.#"),1)=".",FALSE,TRUE)</formula>
    </cfRule>
    <cfRule type="expression" dxfId="2104" priority="2114">
      <formula>IF(RIGHT(TEXT(Y878,"0.#"),1)=".",TRUE,FALSE)</formula>
    </cfRule>
  </conditionalFormatting>
  <conditionalFormatting sqref="Y913:Y940">
    <cfRule type="expression" dxfId="2103" priority="2107">
      <formula>IF(RIGHT(TEXT(Y913,"0.#"),1)=".",FALSE,TRUE)</formula>
    </cfRule>
    <cfRule type="expression" dxfId="2102" priority="2108">
      <formula>IF(RIGHT(TEXT(Y913,"0.#"),1)=".",TRUE,FALSE)</formula>
    </cfRule>
  </conditionalFormatting>
  <conditionalFormatting sqref="Y911:Y912">
    <cfRule type="expression" dxfId="2101" priority="2101">
      <formula>IF(RIGHT(TEXT(Y911,"0.#"),1)=".",FALSE,TRUE)</formula>
    </cfRule>
    <cfRule type="expression" dxfId="2100" priority="2102">
      <formula>IF(RIGHT(TEXT(Y911,"0.#"),1)=".",TRUE,FALSE)</formula>
    </cfRule>
  </conditionalFormatting>
  <conditionalFormatting sqref="Y946:Y973">
    <cfRule type="expression" dxfId="2099" priority="2095">
      <formula>IF(RIGHT(TEXT(Y946,"0.#"),1)=".",FALSE,TRUE)</formula>
    </cfRule>
    <cfRule type="expression" dxfId="2098" priority="2096">
      <formula>IF(RIGHT(TEXT(Y946,"0.#"),1)=".",TRUE,FALSE)</formula>
    </cfRule>
  </conditionalFormatting>
  <conditionalFormatting sqref="Y944:Y945">
    <cfRule type="expression" dxfId="2097" priority="2089">
      <formula>IF(RIGHT(TEXT(Y944,"0.#"),1)=".",FALSE,TRUE)</formula>
    </cfRule>
    <cfRule type="expression" dxfId="2096" priority="2090">
      <formula>IF(RIGHT(TEXT(Y944,"0.#"),1)=".",TRUE,FALSE)</formula>
    </cfRule>
  </conditionalFormatting>
  <conditionalFormatting sqref="Y979:Y1006">
    <cfRule type="expression" dxfId="2095" priority="2083">
      <formula>IF(RIGHT(TEXT(Y979,"0.#"),1)=".",FALSE,TRUE)</formula>
    </cfRule>
    <cfRule type="expression" dxfId="2094" priority="2084">
      <formula>IF(RIGHT(TEXT(Y979,"0.#"),1)=".",TRUE,FALSE)</formula>
    </cfRule>
  </conditionalFormatting>
  <conditionalFormatting sqref="Y977:Y978">
    <cfRule type="expression" dxfId="2093" priority="2077">
      <formula>IF(RIGHT(TEXT(Y977,"0.#"),1)=".",FALSE,TRUE)</formula>
    </cfRule>
    <cfRule type="expression" dxfId="2092" priority="2078">
      <formula>IF(RIGHT(TEXT(Y977,"0.#"),1)=".",TRUE,FALSE)</formula>
    </cfRule>
  </conditionalFormatting>
  <conditionalFormatting sqref="Y1012:Y1039">
    <cfRule type="expression" dxfId="2091" priority="2071">
      <formula>IF(RIGHT(TEXT(Y1012,"0.#"),1)=".",FALSE,TRUE)</formula>
    </cfRule>
    <cfRule type="expression" dxfId="2090" priority="2072">
      <formula>IF(RIGHT(TEXT(Y1012,"0.#"),1)=".",TRUE,FALSE)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88:AO907">
    <cfRule type="expression" dxfId="2009" priority="2121">
      <formula>IF(AND(AL888&gt;=0, RIGHT(TEXT(AL888,"0.#"),1)&lt;&gt;"."),TRUE,FALSE)</formula>
    </cfRule>
    <cfRule type="expression" dxfId="2008" priority="2122">
      <formula>IF(AND(AL888&gt;=0, RIGHT(TEXT(AL888,"0.#"),1)="."),TRUE,FALSE)</formula>
    </cfRule>
    <cfRule type="expression" dxfId="2007" priority="2123">
      <formula>IF(AND(AL888&lt;0, RIGHT(TEXT(AL888,"0.#"),1)&lt;&gt;"."),TRUE,FALSE)</formula>
    </cfRule>
    <cfRule type="expression" dxfId="2006" priority="2124">
      <formula>IF(AND(AL888&lt;0, RIGHT(TEXT(AL888,"0.#"),1)="."),TRUE,FALSE)</formula>
    </cfRule>
  </conditionalFormatting>
  <conditionalFormatting sqref="AL878:AO879">
    <cfRule type="expression" dxfId="2005" priority="2115">
      <formula>IF(AND(AL878&gt;=0, RIGHT(TEXT(AL878,"0.#"),1)&lt;&gt;"."),TRUE,FALSE)</formula>
    </cfRule>
    <cfRule type="expression" dxfId="2004" priority="2116">
      <formula>IF(AND(AL878&gt;=0, RIGHT(TEXT(AL878,"0.#"),1)="."),TRUE,FALSE)</formula>
    </cfRule>
    <cfRule type="expression" dxfId="2003" priority="2117">
      <formula>IF(AND(AL878&lt;0, RIGHT(TEXT(AL878,"0.#"),1)&lt;&gt;"."),TRUE,FALSE)</formula>
    </cfRule>
    <cfRule type="expression" dxfId="2002" priority="2118">
      <formula>IF(AND(AL878&lt;0, RIGHT(TEXT(AL878,"0.#"),1)="."),TRUE,FALSE)</formula>
    </cfRule>
  </conditionalFormatting>
  <conditionalFormatting sqref="AL913:AO940">
    <cfRule type="expression" dxfId="2001" priority="2109">
      <formula>IF(AND(AL913&gt;=0, RIGHT(TEXT(AL913,"0.#"),1)&lt;&gt;"."),TRUE,FALSE)</formula>
    </cfRule>
    <cfRule type="expression" dxfId="2000" priority="2110">
      <formula>IF(AND(AL913&gt;=0, RIGHT(TEXT(AL913,"0.#"),1)="."),TRUE,FALSE)</formula>
    </cfRule>
    <cfRule type="expression" dxfId="1999" priority="2111">
      <formula>IF(AND(AL913&lt;0, RIGHT(TEXT(AL913,"0.#"),1)&lt;&gt;"."),TRUE,FALSE)</formula>
    </cfRule>
    <cfRule type="expression" dxfId="1998" priority="2112">
      <formula>IF(AND(AL913&lt;0, RIGHT(TEXT(AL913,"0.#"),1)="."),TRUE,FALSE)</formula>
    </cfRule>
  </conditionalFormatting>
  <conditionalFormatting sqref="AL911:AO912">
    <cfRule type="expression" dxfId="1997" priority="2103">
      <formula>IF(AND(AL911&gt;=0, RIGHT(TEXT(AL911,"0.#"),1)&lt;&gt;"."),TRUE,FALSE)</formula>
    </cfRule>
    <cfRule type="expression" dxfId="1996" priority="2104">
      <formula>IF(AND(AL911&gt;=0, RIGHT(TEXT(AL911,"0.#"),1)="."),TRUE,FALSE)</formula>
    </cfRule>
    <cfRule type="expression" dxfId="1995" priority="2105">
      <formula>IF(AND(AL911&lt;0, RIGHT(TEXT(AL911,"0.#"),1)&lt;&gt;"."),TRUE,FALSE)</formula>
    </cfRule>
    <cfRule type="expression" dxfId="1994" priority="2106">
      <formula>IF(AND(AL911&lt;0, RIGHT(TEXT(AL911,"0.#"),1)="."),TRUE,FALSE)</formula>
    </cfRule>
  </conditionalFormatting>
  <conditionalFormatting sqref="AL946:AO973">
    <cfRule type="expression" dxfId="1993" priority="2097">
      <formula>IF(AND(AL946&gt;=0, RIGHT(TEXT(AL946,"0.#"),1)&lt;&gt;"."),TRUE,FALSE)</formula>
    </cfRule>
    <cfRule type="expression" dxfId="1992" priority="2098">
      <formula>IF(AND(AL946&gt;=0, RIGHT(TEXT(AL946,"0.#"),1)="."),TRUE,FALSE)</formula>
    </cfRule>
    <cfRule type="expression" dxfId="1991" priority="2099">
      <formula>IF(AND(AL946&lt;0, RIGHT(TEXT(AL946,"0.#"),1)&lt;&gt;"."),TRUE,FALSE)</formula>
    </cfRule>
    <cfRule type="expression" dxfId="1990" priority="2100">
      <formula>IF(AND(AL946&lt;0, RIGHT(TEXT(AL946,"0.#"),1)="."),TRUE,FALSE)</formula>
    </cfRule>
  </conditionalFormatting>
  <conditionalFormatting sqref="AL944:AO945">
    <cfRule type="expression" dxfId="1989" priority="2091">
      <formula>IF(AND(AL944&gt;=0, RIGHT(TEXT(AL944,"0.#"),1)&lt;&gt;"."),TRUE,FALSE)</formula>
    </cfRule>
    <cfRule type="expression" dxfId="1988" priority="2092">
      <formula>IF(AND(AL944&gt;=0, RIGHT(TEXT(AL944,"0.#"),1)="."),TRUE,FALSE)</formula>
    </cfRule>
    <cfRule type="expression" dxfId="1987" priority="2093">
      <formula>IF(AND(AL944&lt;0, RIGHT(TEXT(AL944,"0.#"),1)&lt;&gt;"."),TRUE,FALSE)</formula>
    </cfRule>
    <cfRule type="expression" dxfId="1986" priority="2094">
      <formula>IF(AND(AL944&lt;0, RIGHT(TEXT(AL944,"0.#"),1)="."),TRUE,FALSE)</formula>
    </cfRule>
  </conditionalFormatting>
  <conditionalFormatting sqref="AL979:AO1006">
    <cfRule type="expression" dxfId="1985" priority="2085">
      <formula>IF(AND(AL979&gt;=0, RIGHT(TEXT(AL979,"0.#"),1)&lt;&gt;"."),TRUE,FALSE)</formula>
    </cfRule>
    <cfRule type="expression" dxfId="1984" priority="2086">
      <formula>IF(AND(AL979&gt;=0, RIGHT(TEXT(AL979,"0.#"),1)="."),TRUE,FALSE)</formula>
    </cfRule>
    <cfRule type="expression" dxfId="1983" priority="2087">
      <formula>IF(AND(AL979&lt;0, RIGHT(TEXT(AL979,"0.#"),1)&lt;&gt;"."),TRUE,FALSE)</formula>
    </cfRule>
    <cfRule type="expression" dxfId="1982" priority="2088">
      <formula>IF(AND(AL979&lt;0, RIGHT(TEXT(AL979,"0.#"),1)="."),TRUE,FALSE)</formula>
    </cfRule>
  </conditionalFormatting>
  <conditionalFormatting sqref="AL977:AO978">
    <cfRule type="expression" dxfId="1981" priority="2079">
      <formula>IF(AND(AL977&gt;=0, RIGHT(TEXT(AL977,"0.#"),1)&lt;&gt;"."),TRUE,FALSE)</formula>
    </cfRule>
    <cfRule type="expression" dxfId="1980" priority="2080">
      <formula>IF(AND(AL977&gt;=0, RIGHT(TEXT(AL977,"0.#"),1)="."),TRUE,FALSE)</formula>
    </cfRule>
    <cfRule type="expression" dxfId="1979" priority="2081">
      <formula>IF(AND(AL977&lt;0, RIGHT(TEXT(AL977,"0.#"),1)&lt;&gt;"."),TRUE,FALSE)</formula>
    </cfRule>
    <cfRule type="expression" dxfId="1978" priority="2082">
      <formula>IF(AND(AL977&lt;0, RIGHT(TEXT(AL977,"0.#"),1)="."),TRUE,FALSE)</formula>
    </cfRule>
  </conditionalFormatting>
  <conditionalFormatting sqref="AL1012:AO1039">
    <cfRule type="expression" dxfId="1977" priority="2073">
      <formula>IF(AND(AL1012&gt;=0, RIGHT(TEXT(AL1012,"0.#"),1)&lt;&gt;"."),TRUE,FALSE)</formula>
    </cfRule>
    <cfRule type="expression" dxfId="1976" priority="2074">
      <formula>IF(AND(AL1012&gt;=0, RIGHT(TEXT(AL1012,"0.#"),1)="."),TRUE,FALSE)</formula>
    </cfRule>
    <cfRule type="expression" dxfId="1975" priority="2075">
      <formula>IF(AND(AL1012&lt;0, RIGHT(TEXT(AL1012,"0.#"),1)&lt;&gt;"."),TRUE,FALSE)</formula>
    </cfRule>
    <cfRule type="expression" dxfId="1974" priority="2076">
      <formula>IF(AND(AL1012&lt;0, RIGHT(TEXT(AL1012,"0.#"),1)="."),TRUE,FALSE)</formula>
    </cfRule>
  </conditionalFormatting>
  <conditionalFormatting sqref="AL1010:AO1011">
    <cfRule type="expression" dxfId="1973" priority="2067">
      <formula>IF(AND(AL1010&gt;=0, RIGHT(TEXT(AL1010,"0.#"),1)&lt;&gt;"."),TRUE,FALSE)</formula>
    </cfRule>
    <cfRule type="expression" dxfId="1972" priority="2068">
      <formula>IF(AND(AL1010&gt;=0, RIGHT(TEXT(AL1010,"0.#"),1)="."),TRUE,FALSE)</formula>
    </cfRule>
    <cfRule type="expression" dxfId="1971" priority="2069">
      <formula>IF(AND(AL1010&lt;0, RIGHT(TEXT(AL1010,"0.#"),1)&lt;&gt;"."),TRUE,FALSE)</formula>
    </cfRule>
    <cfRule type="expression" dxfId="1970" priority="2070">
      <formula>IF(AND(AL1010&lt;0, RIGHT(TEXT(AL1010,"0.#"),1)="."),TRUE,FALSE)</formula>
    </cfRule>
  </conditionalFormatting>
  <conditionalFormatting sqref="Y1010:Y1011">
    <cfRule type="expression" dxfId="1969" priority="2065">
      <formula>IF(RIGHT(TEXT(Y1010,"0.#"),1)=".",FALSE,TRUE)</formula>
    </cfRule>
    <cfRule type="expression" dxfId="1968" priority="2066">
      <formula>IF(RIGHT(TEXT(Y1010,"0.#"),1)=".",TRUE,FALSE)</formula>
    </cfRule>
  </conditionalFormatting>
  <conditionalFormatting sqref="AL1045:AO1072">
    <cfRule type="expression" dxfId="1967" priority="2061">
      <formula>IF(AND(AL1045&gt;=0, RIGHT(TEXT(AL1045,"0.#"),1)&lt;&gt;"."),TRUE,FALSE)</formula>
    </cfRule>
    <cfRule type="expression" dxfId="1966" priority="2062">
      <formula>IF(AND(AL1045&gt;=0, RIGHT(TEXT(AL1045,"0.#"),1)="."),TRUE,FALSE)</formula>
    </cfRule>
    <cfRule type="expression" dxfId="1965" priority="2063">
      <formula>IF(AND(AL1045&lt;0, RIGHT(TEXT(AL1045,"0.#"),1)&lt;&gt;"."),TRUE,FALSE)</formula>
    </cfRule>
    <cfRule type="expression" dxfId="1964" priority="2064">
      <formula>IF(AND(AL1045&lt;0, RIGHT(TEXT(AL1045,"0.#"),1)="."),TRUE,FALSE)</formula>
    </cfRule>
  </conditionalFormatting>
  <conditionalFormatting sqref="Y1045:Y1072">
    <cfRule type="expression" dxfId="1963" priority="2059">
      <formula>IF(RIGHT(TEXT(Y1045,"0.#"),1)=".",FALSE,TRUE)</formula>
    </cfRule>
    <cfRule type="expression" dxfId="1962" priority="2060">
      <formula>IF(RIGHT(TEXT(Y1045,"0.#"),1)=".",TRUE,FALSE)</formula>
    </cfRule>
  </conditionalFormatting>
  <conditionalFormatting sqref="AL1043:AO1044">
    <cfRule type="expression" dxfId="1961" priority="2055">
      <formula>IF(AND(AL1043&gt;=0, RIGHT(TEXT(AL1043,"0.#"),1)&lt;&gt;"."),TRUE,FALSE)</formula>
    </cfRule>
    <cfRule type="expression" dxfId="1960" priority="2056">
      <formula>IF(AND(AL1043&gt;=0, RIGHT(TEXT(AL1043,"0.#"),1)="."),TRUE,FALSE)</formula>
    </cfRule>
    <cfRule type="expression" dxfId="1959" priority="2057">
      <formula>IF(AND(AL1043&lt;0, RIGHT(TEXT(AL1043,"0.#"),1)&lt;&gt;"."),TRUE,FALSE)</formula>
    </cfRule>
    <cfRule type="expression" dxfId="1958" priority="2058">
      <formula>IF(AND(AL1043&lt;0, RIGHT(TEXT(AL1043,"0.#"),1)="."),TRUE,FALSE)</formula>
    </cfRule>
  </conditionalFormatting>
  <conditionalFormatting sqref="Y1043:Y1044">
    <cfRule type="expression" dxfId="1957" priority="2053">
      <formula>IF(RIGHT(TEXT(Y1043,"0.#"),1)=".",FALSE,TRUE)</formula>
    </cfRule>
    <cfRule type="expression" dxfId="1956" priority="2054">
      <formula>IF(RIGHT(TEXT(Y1043,"0.#"),1)=".",TRUE,FALSE)</formula>
    </cfRule>
  </conditionalFormatting>
  <conditionalFormatting sqref="AL1078:AO1105">
    <cfRule type="expression" dxfId="1955" priority="2049">
      <formula>IF(AND(AL1078&gt;=0, RIGHT(TEXT(AL1078,"0.#"),1)&lt;&gt;"."),TRUE,FALSE)</formula>
    </cfRule>
    <cfRule type="expression" dxfId="1954" priority="2050">
      <formula>IF(AND(AL1078&gt;=0, RIGHT(TEXT(AL1078,"0.#"),1)="."),TRUE,FALSE)</formula>
    </cfRule>
    <cfRule type="expression" dxfId="1953" priority="2051">
      <formula>IF(AND(AL1078&lt;0, RIGHT(TEXT(AL1078,"0.#"),1)&lt;&gt;"."),TRUE,FALSE)</formula>
    </cfRule>
    <cfRule type="expression" dxfId="1952" priority="2052">
      <formula>IF(AND(AL1078&lt;0, RIGHT(TEXT(AL1078,"0.#"),1)="."),TRUE,FALSE)</formula>
    </cfRule>
  </conditionalFormatting>
  <conditionalFormatting sqref="Y1078:Y1105">
    <cfRule type="expression" dxfId="1951" priority="2047">
      <formula>IF(RIGHT(TEXT(Y1078,"0.#"),1)=".",FALSE,TRUE)</formula>
    </cfRule>
    <cfRule type="expression" dxfId="1950" priority="2048">
      <formula>IF(RIGHT(TEXT(Y1078,"0.#"),1)=".",TRUE,FALSE)</formula>
    </cfRule>
  </conditionalFormatting>
  <conditionalFormatting sqref="AL1076:AO1077">
    <cfRule type="expression" dxfId="1949" priority="2043">
      <formula>IF(AND(AL1076&gt;=0, RIGHT(TEXT(AL1076,"0.#"),1)&lt;&gt;"."),TRUE,FALSE)</formula>
    </cfRule>
    <cfRule type="expression" dxfId="1948" priority="2044">
      <formula>IF(AND(AL1076&gt;=0, RIGHT(TEXT(AL1076,"0.#"),1)="."),TRUE,FALSE)</formula>
    </cfRule>
    <cfRule type="expression" dxfId="1947" priority="2045">
      <formula>IF(AND(AL1076&lt;0, RIGHT(TEXT(AL1076,"0.#"),1)&lt;&gt;"."),TRUE,FALSE)</formula>
    </cfRule>
    <cfRule type="expression" dxfId="1946" priority="2046">
      <formula>IF(AND(AL1076&lt;0, RIGHT(TEXT(AL1076,"0.#"),1)="."),TRUE,FALSE)</formula>
    </cfRule>
  </conditionalFormatting>
  <conditionalFormatting sqref="Y1076:Y1077">
    <cfRule type="expression" dxfId="1945" priority="2041">
      <formula>IF(RIGHT(TEXT(Y1076,"0.#"),1)=".",FALSE,TRUE)</formula>
    </cfRule>
    <cfRule type="expression" dxfId="1944" priority="2042">
      <formula>IF(RIGHT(TEXT(Y1076,"0.#"),1)=".",TRUE,FALSE)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Y863">
    <cfRule type="expression" dxfId="749" priority="49">
      <formula>IF(RIGHT(TEXT(Y863,"0.#"),1)=".",FALSE,TRUE)</formula>
    </cfRule>
    <cfRule type="expression" dxfId="748" priority="50">
      <formula>IF(RIGHT(TEXT(Y863,"0.#"),1)=".",TRUE,FALSE)</formula>
    </cfRule>
  </conditionalFormatting>
  <conditionalFormatting sqref="Y864">
    <cfRule type="expression" dxfId="747" priority="47">
      <formula>IF(RIGHT(TEXT(Y864,"0.#"),1)=".",FALSE,TRUE)</formula>
    </cfRule>
    <cfRule type="expression" dxfId="746" priority="48">
      <formula>IF(RIGHT(TEXT(Y864,"0.#"),1)=".",TRUE,FALSE)</formula>
    </cfRule>
  </conditionalFormatting>
  <conditionalFormatting sqref="Y865">
    <cfRule type="expression" dxfId="745" priority="45">
      <formula>IF(RIGHT(TEXT(Y865,"0.#"),1)=".",FALSE,TRUE)</formula>
    </cfRule>
    <cfRule type="expression" dxfId="744" priority="46">
      <formula>IF(RIGHT(TEXT(Y865,"0.#"),1)=".",TRUE,FALSE)</formula>
    </cfRule>
  </conditionalFormatting>
  <conditionalFormatting sqref="Y866">
    <cfRule type="expression" dxfId="743" priority="43">
      <formula>IF(RIGHT(TEXT(Y866,"0.#"),1)=".",FALSE,TRUE)</formula>
    </cfRule>
    <cfRule type="expression" dxfId="742" priority="44">
      <formula>IF(RIGHT(TEXT(Y866,"0.#"),1)=".",TRUE,FALSE)</formula>
    </cfRule>
  </conditionalFormatting>
  <conditionalFormatting sqref="Y867">
    <cfRule type="expression" dxfId="741" priority="41">
      <formula>IF(RIGHT(TEXT(Y867,"0.#"),1)=".",FALSE,TRUE)</formula>
    </cfRule>
    <cfRule type="expression" dxfId="740" priority="42">
      <formula>IF(RIGHT(TEXT(Y867,"0.#"),1)=".",TRUE,FALSE)</formula>
    </cfRule>
  </conditionalFormatting>
  <conditionalFormatting sqref="Y868">
    <cfRule type="expression" dxfId="739" priority="39">
      <formula>IF(RIGHT(TEXT(Y868,"0.#"),1)=".",FALSE,TRUE)</formula>
    </cfRule>
    <cfRule type="expression" dxfId="738" priority="40">
      <formula>IF(RIGHT(TEXT(Y868,"0.#"),1)=".",TRUE,FALSE)</formula>
    </cfRule>
  </conditionalFormatting>
  <conditionalFormatting sqref="Y869">
    <cfRule type="expression" dxfId="737" priority="37">
      <formula>IF(RIGHT(TEXT(Y869,"0.#"),1)=".",FALSE,TRUE)</formula>
    </cfRule>
    <cfRule type="expression" dxfId="736" priority="38">
      <formula>IF(RIGHT(TEXT(Y869,"0.#"),1)=".",TRUE,FALSE)</formula>
    </cfRule>
  </conditionalFormatting>
  <conditionalFormatting sqref="Y870">
    <cfRule type="expression" dxfId="735" priority="35">
      <formula>IF(RIGHT(TEXT(Y870,"0.#"),1)=".",FALSE,TRUE)</formula>
    </cfRule>
    <cfRule type="expression" dxfId="734" priority="36">
      <formula>IF(RIGHT(TEXT(Y870,"0.#"),1)=".",TRUE,FALSE)</formula>
    </cfRule>
  </conditionalFormatting>
  <conditionalFormatting sqref="Y871">
    <cfRule type="expression" dxfId="733" priority="33">
      <formula>IF(RIGHT(TEXT(Y871,"0.#"),1)=".",FALSE,TRUE)</formula>
    </cfRule>
    <cfRule type="expression" dxfId="732" priority="34">
      <formula>IF(RIGHT(TEXT(Y871,"0.#"),1)=".",TRUE,FALSE)</formula>
    </cfRule>
  </conditionalFormatting>
  <conditionalFormatting sqref="AL880:AO880">
    <cfRule type="expression" dxfId="731" priority="29">
      <formula>IF(AND(AL880&gt;=0, RIGHT(TEXT(AL880,"0.#"),1)&lt;&gt;"."),TRUE,FALSE)</formula>
    </cfRule>
    <cfRule type="expression" dxfId="730" priority="30">
      <formula>IF(AND(AL880&gt;=0, RIGHT(TEXT(AL880,"0.#"),1)="."),TRUE,FALSE)</formula>
    </cfRule>
    <cfRule type="expression" dxfId="729" priority="31">
      <formula>IF(AND(AL880&lt;0, RIGHT(TEXT(AL880,"0.#"),1)&lt;&gt;"."),TRUE,FALSE)</formula>
    </cfRule>
    <cfRule type="expression" dxfId="728" priority="32">
      <formula>IF(AND(AL880&lt;0, RIGHT(TEXT(AL880,"0.#"),1)="."),TRUE,FALSE)</formula>
    </cfRule>
  </conditionalFormatting>
  <conditionalFormatting sqref="AL881:AO881">
    <cfRule type="expression" dxfId="727" priority="25">
      <formula>IF(AND(AL881&gt;=0, RIGHT(TEXT(AL881,"0.#"),1)&lt;&gt;"."),TRUE,FALSE)</formula>
    </cfRule>
    <cfRule type="expression" dxfId="726" priority="26">
      <formula>IF(AND(AL881&gt;=0, RIGHT(TEXT(AL881,"0.#"),1)="."),TRUE,FALSE)</formula>
    </cfRule>
    <cfRule type="expression" dxfId="725" priority="27">
      <formula>IF(AND(AL881&lt;0, RIGHT(TEXT(AL881,"0.#"),1)&lt;&gt;"."),TRUE,FALSE)</formula>
    </cfRule>
    <cfRule type="expression" dxfId="724" priority="28">
      <formula>IF(AND(AL881&lt;0, RIGHT(TEXT(AL881,"0.#"),1)="."),TRUE,FALSE)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AL883:AO883">
    <cfRule type="expression" dxfId="719" priority="17">
      <formula>IF(AND(AL883&gt;=0, RIGHT(TEXT(AL883,"0.#"),1)&lt;&gt;"."),TRUE,FALSE)</formula>
    </cfRule>
    <cfRule type="expression" dxfId="718" priority="18">
      <formula>IF(AND(AL883&gt;=0, RIGHT(TEXT(AL883,"0.#"),1)="."),TRUE,FALSE)</formula>
    </cfRule>
    <cfRule type="expression" dxfId="717" priority="19">
      <formula>IF(AND(AL883&lt;0, RIGHT(TEXT(AL883,"0.#"),1)&lt;&gt;"."),TRUE,FALSE)</formula>
    </cfRule>
    <cfRule type="expression" dxfId="716" priority="20">
      <formula>IF(AND(AL883&lt;0, RIGHT(TEXT(AL883,"0.#"),1)="."),TRUE,FALSE)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5:AO885">
    <cfRule type="expression" dxfId="711" priority="9">
      <formula>IF(AND(AL885&gt;=0, RIGHT(TEXT(AL885,"0.#"),1)&lt;&gt;"."),TRUE,FALSE)</formula>
    </cfRule>
    <cfRule type="expression" dxfId="710" priority="10">
      <formula>IF(AND(AL885&gt;=0, RIGHT(TEXT(AL885,"0.#"),1)="."),TRUE,FALSE)</formula>
    </cfRule>
    <cfRule type="expression" dxfId="709" priority="11">
      <formula>IF(AND(AL885&lt;0, RIGHT(TEXT(AL885,"0.#"),1)&lt;&gt;"."),TRUE,FALSE)</formula>
    </cfRule>
    <cfRule type="expression" dxfId="708" priority="12">
      <formula>IF(AND(AL885&lt;0, RIGHT(TEXT(AL885,"0.#"),1)="."),TRUE,FALSE)</formula>
    </cfRule>
  </conditionalFormatting>
  <conditionalFormatting sqref="AL886:AO886">
    <cfRule type="expression" dxfId="707" priority="5">
      <formula>IF(AND(AL886&gt;=0, RIGHT(TEXT(AL886,"0.#"),1)&lt;&gt;"."),TRUE,FALSE)</formula>
    </cfRule>
    <cfRule type="expression" dxfId="706" priority="6">
      <formula>IF(AND(AL886&gt;=0, RIGHT(TEXT(AL886,"0.#"),1)="."),TRUE,FALSE)</formula>
    </cfRule>
    <cfRule type="expression" dxfId="705" priority="7">
      <formula>IF(AND(AL886&lt;0, RIGHT(TEXT(AL886,"0.#"),1)&lt;&gt;"."),TRUE,FALSE)</formula>
    </cfRule>
    <cfRule type="expression" dxfId="704" priority="8">
      <formula>IF(AND(AL886&lt;0, RIGHT(TEXT(AL886,"0.#"),1)="."),TRUE,FALSE)</formula>
    </cfRule>
  </conditionalFormatting>
  <conditionalFormatting sqref="AL887:AO887">
    <cfRule type="expression" dxfId="703" priority="1">
      <formula>IF(AND(AL887&gt;=0, RIGHT(TEXT(AL887,"0.#"),1)&lt;&gt;"."),TRUE,FALSE)</formula>
    </cfRule>
    <cfRule type="expression" dxfId="702" priority="2">
      <formula>IF(AND(AL887&gt;=0, RIGHT(TEXT(AL887,"0.#"),1)="."),TRUE,FALSE)</formula>
    </cfRule>
    <cfRule type="expression" dxfId="701" priority="3">
      <formula>IF(AND(AL887&lt;0, RIGHT(TEXT(AL887,"0.#"),1)&lt;&gt;"."),TRUE,FALSE)</formula>
    </cfRule>
    <cfRule type="expression" dxfId="700" priority="4">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89" max="49" man="1"/>
    <brk id="714" max="49" man="1"/>
    <brk id="735" max="49" man="1"/>
    <brk id="786" max="49" man="1"/>
    <brk id="841"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4"/>
      <c r="AA2" s="825"/>
      <c r="AB2" s="1027" t="s">
        <v>11</v>
      </c>
      <c r="AC2" s="1028"/>
      <c r="AD2" s="1029"/>
      <c r="AE2" s="1033" t="s">
        <v>392</v>
      </c>
      <c r="AF2" s="1033"/>
      <c r="AG2" s="1033"/>
      <c r="AH2" s="1033"/>
      <c r="AI2" s="1033" t="s">
        <v>414</v>
      </c>
      <c r="AJ2" s="1033"/>
      <c r="AK2" s="1033"/>
      <c r="AL2" s="556"/>
      <c r="AM2" s="1033" t="s">
        <v>511</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4"/>
      <c r="AA9" s="825"/>
      <c r="AB9" s="1027" t="s">
        <v>11</v>
      </c>
      <c r="AC9" s="1028"/>
      <c r="AD9" s="1029"/>
      <c r="AE9" s="1033" t="s">
        <v>392</v>
      </c>
      <c r="AF9" s="1033"/>
      <c r="AG9" s="1033"/>
      <c r="AH9" s="1033"/>
      <c r="AI9" s="1033" t="s">
        <v>414</v>
      </c>
      <c r="AJ9" s="1033"/>
      <c r="AK9" s="1033"/>
      <c r="AL9" s="556"/>
      <c r="AM9" s="1033" t="s">
        <v>511</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4"/>
      <c r="AA16" s="825"/>
      <c r="AB16" s="1027" t="s">
        <v>11</v>
      </c>
      <c r="AC16" s="1028"/>
      <c r="AD16" s="1029"/>
      <c r="AE16" s="1033" t="s">
        <v>392</v>
      </c>
      <c r="AF16" s="1033"/>
      <c r="AG16" s="1033"/>
      <c r="AH16" s="1033"/>
      <c r="AI16" s="1033" t="s">
        <v>414</v>
      </c>
      <c r="AJ16" s="1033"/>
      <c r="AK16" s="1033"/>
      <c r="AL16" s="556"/>
      <c r="AM16" s="1033" t="s">
        <v>511</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4"/>
      <c r="AA23" s="825"/>
      <c r="AB23" s="1027" t="s">
        <v>11</v>
      </c>
      <c r="AC23" s="1028"/>
      <c r="AD23" s="1029"/>
      <c r="AE23" s="1033" t="s">
        <v>392</v>
      </c>
      <c r="AF23" s="1033"/>
      <c r="AG23" s="1033"/>
      <c r="AH23" s="1033"/>
      <c r="AI23" s="1033" t="s">
        <v>414</v>
      </c>
      <c r="AJ23" s="1033"/>
      <c r="AK23" s="1033"/>
      <c r="AL23" s="556"/>
      <c r="AM23" s="1033" t="s">
        <v>511</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4"/>
      <c r="AA30" s="825"/>
      <c r="AB30" s="1027" t="s">
        <v>11</v>
      </c>
      <c r="AC30" s="1028"/>
      <c r="AD30" s="1029"/>
      <c r="AE30" s="1033" t="s">
        <v>392</v>
      </c>
      <c r="AF30" s="1033"/>
      <c r="AG30" s="1033"/>
      <c r="AH30" s="1033"/>
      <c r="AI30" s="1033" t="s">
        <v>414</v>
      </c>
      <c r="AJ30" s="1033"/>
      <c r="AK30" s="1033"/>
      <c r="AL30" s="556"/>
      <c r="AM30" s="1033" t="s">
        <v>511</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4"/>
      <c r="AA37" s="825"/>
      <c r="AB37" s="1027" t="s">
        <v>11</v>
      </c>
      <c r="AC37" s="1028"/>
      <c r="AD37" s="1029"/>
      <c r="AE37" s="1033" t="s">
        <v>392</v>
      </c>
      <c r="AF37" s="1033"/>
      <c r="AG37" s="1033"/>
      <c r="AH37" s="1033"/>
      <c r="AI37" s="1033" t="s">
        <v>414</v>
      </c>
      <c r="AJ37" s="1033"/>
      <c r="AK37" s="1033"/>
      <c r="AL37" s="556"/>
      <c r="AM37" s="1033" t="s">
        <v>511</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4"/>
      <c r="AA44" s="825"/>
      <c r="AB44" s="1027" t="s">
        <v>11</v>
      </c>
      <c r="AC44" s="1028"/>
      <c r="AD44" s="1029"/>
      <c r="AE44" s="1033" t="s">
        <v>392</v>
      </c>
      <c r="AF44" s="1033"/>
      <c r="AG44" s="1033"/>
      <c r="AH44" s="1033"/>
      <c r="AI44" s="1033" t="s">
        <v>414</v>
      </c>
      <c r="AJ44" s="1033"/>
      <c r="AK44" s="1033"/>
      <c r="AL44" s="556"/>
      <c r="AM44" s="1033" t="s">
        <v>511</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4"/>
      <c r="AA51" s="825"/>
      <c r="AB51" s="556" t="s">
        <v>11</v>
      </c>
      <c r="AC51" s="1028"/>
      <c r="AD51" s="1029"/>
      <c r="AE51" s="1033" t="s">
        <v>392</v>
      </c>
      <c r="AF51" s="1033"/>
      <c r="AG51" s="1033"/>
      <c r="AH51" s="1033"/>
      <c r="AI51" s="1033" t="s">
        <v>414</v>
      </c>
      <c r="AJ51" s="1033"/>
      <c r="AK51" s="1033"/>
      <c r="AL51" s="556"/>
      <c r="AM51" s="1033" t="s">
        <v>511</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4"/>
      <c r="AA58" s="825"/>
      <c r="AB58" s="1027" t="s">
        <v>11</v>
      </c>
      <c r="AC58" s="1028"/>
      <c r="AD58" s="1029"/>
      <c r="AE58" s="1033" t="s">
        <v>392</v>
      </c>
      <c r="AF58" s="1033"/>
      <c r="AG58" s="1033"/>
      <c r="AH58" s="1033"/>
      <c r="AI58" s="1033" t="s">
        <v>414</v>
      </c>
      <c r="AJ58" s="1033"/>
      <c r="AK58" s="1033"/>
      <c r="AL58" s="556"/>
      <c r="AM58" s="1033" t="s">
        <v>511</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4"/>
      <c r="AA65" s="825"/>
      <c r="AB65" s="1027" t="s">
        <v>11</v>
      </c>
      <c r="AC65" s="1028"/>
      <c r="AD65" s="1029"/>
      <c r="AE65" s="1033" t="s">
        <v>392</v>
      </c>
      <c r="AF65" s="1033"/>
      <c r="AG65" s="1033"/>
      <c r="AH65" s="1033"/>
      <c r="AI65" s="1033" t="s">
        <v>414</v>
      </c>
      <c r="AJ65" s="1033"/>
      <c r="AK65" s="1033"/>
      <c r="AL65" s="556"/>
      <c r="AM65" s="1033" t="s">
        <v>511</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相浦 竜郎</dc:creator>
  <cp:lastModifiedBy>執行調査係長</cp:lastModifiedBy>
  <cp:lastPrinted>2021-07-27T05:26:08Z</cp:lastPrinted>
  <dcterms:created xsi:type="dcterms:W3CDTF">2012-03-13T00:50:25Z</dcterms:created>
  <dcterms:modified xsi:type="dcterms:W3CDTF">2021-09-03T18:37:58Z</dcterms:modified>
</cp:coreProperties>
</file>