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35" i="3"/>
  <c r="AY255" i="3"/>
  <c r="AY417" i="3"/>
  <c r="AY50" i="3"/>
  <c r="AY369" i="3"/>
  <c r="AY271"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<sst xmlns="http://schemas.openxmlformats.org/spreadsheetml/2006/main" count="3197" uniqueCount="790">
  <si>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</si>
  <si>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</si>
  <si>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</si>
  <si>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</si>
  <si>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</si>
  <si>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</si>
  <si>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</si>
  <si>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</si>
  <si>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</si>
  <si>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</si>
  <si>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</si>
  <si>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</si>
  <si>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</si>
  <si>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</si>
  <si>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</si>
  <si>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</si>
  <si>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</si>
  <si>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</si>
  <si>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</si>
  <si>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</si>
  <si>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</si>
  <si>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</si>
  <si>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</si>
  <si>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</si>
  <si>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</si>
  <si>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</si>
  <si>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</si>
  <si>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</si>
  <si>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</si>
  <si>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</si>
  <si>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</si>
  <si>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</si>
  <si>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</si>
  <si>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</si>
  <si>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</si>
  <si>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</si>
  <si>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</si>
  <si>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</si>
  <si>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</si>
  <si>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</si>
  <si>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</si>
  <si>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</si>
  <si>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</si>
  <si>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</si>
  <si>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</si>
  <si>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</si>
  <si>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</si>
  <si>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</si>
  <si>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</si>
  <si>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</si>
  <si>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</si>
  <si>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</si>
  <si>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</si>
  <si>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</si>
  <si>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</si>
  <si>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</si>
  <si>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</si>
  <si>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</si>
  <si>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</si>
  <si>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</si>
  <si>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</si>
  <si>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</si>
  <si>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</si>
  <si>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</si>
  <si>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</si>
  <si>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</si>
  <si>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</si>
  <si>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</si>
  <si>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</si>
  <si>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</si>
  <si>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</si>
  <si>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</si>
  <si>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</si>
  <si>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</si>
  <si>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</si>
  <si>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</si>
  <si>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</si>
  <si>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</si>
  <si>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</si>
  <si>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</si>
  <si>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</si>
  <si>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</si>
  <si>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</si>
  <si>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</si>
  <si>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</si>
  <si>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</si>
  <si>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</si>
  <si>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</si>
  <si>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</si>
  <si>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</si>
  <si>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</si>
  <si>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</si>
  <si>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</si>
  <si>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</si>
  <si>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</si>
  <si>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</si>
  <si>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</si>
  <si>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</si>
  <si>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</si>
  <si>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</si>
  <si>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</si>
  <si>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</si>
  <si>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</si>
  <si>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</si>
  <si>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</si>
  <si>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</si>
  <si>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</si>
  <si>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</si>
  <si>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</si>
  <si>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</si>
  <si>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</si>
  <si>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</si>
  <si>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</si>
  <si>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</si>
  <si>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</si>
  <si>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</si>
  <si>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</si>
  <si>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</si>
  <si>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</si>
  <si>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</si>
  <si>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</si>
  <si>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</si>
  <si>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</si>
  <si>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</si>
  <si>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</si>
  <si>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</si>
  <si>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</si>
  <si>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</si>
  <si>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</si>
  <si>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</si>
  <si>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</si>
  <si>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</si>
  <si>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</si>
  <si>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</si>
  <si>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</si>
  <si>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</si>
  <si>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</si>
  <si>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</si>
  <si>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</si>
  <si>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</si>
  <si>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</si>
  <si>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</si>
  <si>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</si>
  <si>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</si>
  <si>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</si>
  <si>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</si>
  <si>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</si>
  <si>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</si>
  <si>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</si>
  <si>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</si>
  <si>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</si>
  <si>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</si>
  <si>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</si>
  <si>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</si>
  <si>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</si>
  <si>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</si>
  <si>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</si>
  <si>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</si>
  <si>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</si>
  <si>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</si>
  <si>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</si>
  <si>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</si>
  <si>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</si>
  <si>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</si>
  <si>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</si>
  <si>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</si>
  <si>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</si>
  <si>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</si>
  <si>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</si>
  <si>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</si>
  <si>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</si>
  <si>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</si>
  <si>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</si>
  <si>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</si>
  <si>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</si>
  <si>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</si>
  <si>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</si>
  <si>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</si>
  <si>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</si>
  <si>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</si>
  <si>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</si>
  <si>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</si>
  <si>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</si>
  <si>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</si>
  <si>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</si>
  <si>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</si>
  <si>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</si>
  <si>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</si>
  <si>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</si>
  <si>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</si>
  <si>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</si>
  <si>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</si>
  <si>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</si>
  <si>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</si>
  <si>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</si>
  <si>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</si>
  <si>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</si>
  <si>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</si>
  <si>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</si>
  <si>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</si>
  <si>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</si>
  <si>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</si>
  <si>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</si>
  <si>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</si>
  <si>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</si>
  <si>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</si>
  <si>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</si>
  <si>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</si>
  <si>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</si>
  <si>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</si>
  <si>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</si>
  <si>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</si>
  <si>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</si>
  <si>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</si>
  <si>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</si>
  <si>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</si>
  <si>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</si>
  <si>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</si>
  <si>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</si>
  <si>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</si>
  <si>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</si>
  <si>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</si>
  <si>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</si>
  <si>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</si>
  <si>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</si>
  <si>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</si>
  <si>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</si>
  <si>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</si>
  <si>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</si>
  <si>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</si>
  <si>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</si>
  <si>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</si>
  <si>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</si>
  <si>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</si>
  <si>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</si>
  <si>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</si>
  <si>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</si>
  <si>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</si>
  <si>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</si>
  <si>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</si>
  <si>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</si>
  <si>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</si>
  <si>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</si>
  <si>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</si>
  <si>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</si>
  <si>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</si>
  <si>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</si>
  <si>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</si>
  <si>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</si>
  <si>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</si>
  <si>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</si>
  <si>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</si>
  <si>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</si>
  <si>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</si>
  <si>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</si>
  <si>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</si>
  <si>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</si>
  <si>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</si>
  <si>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</si>
  <si>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</si>
  <si>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</si>
  <si>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</si>
  <si>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</si>
  <si>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</si>
  <si>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</si>
  <si>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</si>
  <si>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</si>
  <si>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</si>
  <si>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</si>
  <si>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</si>
  <si>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</si>
  <si>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</si>
  <si>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</si>
  <si>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</si>
  <si>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</si>
  <si>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</si>
  <si>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</si>
  <si>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</si>
  <si>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</si>
  <si>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</si>
  <si>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</si>
  <si>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</si>
  <si>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</si>
  <si>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</si>
  <si>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</si>
  <si>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</si>
  <si>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</si>
  <si>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</si>
  <si>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</si>
  <si>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</si>
  <si>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</si>
  <si>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</si>
  <si>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</si>
  <si>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</si>
  <si>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</si>
  <si>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</si>
  <si>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</si>
  <si>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</si>
  <si>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</si>
  <si>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</si>
  <si>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</si>
  <si>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</si>
  <si>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</si>
  <si>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</si>
  <si>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</si>
  <si>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</si>
  <si>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</si>
  <si>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</si>
  <si>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</si>
  <si>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</si>
  <si>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</si>
  <si>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</si>
  <si>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</si>
  <si>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</si>
  <si>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</si>
  <si>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</si>
  <si>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</si>
  <si>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</si>
  <si>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</si>
  <si>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</si>
  <si>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</si>
  <si>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</si>
  <si>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</si>
  <si>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</si>
  <si>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</si>
  <si>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</si>
  <si>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</si>
  <si>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</si>
  <si>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</si>
  <si>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</si>
  <si>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</si>
  <si>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</si>
  <si>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</si>
  <si>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</si>
  <si>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</si>
  <si>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</si>
  <si>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</si>
  <si>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</si>
  <si>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</si>
  <si>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</si>
  <si>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</si>
  <si>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</si>
  <si>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</si>
  <si>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</si>
  <si>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</si>
  <si>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</si>
  <si>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</si>
  <si>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</si>
  <si>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</si>
  <si>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</si>
  <si>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</si>
  <si>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</si>
  <si>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</si>
  <si>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</si>
  <si>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</si>
  <si>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</si>
  <si>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</si>
  <si>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</si>
  <si>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</si>
  <si>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</si>
  <si>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</si>
  <si>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</si>
  <si>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</si>
  <si>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</si>
  <si>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</si>
  <si>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</si>
  <si>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</si>
  <si>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</si>
  <si>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</si>
  <si>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</si>
  <si>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</si>
  <si>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</si>
  <si>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</si>
  <si>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</si>
  <si>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</si>
  <si>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</si>
  <si>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</si>
  <si>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</si>
  <si>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</si>
  <si>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</si>
  <si>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</si>
  <si>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</si>
  <si>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</si>
  <si>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</si>
  <si>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</si>
  <si>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</si>
  <si>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</si>
  <si>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</si>
  <si>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</si>
  <si>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</si>
  <si>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</si>
  <si>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</si>
  <si>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</si>
  <si>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</si>
  <si>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</si>
  <si>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</si>
  <si>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</si>
  <si>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</si>
  <si>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</si>
  <si>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</si>
  <si>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</si>
  <si>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</si>
  <si>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</si>
  <si>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</si>
  <si>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</si>
  <si>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</si>
  <si>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</si>
  <si>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</si>
  <si>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</si>
  <si>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</si>
  <si>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</si>
  <si>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</si>
  <si>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</si>
  <si>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</si>
  <si>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</si>
  <si>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</si>
  <si>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</si>
  <si>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</si>
  <si>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</si>
  <si>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</si>
  <si>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</si>
  <si>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</si>
  <si>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</si>
  <si>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</si>
  <si>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</si>
  <si>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</si>
  <si>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</si>
  <si>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</si>
  <si>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</si>
  <si>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</si>
  <si>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</si>
  <si>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</si>
  <si>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</si>
  <si>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</si>
  <si>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</si>
  <si>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</si>
  <si>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</si>
  <si>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</si>
  <si>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</si>
  <si>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</si>
  <si>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</si>
  <si>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</si>
  <si>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</si>
  <si>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</si>
  <si>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</si>
  <si>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</si>
  <si>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</si>
  <si>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</si>
  <si>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</si>
  <si>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</si>
  <si>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</si>
  <si>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</si>
  <si>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</si>
  <si>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</si>
  <si>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</si>
  <si>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</si>
  <si>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</si>
  <si>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</si>
  <si>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</si>
  <si>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</si>
  <si>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</si>
  <si>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</si>
  <si>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</si>
  <si>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</si>
  <si>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</si>
  <si>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</si>
  <si>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</si>
  <si>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</si>
  <si>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</si>
  <si>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</si>
  <si>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</si>
  <si>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</si>
  <si>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</si>
  <si>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</si>
  <si>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</si>
  <si>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</si>
  <si>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</si>
  <si>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</si>
  <si>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</si>
  <si>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</si>
  <si>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</si>
  <si>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</si>
  <si>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</si>
  <si>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</si>
  <si>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</si>
  <si>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</si>
  <si>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</si>
  <si>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</si>
  <si>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</si>
  <si>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</si>
  <si>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</si>
  <si>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</si>
  <si>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</si>
  <si>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</si>
  <si>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</si>
  <si>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</si>
  <si>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</si>
  <si>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</si>
  <si>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</si>
  <si>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</si>
  <si>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</si>
  <si>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</si>
  <si>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</si>
  <si>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</si>
  <si>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</si>
  <si>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</si>
  <si>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</si>
  <si>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</si>
  <si>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</si>
  <si>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</si>
  <si>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</si>
  <si>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</si>
  <si>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</si>
  <si>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</si>
  <si>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</si>
  <si>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</si>
  <si>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</si>
  <si>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</si>
  <si>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</si>
  <si>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</si>
  <si>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</si>
  <si>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</si>
  <si>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</si>
  <si>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</si>
  <si>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</si>
  <si>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</si>
  <si>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</si>
  <si>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</si>
  <si>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</si>
  <si>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</si>
  <si>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</si>
  <si>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</si>
  <si>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</si>
  <si>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</si>
  <si>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</si>
  <si>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</si>
  <si>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</si>
  <si>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</si>
  <si>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</si>
  <si>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</si>
  <si>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</si>
  <si>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</si>
  <si>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</si>
  <si>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</si>
  <si>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</si>
  <si>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</si>
  <si>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</si>
  <si>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</si>
  <si>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</si>
  <si>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</si>
  <si>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</si>
  <si>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</si>
  <si>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</si>
  <si>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</si>
  <si>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</si>
  <si>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</si>
  <si>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</si>
  <si>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</si>
  <si>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</si>
  <si>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</si>
  <si>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</si>
  <si>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</si>
  <si>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</si>
  <si>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</si>
  <si>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</si>
  <si>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</si>
  <si>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</si>
  <si>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</si>
  <si>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</si>
  <si>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</si>
  <si>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</si>
  <si>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</si>
  <si>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</si>
  <si>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</si>
  <si>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</si>
  <si>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</si>
  <si>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</si>
  <si>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</si>
  <si>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</si>
  <si>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</si>
  <si>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</si>
  <si>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</si>
  <si>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</si>
  <si>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</si>
  <si>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</si>
  <si>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</si>
  <si>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</si>
  <si>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</si>
  <si>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</si>
  <si>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</si>
  <si>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</si>
  <si>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</si>
  <si>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</si>
  <si>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</si>
  <si>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</si>
  <si>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</si>
  <si>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</si>
  <si>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</si>
  <si>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</si>
  <si>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</si>
  <si>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</si>
  <si>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</si>
  <si>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</si>
  <si>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</si>
  <si>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</si>
  <si>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</si>
  <si>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</si>
  <si>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</si>
  <si>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</si>
  <si>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</si>
  <si>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</si>
  <si>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</si>
  <si>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</si>
  <si>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</si>
  <si>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</si>
  <si>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</si>
  <si>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</si>
  <si>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</si>
  <si>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</si>
  <si>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</si>
  <si>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</si>
  <si>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</si>
  <si>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</si>
  <si>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</si>
  <si>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</si>
  <si>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</si>
  <si>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</si>
  <si>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</si>
  <si>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</si>
  <si>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</si>
  <si>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</si>
  <si>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</si>
  <si>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</si>
  <si>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</si>
  <si>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</si>
  <si>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</si>
  <si>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</si>
  <si>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</si>
  <si>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</si>
  <si>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</si>
  <si>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</si>
  <si>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</si>
  <si>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</si>
  <si>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</si>
  <si>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</si>
  <si>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</si>
  <si>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</si>
  <si>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</si>
  <si>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</si>
  <si>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</si>
  <si>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</si>
  <si>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</si>
  <si>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</si>
  <si>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</si>
  <si>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</si>
  <si>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</si>
  <si>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</si>
  <si>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</si>
  <si>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</si>
  <si>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</si>
  <si>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</si>
  <si>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</si>
  <si>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</si>
  <si>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</si>
  <si>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</si>
  <si>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</si>
  <si>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</si>
  <si>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</si>
  <si>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</si>
  <si>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</si>
  <si>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</si>
  <si>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</si>
  <si>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</si>
  <si>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</si>
  <si>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</si>
  <si>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</si>
  <si>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</si>
  <si>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</si>
  <si>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</si>
  <si>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</si>
  <si>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</si>
  <si>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</si>
  <si>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</si>
  <si>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</si>
  <si>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</si>
  <si>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</si>
  <si>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</si>
  <si>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</si>
  <si>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</si>
  <si>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</si>
  <si>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</si>
  <si>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</si>
  <si>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</si>
  <si>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</si>
  <si>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</si>
  <si>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</si>
  <si>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</si>
  <si>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</si>
  <si>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</si>
  <si>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</si>
  <si>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</si>
  <si>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</si>
  <si>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</si>
  <si>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</si>
  <si>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</si>
  <si>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</si>
  <si>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</si>
  <si>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</si>
  <si>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</si>
  <si>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</si>
  <si>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</si>
  <si>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ASEAN諸国等に対する防衛装備・技術協力</t>
  </si>
  <si>
    <t>防衛装備庁プロジェクト管理部</t>
  </si>
  <si>
    <t>令和元年度</t>
  </si>
  <si>
    <t>終了予定なし</t>
  </si>
  <si>
    <t>防衛省設置法第３６条</t>
  </si>
  <si>
    <t>平成３１年度以降に係る防衛計画の大綱、中期防衛力整備計画（平成３１年度～平成３５年度）（平成３０年１２月１８日　国家安全保障会議決定・閣議決定）</t>
  </si>
  <si>
    <t>-</t>
  </si>
  <si>
    <t>国際技術協力業務庁費</t>
  </si>
  <si>
    <t>執行額（X）／調達件数（Y）　　　　　　　　　　　　　　</t>
    <phoneticPr fontId="5"/>
  </si>
  <si>
    <t>　Ｘ/Ｙ</t>
    <phoneticPr fontId="5"/>
  </si>
  <si>
    <t>2/1</t>
  </si>
  <si>
    <t>Ⅰ－２　我が国自身の防衛体制の強化（防衛力の中心的な構成要素の強化における優先事項）</t>
  </si>
  <si>
    <t>Ⅰ－２－（５）　産業基盤の強靭化</t>
  </si>
  <si>
    <t>防衛装備移転三原則の下での装備品の適切な海外移転の推進</t>
  </si>
  <si>
    <t>情報収集・発信のための官民連携を推進し、案件形成を図る態勢を整備しつつ移転を推進</t>
  </si>
  <si>
    <t>令和５年度</t>
  </si>
  <si>
    <t>Ⅲ－６　安全保障協力の強化（安全保障協力の強化）</t>
  </si>
  <si>
    <t>Ⅲ－６－（３）　装備・技術協力</t>
  </si>
  <si>
    <t>相手国軍隊の能力向上や相手国との中長期にわたる関係の維持・強化</t>
  </si>
  <si>
    <t xml:space="preserve">
装備品の適切な海外移転の推進及びそのための態勢の整備</t>
  </si>
  <si>
    <t>31-0007</t>
  </si>
  <si>
    <t>新31</t>
  </si>
  <si>
    <t>○</t>
  </si>
  <si>
    <t>事業監理官（宇宙・地上装備担当）</t>
    <rPh sb="6" eb="8">
      <t>ウチュウ</t>
    </rPh>
    <rPh sb="9" eb="11">
      <t>チジョウ</t>
    </rPh>
    <rPh sb="11" eb="13">
      <t>ソウビ</t>
    </rPh>
    <rPh sb="13" eb="15">
      <t>タントウ</t>
    </rPh>
    <phoneticPr fontId="5"/>
  </si>
  <si>
    <t>-</t>
    <phoneticPr fontId="5"/>
  </si>
  <si>
    <t>件</t>
    <rPh sb="0" eb="1">
      <t>ケン</t>
    </rPh>
    <phoneticPr fontId="5"/>
  </si>
  <si>
    <t>百万円/件</t>
    <rPh sb="4" eb="5">
      <t>ケン</t>
    </rPh>
    <phoneticPr fontId="5"/>
  </si>
  <si>
    <t>-</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</si>
  <si>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
●令和２年３月、我が国の防衛産業基盤に関する諸外国の理解促進の参考となる海外向け資料（パンフレット）を作成し、情報発信の強化を図った。</t>
    <phoneticPr fontId="5"/>
  </si>
  <si>
    <t>無</t>
  </si>
  <si>
    <t>‐</t>
  </si>
  <si>
    <t>我が国の安全保障、平和貢献・国際協力の推進に資するものであり、国民・社会のニーズを的確に反映している。</t>
    <rPh sb="0" eb="1">
      <t>ワ</t>
    </rPh>
    <rPh sb="2" eb="3">
      <t>クニ</t>
    </rPh>
    <rPh sb="4" eb="6">
      <t>アンゼン</t>
    </rPh>
    <rPh sb="6" eb="8">
      <t>ホショウ</t>
    </rPh>
    <rPh sb="9" eb="11">
      <t>ヘイワ</t>
    </rPh>
    <rPh sb="11" eb="13">
      <t>コウケン</t>
    </rPh>
    <rPh sb="14" eb="16">
      <t>コクサイ</t>
    </rPh>
    <rPh sb="16" eb="18">
      <t>キョウリョク</t>
    </rPh>
    <rPh sb="19" eb="21">
      <t>スイシン</t>
    </rPh>
    <rPh sb="22" eb="23">
      <t>シ</t>
    </rPh>
    <rPh sb="31" eb="33">
      <t>コクミン</t>
    </rPh>
    <rPh sb="34" eb="36">
      <t>シャカイ</t>
    </rPh>
    <rPh sb="41" eb="43">
      <t>テキカク</t>
    </rPh>
    <rPh sb="44" eb="46">
      <t>ハンエイ</t>
    </rPh>
    <phoneticPr fontId="5"/>
  </si>
  <si>
    <t>我が国の安全保障、平和貢献・国際協力の推進に資する事業であり、国家安全保障戦略にも沿った優先度の高い事業である。</t>
    <rPh sb="25" eb="27">
      <t>ジギョウ</t>
    </rPh>
    <rPh sb="31" eb="33">
      <t>コッカ</t>
    </rPh>
    <rPh sb="33" eb="35">
      <t>アンゼン</t>
    </rPh>
    <rPh sb="35" eb="37">
      <t>ホショウ</t>
    </rPh>
    <rPh sb="37" eb="39">
      <t>センリャク</t>
    </rPh>
    <rPh sb="41" eb="42">
      <t>ソ</t>
    </rPh>
    <phoneticPr fontId="5"/>
  </si>
  <si>
    <t>有</t>
  </si>
  <si>
    <t>官民の負担関係は契約内容に基づいたものであり、妥当である。</t>
    <rPh sb="0" eb="2">
      <t>カンミン</t>
    </rPh>
    <rPh sb="3" eb="5">
      <t>フタン</t>
    </rPh>
    <rPh sb="5" eb="7">
      <t>カンケイ</t>
    </rPh>
    <rPh sb="13" eb="14">
      <t>モト</t>
    </rPh>
    <phoneticPr fontId="5"/>
  </si>
  <si>
    <t>ライセンス生産品に関する調達を除き、一般競争入札により競争性を確保している。</t>
    <rPh sb="5" eb="7">
      <t>セイサン</t>
    </rPh>
    <rPh sb="7" eb="8">
      <t>ヒン</t>
    </rPh>
    <rPh sb="9" eb="10">
      <t>カン</t>
    </rPh>
    <rPh sb="12" eb="14">
      <t>チョウタツ</t>
    </rPh>
    <rPh sb="15" eb="16">
      <t>ノゾ</t>
    </rPh>
    <rPh sb="27" eb="30">
      <t>キョウソウセイ</t>
    </rPh>
    <rPh sb="31" eb="33">
      <t>カクホ</t>
    </rPh>
    <phoneticPr fontId="5"/>
  </si>
  <si>
    <t>事業内容に即した事前のコストの検討をしており、単位当たりコストの水準は妥当である。</t>
    <rPh sb="0" eb="2">
      <t>ジギョウ</t>
    </rPh>
    <rPh sb="2" eb="4">
      <t>ナイヨウ</t>
    </rPh>
    <rPh sb="5" eb="6">
      <t>ソク</t>
    </rPh>
    <rPh sb="8" eb="10">
      <t>ジゼン</t>
    </rPh>
    <rPh sb="15" eb="17">
      <t>ケントウ</t>
    </rPh>
    <rPh sb="23" eb="25">
      <t>タンイ</t>
    </rPh>
    <rPh sb="25" eb="26">
      <t>ア</t>
    </rPh>
    <rPh sb="32" eb="34">
      <t>スイジュン</t>
    </rPh>
    <rPh sb="35" eb="37">
      <t>ダトウ</t>
    </rPh>
    <phoneticPr fontId="5"/>
  </si>
  <si>
    <t>新型コロナウイルス感染症の世界的な拡大の影響により、事業の一部について計画が延期となり不用が生じたもの。</t>
    <rPh sb="0" eb="2">
      <t>シンガタ</t>
    </rPh>
    <rPh sb="9" eb="12">
      <t>カンセンショウ</t>
    </rPh>
    <rPh sb="13" eb="16">
      <t>セカイテキ</t>
    </rPh>
    <rPh sb="17" eb="19">
      <t>カクダイ</t>
    </rPh>
    <rPh sb="20" eb="22">
      <t>エイキョウ</t>
    </rPh>
    <rPh sb="26" eb="28">
      <t>ジギョウ</t>
    </rPh>
    <rPh sb="29" eb="31">
      <t>イチブ</t>
    </rPh>
    <rPh sb="35" eb="37">
      <t>ケイカク</t>
    </rPh>
    <rPh sb="38" eb="40">
      <t>エンキ</t>
    </rPh>
    <rPh sb="43" eb="45">
      <t>フヨウ</t>
    </rPh>
    <rPh sb="46" eb="47">
      <t>ショウ</t>
    </rPh>
    <phoneticPr fontId="5"/>
  </si>
  <si>
    <t>活動実績は見込みに見合ったものである。</t>
    <phoneticPr fontId="5"/>
  </si>
  <si>
    <t>A.　東京計器（株）</t>
    <rPh sb="3" eb="5">
      <t>トウキョウ</t>
    </rPh>
    <rPh sb="5" eb="7">
      <t>ケイキ</t>
    </rPh>
    <rPh sb="7" eb="10">
      <t>カブ</t>
    </rPh>
    <phoneticPr fontId="5"/>
  </si>
  <si>
    <t>国際技術協力業務庁費</t>
    <rPh sb="0" eb="2">
      <t>コクサイ</t>
    </rPh>
    <rPh sb="2" eb="4">
      <t>ギジュツ</t>
    </rPh>
    <rPh sb="4" eb="6">
      <t>キョウリョク</t>
    </rPh>
    <rPh sb="6" eb="10">
      <t>ギョウムチョウヒ</t>
    </rPh>
    <phoneticPr fontId="5"/>
  </si>
  <si>
    <t>装備品等の輸出に関する調査</t>
    <rPh sb="0" eb="3">
      <t>ソウビヒン</t>
    </rPh>
    <rPh sb="3" eb="4">
      <t>トウ</t>
    </rPh>
    <rPh sb="5" eb="7">
      <t>ユシュツ</t>
    </rPh>
    <rPh sb="8" eb="9">
      <t>カン</t>
    </rPh>
    <rPh sb="11" eb="13">
      <t>チョウサ</t>
    </rPh>
    <phoneticPr fontId="5"/>
  </si>
  <si>
    <t>B.　（株）ディア</t>
    <rPh sb="4" eb="5">
      <t>カブ</t>
    </rPh>
    <phoneticPr fontId="5"/>
  </si>
  <si>
    <t>東京計器（株）</t>
    <rPh sb="0" eb="2">
      <t>トウキョウ</t>
    </rPh>
    <rPh sb="2" eb="4">
      <t>ケイキ</t>
    </rPh>
    <rPh sb="5" eb="6">
      <t>カブ</t>
    </rPh>
    <phoneticPr fontId="5"/>
  </si>
  <si>
    <t>技術資料の翻訳役務</t>
    <rPh sb="0" eb="2">
      <t>ギジュツ</t>
    </rPh>
    <rPh sb="2" eb="4">
      <t>シリョウ</t>
    </rPh>
    <rPh sb="5" eb="9">
      <t>ホンヤクエキム</t>
    </rPh>
    <phoneticPr fontId="5"/>
  </si>
  <si>
    <t>-</t>
    <phoneticPr fontId="5"/>
  </si>
  <si>
    <t>（株）ディア</t>
    <rPh sb="1" eb="2">
      <t>カブ</t>
    </rPh>
    <phoneticPr fontId="5"/>
  </si>
  <si>
    <t>（有）サンブリッジ</t>
    <phoneticPr fontId="5"/>
  </si>
  <si>
    <t>翻訳機</t>
    <rPh sb="0" eb="3">
      <t>ホンヤクキ</t>
    </rPh>
    <phoneticPr fontId="5"/>
  </si>
  <si>
    <t>輸出に関する調査</t>
    <phoneticPr fontId="5"/>
  </si>
  <si>
    <t>技術資料の翻訳</t>
    <phoneticPr fontId="5"/>
  </si>
  <si>
    <t>-</t>
    <phoneticPr fontId="5"/>
  </si>
  <si>
    <t>調査等の実施件数</t>
    <rPh sb="0" eb="2">
      <t>チョウサ</t>
    </rPh>
    <rPh sb="2" eb="3">
      <t>トウ</t>
    </rPh>
    <rPh sb="4" eb="6">
      <t>ジッシ</t>
    </rPh>
    <rPh sb="6" eb="8">
      <t>ケンスウ</t>
    </rPh>
    <phoneticPr fontId="5"/>
  </si>
  <si>
    <t>件</t>
    <rPh sb="0" eb="1">
      <t>ケン</t>
    </rPh>
    <phoneticPr fontId="5"/>
  </si>
  <si>
    <t>-</t>
    <phoneticPr fontId="5"/>
  </si>
  <si>
    <t>本事業は、防衛装備・技術協力を推進するにあたって、個別装備品に関連する対象国の事情に応じた諸課題を検討・対応するものであり、定量的な目標設定が困難である。</t>
    <rPh sb="0" eb="1">
      <t>ホン</t>
    </rPh>
    <rPh sb="1" eb="3">
      <t>ジギョウ</t>
    </rPh>
    <rPh sb="5" eb="9">
      <t>ボウエイソウビ</t>
    </rPh>
    <rPh sb="10" eb="14">
      <t>ギジュツキョウリョク</t>
    </rPh>
    <rPh sb="15" eb="17">
      <t>スイシン</t>
    </rPh>
    <rPh sb="62" eb="65">
      <t>テイリョウテキ</t>
    </rPh>
    <rPh sb="66" eb="68">
      <t>モクヒョウ</t>
    </rPh>
    <rPh sb="68" eb="70">
      <t>セッテイ</t>
    </rPh>
    <rPh sb="71" eb="73">
      <t>コンナン</t>
    </rPh>
    <phoneticPr fontId="5"/>
  </si>
  <si>
    <t>防衛装備・技術協力の推進のため、個別装備品に関する調査等をとおして、対象国での円滑な導入や十分な活用に資することを目的とする。令和元年度及び令和２年度においては、車両及び通信器材について、整備マニュアルの翻訳を実施した。また、令和２年度においては、通信器材について、互換性等の技術的事項の調査を実施した。</t>
    <rPh sb="16" eb="18">
      <t>コベツ</t>
    </rPh>
    <rPh sb="18" eb="21">
      <t>ソウビヒン</t>
    </rPh>
    <rPh sb="22" eb="23">
      <t>カン</t>
    </rPh>
    <rPh sb="34" eb="36">
      <t>タイショウ</t>
    </rPh>
    <rPh sb="51" eb="52">
      <t>シ</t>
    </rPh>
    <rPh sb="57" eb="59">
      <t>モクテキ</t>
    </rPh>
    <rPh sb="63" eb="65">
      <t>レイワ</t>
    </rPh>
    <rPh sb="65" eb="67">
      <t>ガンネン</t>
    </rPh>
    <rPh sb="67" eb="68">
      <t>ド</t>
    </rPh>
    <rPh sb="68" eb="69">
      <t>オヨ</t>
    </rPh>
    <rPh sb="70" eb="72">
      <t>レイワ</t>
    </rPh>
    <rPh sb="73" eb="75">
      <t>ネンド</t>
    </rPh>
    <rPh sb="81" eb="83">
      <t>シャリョウ</t>
    </rPh>
    <rPh sb="83" eb="84">
      <t>オヨ</t>
    </rPh>
    <rPh sb="85" eb="89">
      <t>ツウシンキザイ</t>
    </rPh>
    <rPh sb="94" eb="96">
      <t>セイビ</t>
    </rPh>
    <rPh sb="102" eb="104">
      <t>ホンヤク</t>
    </rPh>
    <rPh sb="105" eb="107">
      <t>ジッシ</t>
    </rPh>
    <rPh sb="113" eb="115">
      <t>レイワ</t>
    </rPh>
    <rPh sb="116" eb="118">
      <t>ネンド</t>
    </rPh>
    <rPh sb="124" eb="128">
      <t>ツウシンキザイ</t>
    </rPh>
    <rPh sb="133" eb="136">
      <t>ゴカンセイ</t>
    </rPh>
    <rPh sb="136" eb="137">
      <t>トウ</t>
    </rPh>
    <rPh sb="138" eb="143">
      <t>ギジュツテキジコウ</t>
    </rPh>
    <rPh sb="144" eb="146">
      <t>チョウサ</t>
    </rPh>
    <rPh sb="147" eb="149">
      <t>ジッシ</t>
    </rPh>
    <phoneticPr fontId="5"/>
  </si>
  <si>
    <t>防衛装備・技術協力の資となる個別装備品に関する調査等</t>
    <rPh sb="0" eb="4">
      <t>ボウエイソウビ</t>
    </rPh>
    <rPh sb="5" eb="9">
      <t>ギジュツキョウリョク</t>
    </rPh>
    <rPh sb="10" eb="11">
      <t>シ</t>
    </rPh>
    <rPh sb="14" eb="16">
      <t>コベツ</t>
    </rPh>
    <rPh sb="16" eb="19">
      <t>ソウビヒン</t>
    </rPh>
    <rPh sb="20" eb="21">
      <t>カン</t>
    </rPh>
    <rPh sb="23" eb="25">
      <t>チョウサ</t>
    </rPh>
    <rPh sb="25" eb="26">
      <t>トウ</t>
    </rPh>
    <phoneticPr fontId="5"/>
  </si>
  <si>
    <t>調査等に係る契約の調達件数</t>
    <rPh sb="0" eb="2">
      <t>チョウサ</t>
    </rPh>
    <rPh sb="2" eb="3">
      <t>トウ</t>
    </rPh>
    <rPh sb="4" eb="5">
      <t>カカ</t>
    </rPh>
    <phoneticPr fontId="5"/>
  </si>
  <si>
    <t>防衛装備・技術協力に関する業務であり、国が実施する必要がある。</t>
    <rPh sb="0" eb="4">
      <t>ボウエイソウビ</t>
    </rPh>
    <rPh sb="5" eb="9">
      <t>ギジュツキョウリョク</t>
    </rPh>
    <rPh sb="10" eb="11">
      <t>カン</t>
    </rPh>
    <rPh sb="13" eb="15">
      <t>ギョウム</t>
    </rPh>
    <rPh sb="21" eb="23">
      <t>ジッシ</t>
    </rPh>
    <phoneticPr fontId="5"/>
  </si>
  <si>
    <t>防衛装備・技術協力に資するものであり、事業目的に即し真に必要なものに限定されている。</t>
    <rPh sb="0" eb="4">
      <t>ボウエイソウビ</t>
    </rPh>
    <rPh sb="5" eb="9">
      <t>ギジュツキョウリョク</t>
    </rPh>
    <rPh sb="10" eb="11">
      <t>シ</t>
    </rPh>
    <phoneticPr fontId="5"/>
  </si>
  <si>
    <t>成果は防衛装備・技術協力に資するものであり、成果目標に見合っている。</t>
    <rPh sb="0" eb="2">
      <t>セイカ</t>
    </rPh>
    <rPh sb="3" eb="7">
      <t>ボウエイソウビ</t>
    </rPh>
    <rPh sb="8" eb="12">
      <t>ギジュツキョウリョク</t>
    </rPh>
    <rPh sb="13" eb="14">
      <t>シ</t>
    </rPh>
    <rPh sb="22" eb="24">
      <t>セイカ</t>
    </rPh>
    <rPh sb="24" eb="26">
      <t>モクヒョウ</t>
    </rPh>
    <rPh sb="27" eb="29">
      <t>ミア</t>
    </rPh>
    <phoneticPr fontId="5"/>
  </si>
  <si>
    <t>成果物を踏まえ今後の協議方針等を検討しており、十分に活用している。</t>
    <rPh sb="0" eb="3">
      <t>セイカブツ</t>
    </rPh>
    <rPh sb="4" eb="5">
      <t>フ</t>
    </rPh>
    <rPh sb="7" eb="9">
      <t>コンゴ</t>
    </rPh>
    <rPh sb="10" eb="12">
      <t>キョウギ</t>
    </rPh>
    <rPh sb="12" eb="14">
      <t>ホウシン</t>
    </rPh>
    <rPh sb="14" eb="15">
      <t>トウ</t>
    </rPh>
    <rPh sb="16" eb="18">
      <t>ケントウ</t>
    </rPh>
    <rPh sb="23" eb="25">
      <t>ジュウブン</t>
    </rPh>
    <rPh sb="26" eb="28">
      <t>カツヨウ</t>
    </rPh>
    <phoneticPr fontId="5"/>
  </si>
  <si>
    <t>１．必要性
　安全保障、平和貢献・国際協力の推進及び防衛生産・基盤の維持強化に資するものであり、諸外国との防衛装備・技術協力を進めていくことは重要である。
２．効率性
　本事業の対象国であるASEAN諸国等は、我が国の推進する「自由で開かれたインド太平洋」というビジョンにおいて中心に位置する地域であり、当該地域における防衛装備・技術協力に取り組むことは、国際社会の安定と繁栄に大きく寄与し得る。
３．有効性
　成果は協議等に活用しており、防衛装備・技術協力の推進に資する結果が得られている。
４．総合評価
　本事業は、成果物を活用して相手国との協議等を実施していくことによって、ASEAN諸国等との防衛装備・技術協力、ひいては国際社会の安全と平和に効果的に寄与し得るものである。</t>
    <rPh sb="91" eb="92">
      <t>クニ</t>
    </rPh>
    <rPh sb="109" eb="111">
      <t>スイシン</t>
    </rPh>
    <rPh sb="139" eb="141">
      <t>チュウシン</t>
    </rPh>
    <rPh sb="142" eb="144">
      <t>イチ</t>
    </rPh>
    <rPh sb="146" eb="148">
      <t>チイキ</t>
    </rPh>
    <rPh sb="152" eb="154">
      <t>トウガイ</t>
    </rPh>
    <rPh sb="178" eb="182">
      <t>コクサイシャカイ</t>
    </rPh>
    <rPh sb="183" eb="185">
      <t>アンテイ</t>
    </rPh>
    <rPh sb="186" eb="188">
      <t>ハンエイ</t>
    </rPh>
    <rPh sb="189" eb="190">
      <t>オオ</t>
    </rPh>
    <rPh sb="192" eb="194">
      <t>キヨ</t>
    </rPh>
    <rPh sb="195" eb="196">
      <t>ウ</t>
    </rPh>
    <rPh sb="206" eb="208">
      <t>セイカ</t>
    </rPh>
    <rPh sb="209" eb="211">
      <t>キョウギ</t>
    </rPh>
    <rPh sb="211" eb="212">
      <t>トウ</t>
    </rPh>
    <rPh sb="213" eb="215">
      <t>カツヨウ</t>
    </rPh>
    <rPh sb="236" eb="238">
      <t>ケッカ</t>
    </rPh>
    <rPh sb="239" eb="240">
      <t>エ</t>
    </rPh>
    <rPh sb="255" eb="256">
      <t>ホン</t>
    </rPh>
    <rPh sb="256" eb="258">
      <t>ジギョウ</t>
    </rPh>
    <rPh sb="260" eb="263">
      <t>セイカブツ</t>
    </rPh>
    <rPh sb="264" eb="266">
      <t>カツヨウ</t>
    </rPh>
    <rPh sb="268" eb="271">
      <t>アイテコク</t>
    </rPh>
    <rPh sb="273" eb="275">
      <t>キョウギ</t>
    </rPh>
    <rPh sb="275" eb="276">
      <t>トウ</t>
    </rPh>
    <rPh sb="277" eb="279">
      <t>ジッシ</t>
    </rPh>
    <rPh sb="295" eb="297">
      <t>ショコク</t>
    </rPh>
    <rPh sb="297" eb="298">
      <t>トウ</t>
    </rPh>
    <rPh sb="300" eb="304">
      <t>ボウエイソウビ</t>
    </rPh>
    <rPh sb="305" eb="309">
      <t>ギジュツキョウリョク</t>
    </rPh>
    <rPh sb="314" eb="316">
      <t>コクサイ</t>
    </rPh>
    <rPh sb="316" eb="318">
      <t>シャカイ</t>
    </rPh>
    <rPh sb="319" eb="321">
      <t>アンゼン</t>
    </rPh>
    <rPh sb="322" eb="324">
      <t>ヘイワ</t>
    </rPh>
    <rPh sb="325" eb="328">
      <t>コウカテキ</t>
    </rPh>
    <rPh sb="329" eb="331">
      <t>キヨ</t>
    </rPh>
    <rPh sb="332" eb="333">
      <t>ウ</t>
    </rPh>
    <phoneticPr fontId="5"/>
  </si>
  <si>
    <t>　平成２６年４月に閣議決定された防衛装備移転三原則の下、諸外国との安全保障・防衛協力の強化、共同研究・開発による装備品の能力向上、我が国の防衛生産・技術基盤の維持・強化などを目的として防衛装備・技術協力を推進している。ASEAN諸国等は、基本的価値と戦略的利益を共有する我が国のパートナーであるほか、我が国の推進する「自由で開かれたインド太平洋」というビジョンにおいて中心に位置する地域であり、当該地域における防衛装備・技術協力に取り組むことは重要である。
　本事業は、個別装備品等に関して、ASEAN諸国等との協力を推進することを目的とする。</t>
    <rPh sb="46" eb="48">
      <t>キョウドウ</t>
    </rPh>
    <rPh sb="48" eb="50">
      <t>ケンキュウ</t>
    </rPh>
    <rPh sb="51" eb="53">
      <t>カイハツ</t>
    </rPh>
    <rPh sb="56" eb="59">
      <t>ソウビヒン</t>
    </rPh>
    <rPh sb="60" eb="62">
      <t>ノウリョク</t>
    </rPh>
    <rPh sb="62" eb="64">
      <t>コウジョウ</t>
    </rPh>
    <rPh sb="65" eb="66">
      <t>ワ</t>
    </rPh>
    <rPh sb="67" eb="68">
      <t>コク</t>
    </rPh>
    <rPh sb="69" eb="73">
      <t>ボウエイセイサン</t>
    </rPh>
    <rPh sb="74" eb="76">
      <t>ギジュツ</t>
    </rPh>
    <rPh sb="76" eb="78">
      <t>キバン</t>
    </rPh>
    <rPh sb="79" eb="81">
      <t>イジ</t>
    </rPh>
    <rPh sb="82" eb="84">
      <t>キョウカ</t>
    </rPh>
    <rPh sb="87" eb="89">
      <t>モクテキ</t>
    </rPh>
    <rPh sb="222" eb="224">
      <t>ジュウヨウ</t>
    </rPh>
    <rPh sb="230" eb="231">
      <t>ホン</t>
    </rPh>
    <rPh sb="231" eb="233">
      <t>ジギョウ</t>
    </rPh>
    <rPh sb="235" eb="237">
      <t>コベツ</t>
    </rPh>
    <rPh sb="237" eb="240">
      <t>ソウビヒン</t>
    </rPh>
    <rPh sb="240" eb="241">
      <t>トウ</t>
    </rPh>
    <rPh sb="242" eb="243">
      <t>カン</t>
    </rPh>
    <rPh sb="256" eb="258">
      <t>キョウリョク</t>
    </rPh>
    <rPh sb="259" eb="261">
      <t>スイシン</t>
    </rPh>
    <rPh sb="266" eb="268">
      <t>モクテキ</t>
    </rPh>
    <phoneticPr fontId="5"/>
  </si>
  <si>
    <t>　個別装備品に係る防衛装備・技術協力を推進するためには、対象国の調達制度等の一般的事項のほかに、個別装備品に関連する対象国の事情に応じた諸課題を検討し、対応する必要がある。本事業は、対象となり得る装備品に関連するそれら諸課題について、必要な調査等をとおして検討及び対応を実施するものである。</t>
    <rPh sb="1" eb="3">
      <t>コベツ</t>
    </rPh>
    <rPh sb="3" eb="6">
      <t>ソウビヒン</t>
    </rPh>
    <rPh sb="7" eb="8">
      <t>カカ</t>
    </rPh>
    <rPh sb="9" eb="11">
      <t>ボウエイ</t>
    </rPh>
    <rPh sb="11" eb="13">
      <t>ソウビ</t>
    </rPh>
    <rPh sb="14" eb="18">
      <t>ギジュツキョウリョク</t>
    </rPh>
    <rPh sb="19" eb="21">
      <t>スイシン</t>
    </rPh>
    <rPh sb="28" eb="30">
      <t>タイショウ</t>
    </rPh>
    <rPh sb="30" eb="31">
      <t>コク</t>
    </rPh>
    <rPh sb="32" eb="34">
      <t>チョウタツ</t>
    </rPh>
    <rPh sb="34" eb="36">
      <t>セイド</t>
    </rPh>
    <rPh sb="36" eb="37">
      <t>トウ</t>
    </rPh>
    <rPh sb="38" eb="41">
      <t>イッパンテキ</t>
    </rPh>
    <rPh sb="41" eb="43">
      <t>ジコウ</t>
    </rPh>
    <rPh sb="48" eb="50">
      <t>コベツ</t>
    </rPh>
    <rPh sb="50" eb="53">
      <t>ソウビヒン</t>
    </rPh>
    <rPh sb="54" eb="56">
      <t>カンレン</t>
    </rPh>
    <rPh sb="58" eb="61">
      <t>タイショウコク</t>
    </rPh>
    <rPh sb="62" eb="64">
      <t>ジジョウ</t>
    </rPh>
    <rPh sb="65" eb="66">
      <t>オウ</t>
    </rPh>
    <rPh sb="68" eb="71">
      <t>ショカダイ</t>
    </rPh>
    <rPh sb="72" eb="74">
      <t>ケントウ</t>
    </rPh>
    <rPh sb="76" eb="78">
      <t>タイオウ</t>
    </rPh>
    <rPh sb="80" eb="82">
      <t>ヒツヨウ</t>
    </rPh>
    <rPh sb="91" eb="93">
      <t>タイショウ</t>
    </rPh>
    <rPh sb="96" eb="97">
      <t>ウ</t>
    </rPh>
    <rPh sb="98" eb="101">
      <t>ソウビヒン</t>
    </rPh>
    <rPh sb="102" eb="104">
      <t>カンレン</t>
    </rPh>
    <rPh sb="109" eb="112">
      <t>ショカダイ</t>
    </rPh>
    <rPh sb="128" eb="130">
      <t>ケントウ</t>
    </rPh>
    <rPh sb="130" eb="131">
      <t>オヨ</t>
    </rPh>
    <rPh sb="132" eb="134">
      <t>タイオウ</t>
    </rPh>
    <phoneticPr fontId="5"/>
  </si>
  <si>
    <t>-</t>
    <phoneticPr fontId="5"/>
  </si>
  <si>
    <t>15/2</t>
    <phoneticPr fontId="5"/>
  </si>
  <si>
    <t>-</t>
    <phoneticPr fontId="5"/>
  </si>
  <si>
    <t>　平成２６年４月に閣議決定された防衛装備移転三原則の下、諸外国との安全保障・防衛協力の強化、共同研究・開発による装備品の能力向上、我が国の防衛生産・技術基盤の維持・強化などを目的として防衛装備・技術協力を推進している。ASEAN諸国等は、基本的価値と戦略的利益を共有する我が国のパートナーであるほか、我が国の推進する「自由で開かれたインド太平洋」というビジョンにおいて中心に位置する地域であり、当該地域における防衛装備・技術協力に取り組むことは重要である。
　本事業は、個別装備品等に関して、ASEAN諸国等との協力を推進することを目的とする。</t>
    <phoneticPr fontId="5"/>
  </si>
  <si>
    <t>≪欧米諸国≫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
●ＮＡＴＯカタログ制度の参加レベル引上げに必要な体制を整備するため、部外専門機関からの技術支援及びシステムの追加改修を実施した。</t>
    <phoneticPr fontId="5"/>
  </si>
  <si>
    <t>-</t>
    <phoneticPr fontId="5"/>
  </si>
  <si>
    <t>・外部有識者抽出点検の対象外である。</t>
    <phoneticPr fontId="5"/>
  </si>
  <si>
    <t>・毎年、予算と執行の乖離が見受けられるが、活動指標及び活動実績（アウトプット）を見る限りでは、目標が達成しているように思われる。過大な予算要求とならないように執行実績を採用する等、適正な予算要求に努められたい。</t>
    <phoneticPr fontId="5"/>
  </si>
  <si>
    <t>事業監理官　吉岡　正嗣</t>
    <rPh sb="6" eb="8">
      <t>ヨシオカ</t>
    </rPh>
    <rPh sb="9" eb="11">
      <t>マサツグ</t>
    </rPh>
    <phoneticPr fontId="5"/>
  </si>
  <si>
    <t>引き続き、効率的な予算要求及び執行に努める。</t>
    <rPh sb="0" eb="1">
      <t>ヒ</t>
    </rPh>
    <rPh sb="2" eb="3">
      <t>ツヅ</t>
    </rPh>
    <rPh sb="5" eb="8">
      <t>コウリツテキ</t>
    </rPh>
    <rPh sb="9" eb="13">
      <t>ヨサンヨウキュウ</t>
    </rPh>
    <rPh sb="13" eb="14">
      <t>オヨ</t>
    </rPh>
    <rPh sb="15" eb="17">
      <t>シッコウ</t>
    </rPh>
    <rPh sb="18" eb="19">
      <t>ツト</t>
    </rPh>
    <phoneticPr fontId="5"/>
  </si>
  <si>
    <t>執行等改善</t>
  </si>
  <si>
    <t>不用額の要因としては、競争入札の結果として見込みを下回る執行額となったことや新型コロナウイルス感染症の影響に伴う事業計画の変更が生じたことによるものの、引き続き、執行実績等も踏まえた適切な予算要求及び執行に努める。</t>
    <rPh sb="0" eb="2">
      <t>フヨウ</t>
    </rPh>
    <rPh sb="2" eb="3">
      <t>ガク</t>
    </rPh>
    <rPh sb="4" eb="6">
      <t>ヨウイン</t>
    </rPh>
    <rPh sb="11" eb="13">
      <t>キョウソウ</t>
    </rPh>
    <rPh sb="13" eb="15">
      <t>ニュウサツ</t>
    </rPh>
    <rPh sb="16" eb="18">
      <t>ケッカ</t>
    </rPh>
    <rPh sb="21" eb="23">
      <t>ミコ</t>
    </rPh>
    <rPh sb="25" eb="27">
      <t>シタマワ</t>
    </rPh>
    <rPh sb="28" eb="30">
      <t>シッコウ</t>
    </rPh>
    <rPh sb="30" eb="31">
      <t>ガク</t>
    </rPh>
    <rPh sb="51" eb="53">
      <t>エイキョウ</t>
    </rPh>
    <rPh sb="54" eb="55">
      <t>トモナ</t>
    </rPh>
    <rPh sb="56" eb="60">
      <t>ジギョウケイカク</t>
    </rPh>
    <rPh sb="61" eb="63">
      <t>ヘンコウ</t>
    </rPh>
    <rPh sb="64" eb="65">
      <t>ショウ</t>
    </rPh>
    <rPh sb="76" eb="77">
      <t>ヒ</t>
    </rPh>
    <rPh sb="78" eb="79">
      <t>ツヅ</t>
    </rPh>
    <rPh sb="81" eb="85">
      <t>シッコウジッセキ</t>
    </rPh>
    <rPh sb="85" eb="86">
      <t>トウ</t>
    </rPh>
    <rPh sb="87" eb="88">
      <t>フ</t>
    </rPh>
    <rPh sb="91" eb="93">
      <t>テキセツ</t>
    </rPh>
    <rPh sb="94" eb="98">
      <t>ヨサンヨウキュウ</t>
    </rPh>
    <rPh sb="98" eb="99">
      <t>オヨ</t>
    </rPh>
    <rPh sb="100" eb="102">
      <t>シッコウ</t>
    </rPh>
    <rPh sb="103" eb="104">
      <t>ツト</t>
    </rPh>
    <phoneticPr fontId="5"/>
  </si>
  <si>
    <t>他国との防衛装備協力における調整状況の変化に伴う増。
新たな成長推進枠：152</t>
    <rPh sb="0" eb="2">
      <t>タコク</t>
    </rPh>
    <rPh sb="4" eb="6">
      <t>ボウエイ</t>
    </rPh>
    <rPh sb="6" eb="8">
      <t>ソウビ</t>
    </rPh>
    <rPh sb="8" eb="10">
      <t>キョウリョク</t>
    </rPh>
    <rPh sb="14" eb="18">
      <t>チョウセイジョウキョウ</t>
    </rPh>
    <rPh sb="19" eb="21">
      <t>ヘンカ</t>
    </rPh>
    <rPh sb="22" eb="23">
      <t>トモナ</t>
    </rPh>
    <rPh sb="24" eb="2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</si>
</sst>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0</xdr:rowOff>
    </xdr:from>
    <xdr:to>
      <xdr:col>36</xdr:col>
      <xdr:colOff>132048</xdr:colOff>
      <xdr:row>752</xdr:row>
      <xdr:rowOff>217515</xdr:rowOff>
    </xdr:to>
    <xdr:sp macro="" textlink="">
      <xdr:nvSpPr>
        <xdr:cNvPr id="2" name="テキスト ボックス 1"/>
        <xdr:cNvSpPr txBox="1"/>
      </xdr:nvSpPr>
      <xdr:spPr>
        <a:xfrm>
          <a:off x="4235824" y="234628765"/>
          <a:ext cx="3157636" cy="125966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5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（１５百万円）</a:t>
          </a: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201704</xdr:colOff>
      <xdr:row>757</xdr:row>
      <xdr:rowOff>2887</xdr:rowOff>
    </xdr:from>
    <xdr:to>
      <xdr:col>25</xdr:col>
      <xdr:colOff>132216</xdr:colOff>
      <xdr:row>760</xdr:row>
      <xdr:rowOff>212913</xdr:rowOff>
    </xdr:to>
    <xdr:sp macro="" textlink="">
      <xdr:nvSpPr>
        <xdr:cNvPr id="3" name="テキスト ボックス 2"/>
        <xdr:cNvSpPr txBox="1"/>
      </xdr:nvSpPr>
      <xdr:spPr>
        <a:xfrm>
          <a:off x="2017057" y="238318387"/>
          <a:ext cx="3157806" cy="125217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algn="ctr" eaLnBrk="1" fontAlgn="auto" latinLnBrk="0" hangingPunct="1"/>
          <a:r>
            <a:rPr kumimoji="1" lang="ja-JP" altLang="ja-JP" sz="2000" b="0" i="0" baseline="0">
              <a:effectLst/>
              <a:latin typeface="+mn-lt"/>
              <a:ea typeface="+mn-ea"/>
              <a:cs typeface="+mn-cs"/>
            </a:rPr>
            <a:t>Ａ．民間会社</a:t>
          </a:r>
          <a:endParaRPr lang="ja-JP" altLang="ja-JP" sz="2000">
            <a:effectLst/>
          </a:endParaRPr>
        </a:p>
        <a:p>
          <a:pPr algn="ctr" eaLnBrk="1" fontAlgn="auto" latinLnBrk="0" hangingPunct="1"/>
          <a:r>
            <a:rPr kumimoji="1" lang="ja-JP" altLang="ja-JP" sz="1400" b="0" i="0" baseline="0">
              <a:effectLst/>
              <a:latin typeface="+mn-lt"/>
              <a:ea typeface="+mn-ea"/>
              <a:cs typeface="+mn-cs"/>
            </a:rPr>
            <a:t>（</a:t>
          </a:r>
          <a:r>
            <a:rPr kumimoji="1" lang="ja-JP" altLang="en-US" sz="1400" b="0" i="0" baseline="0">
              <a:effectLst/>
              <a:latin typeface="+mn-lt"/>
              <a:ea typeface="+mn-ea"/>
              <a:cs typeface="+mn-cs"/>
            </a:rPr>
            <a:t>１者　１３</a:t>
          </a:r>
          <a:r>
            <a:rPr kumimoji="1" lang="ja-JP" altLang="ja-JP" sz="1400" b="0" i="0" baseline="0">
              <a:effectLst/>
              <a:latin typeface="+mn-lt"/>
              <a:ea typeface="+mn-ea"/>
              <a:cs typeface="+mn-cs"/>
            </a:rPr>
            <a:t>百万円）</a:t>
          </a:r>
          <a:endParaRPr lang="ja-JP" altLang="ja-JP" sz="1400">
            <a:effectLst/>
          </a:endParaRPr>
        </a:p>
      </xdr:txBody>
    </xdr:sp>
    <xdr:clientData/>
  </xdr:twoCellAnchor>
  <xdr:twoCellAnchor>
    <xdr:from>
      <xdr:col>17</xdr:col>
      <xdr:colOff>166960</xdr:colOff>
      <xdr:row>752</xdr:row>
      <xdr:rowOff>217515</xdr:rowOff>
    </xdr:from>
    <xdr:to>
      <xdr:col>28</xdr:col>
      <xdr:colOff>166877</xdr:colOff>
      <xdr:row>757</xdr:row>
      <xdr:rowOff>2887</xdr:rowOff>
    </xdr:to>
    <xdr:cxnSp macro="">
      <xdr:nvCxnSpPr>
        <xdr:cNvPr id="4" name="直線コネクタ 3"/>
        <xdr:cNvCxnSpPr>
          <a:stCxn id="2" idx="2"/>
          <a:endCxn id="3" idx="0"/>
        </xdr:cNvCxnSpPr>
      </xdr:nvCxnSpPr>
      <xdr:spPr>
        <a:xfrm rot="5400000">
          <a:off x="3944159" y="236447904"/>
          <a:ext cx="1522284" cy="2218682"/>
        </a:xfrm>
        <a:prstGeom prst="bentConnector3">
          <a:avLst>
            <a:gd name="adj1" fmla="val 50000"/>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15</xdr:col>
      <xdr:colOff>197070</xdr:colOff>
      <xdr:row>755</xdr:row>
      <xdr:rowOff>235717</xdr:rowOff>
    </xdr:from>
    <xdr:to>
      <xdr:col>27</xdr:col>
      <xdr:colOff>133354</xdr:colOff>
      <xdr:row>757</xdr:row>
      <xdr:rowOff>202959</xdr:rowOff>
    </xdr:to>
    <xdr:sp macro="" textlink="">
      <xdr:nvSpPr>
        <xdr:cNvPr id="5" name="テキスト ボックス 4"/>
        <xdr:cNvSpPr txBox="1"/>
      </xdr:nvSpPr>
      <xdr:spPr>
        <a:xfrm>
          <a:off x="3222658" y="237856452"/>
          <a:ext cx="2356755" cy="66200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6723</xdr:colOff>
      <xdr:row>756</xdr:row>
      <xdr:rowOff>345787</xdr:rowOff>
    </xdr:from>
    <xdr:to>
      <xdr:col>47</xdr:col>
      <xdr:colOff>138941</xdr:colOff>
      <xdr:row>760</xdr:row>
      <xdr:rowOff>208431</xdr:rowOff>
    </xdr:to>
    <xdr:sp macro="" textlink="">
      <xdr:nvSpPr>
        <xdr:cNvPr id="6" name="テキスト ボックス 5"/>
        <xdr:cNvSpPr txBox="1"/>
      </xdr:nvSpPr>
      <xdr:spPr>
        <a:xfrm>
          <a:off x="6461311" y="238313905"/>
          <a:ext cx="3157806" cy="125217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algn="ctr" eaLnBrk="1" fontAlgn="auto" latinLnBrk="0" hangingPunct="1"/>
          <a:r>
            <a:rPr kumimoji="1" lang="ja-JP" altLang="en-US" sz="2000" b="0" i="0" baseline="0">
              <a:effectLst/>
              <a:latin typeface="+mn-lt"/>
              <a:ea typeface="+mn-ea"/>
              <a:cs typeface="+mn-cs"/>
            </a:rPr>
            <a:t>Ｂ</a:t>
          </a:r>
          <a:r>
            <a:rPr kumimoji="1" lang="ja-JP" altLang="ja-JP" sz="2000" b="0" i="0" baseline="0">
              <a:effectLst/>
              <a:latin typeface="+mn-lt"/>
              <a:ea typeface="+mn-ea"/>
              <a:cs typeface="+mn-cs"/>
            </a:rPr>
            <a:t>．民間会社</a:t>
          </a:r>
          <a:endParaRPr lang="ja-JP" altLang="ja-JP" sz="2000">
            <a:effectLst/>
          </a:endParaRPr>
        </a:p>
        <a:p>
          <a:pPr algn="ctr" eaLnBrk="1" fontAlgn="auto" latinLnBrk="0" hangingPunct="1"/>
          <a:r>
            <a:rPr kumimoji="1" lang="ja-JP" altLang="ja-JP" sz="1400" b="0" i="0" baseline="0">
              <a:effectLst/>
              <a:latin typeface="+mn-lt"/>
              <a:ea typeface="+mn-ea"/>
              <a:cs typeface="+mn-cs"/>
            </a:rPr>
            <a:t>（</a:t>
          </a:r>
          <a:r>
            <a:rPr kumimoji="1" lang="ja-JP" altLang="en-US" sz="1400" b="0" i="0" baseline="0">
              <a:effectLst/>
              <a:latin typeface="+mn-lt"/>
              <a:ea typeface="+mn-ea"/>
              <a:cs typeface="+mn-cs"/>
            </a:rPr>
            <a:t>２者　２</a:t>
          </a:r>
          <a:r>
            <a:rPr kumimoji="1" lang="ja-JP" altLang="ja-JP" sz="1400" b="0" i="0" baseline="0">
              <a:effectLst/>
              <a:latin typeface="+mn-lt"/>
              <a:ea typeface="+mn-ea"/>
              <a:cs typeface="+mn-cs"/>
            </a:rPr>
            <a:t>百万円）</a:t>
          </a:r>
          <a:endParaRPr lang="ja-JP" altLang="ja-JP" sz="1400">
            <a:effectLst/>
          </a:endParaRPr>
        </a:p>
      </xdr:txBody>
    </xdr:sp>
    <xdr:clientData/>
  </xdr:twoCellAnchor>
  <xdr:twoCellAnchor>
    <xdr:from>
      <xdr:col>28</xdr:col>
      <xdr:colOff>173682</xdr:colOff>
      <xdr:row>752</xdr:row>
      <xdr:rowOff>213033</xdr:rowOff>
    </xdr:from>
    <xdr:to>
      <xdr:col>39</xdr:col>
      <xdr:colOff>173600</xdr:colOff>
      <xdr:row>756</xdr:row>
      <xdr:rowOff>345787</xdr:rowOff>
    </xdr:to>
    <xdr:cxnSp macro="">
      <xdr:nvCxnSpPr>
        <xdr:cNvPr id="7" name="直線コネクタ 3"/>
        <xdr:cNvCxnSpPr/>
      </xdr:nvCxnSpPr>
      <xdr:spPr>
        <a:xfrm rot="16200000" flipH="1">
          <a:off x="6169646" y="236443422"/>
          <a:ext cx="1522284" cy="2218682"/>
        </a:xfrm>
        <a:prstGeom prst="bentConnector3">
          <a:avLst>
            <a:gd name="adj1" fmla="val 50000"/>
          </a:avLst>
        </a:prstGeom>
        <a:noFill/>
        <a:ln w="28575" cap="flat" cmpd="sng" algn="ctr">
          <a:solidFill>
            <a:sysClr val="windowText" lastClr="000000"/>
          </a:solidFill>
          <a:prstDash val="solid"/>
          <a:headEnd type="none" w="med" len="med"/>
          <a:tailEnd type="triangle" w="med" len="med"/>
        </a:ln>
        <a:effectLst/>
      </xdr:spPr>
    </xdr:cxnSp>
    <xdr:clientData/>
  </xdr:twoCellAnchor>
  <xdr:twoCellAnchor>
    <xdr:from>
      <xdr:col>39</xdr:col>
      <xdr:colOff>13297</xdr:colOff>
      <xdr:row>755</xdr:row>
      <xdr:rowOff>231235</xdr:rowOff>
    </xdr:from>
    <xdr:to>
      <xdr:col>49</xdr:col>
      <xdr:colOff>352993</xdr:colOff>
      <xdr:row>757</xdr:row>
      <xdr:rowOff>198477</xdr:rowOff>
    </xdr:to>
    <xdr:sp macro="" textlink="">
      <xdr:nvSpPr>
        <xdr:cNvPr id="8" name="テキスト ボックス 7"/>
        <xdr:cNvSpPr txBox="1"/>
      </xdr:nvSpPr>
      <xdr:spPr>
        <a:xfrm>
          <a:off x="7879826" y="237851970"/>
          <a:ext cx="2356755" cy="66200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一般競争入札</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最低価格）等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709</v>
      </c>
      <c r="AK2" s="206"/>
      <c r="AL2" s="206"/>
      <c r="AM2" s="206"/>
      <c r="AN2" s="98" t="s">
        <v>405</v>
      </c>
      <c r="AO2" s="206">
        <v>20</v>
      </c>
      <c r="AP2" s="206"/>
      <c r="AQ2" s="206"/>
      <c r="AR2" s="99" t="s">
        <v>708</v>
      </c>
      <c r="AS2" s="207">
        <v>268</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734</v>
      </c>
      <c r="AF5" s="716"/>
      <c r="AG5" s="716"/>
      <c r="AH5" s="716"/>
      <c r="AI5" s="716"/>
      <c r="AJ5" s="716"/>
      <c r="AK5" s="716"/>
      <c r="AL5" s="716"/>
      <c r="AM5" s="716"/>
      <c r="AN5" s="716"/>
      <c r="AO5" s="716"/>
      <c r="AP5" s="717"/>
      <c r="AQ5" s="718" t="s">
        <v>785</v>
      </c>
      <c r="AR5" s="719"/>
      <c r="AS5" s="719"/>
      <c r="AT5" s="719"/>
      <c r="AU5" s="719"/>
      <c r="AV5" s="719"/>
      <c r="AW5" s="719"/>
      <c r="AX5" s="720"/>
    </row>
    <row r="6" spans="1:50" ht="39" customHeight="1" x14ac:dyDescent="0.15">
      <c r="A6" s="723" t="s">
        <v>4</v>
      </c>
      <c r="B6" s="724"/>
      <c r="C6" s="724"/>
      <c r="D6" s="724"/>
      <c r="E6" s="724"/>
      <c r="F6" s="724"/>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715</v>
      </c>
      <c r="H7" s="827"/>
      <c r="I7" s="827"/>
      <c r="J7" s="827"/>
      <c r="K7" s="827"/>
      <c r="L7" s="827"/>
      <c r="M7" s="827"/>
      <c r="N7" s="827"/>
      <c r="O7" s="827"/>
      <c r="P7" s="827"/>
      <c r="Q7" s="827"/>
      <c r="R7" s="827"/>
      <c r="S7" s="827"/>
      <c r="T7" s="827"/>
      <c r="U7" s="827"/>
      <c r="V7" s="827"/>
      <c r="W7" s="827"/>
      <c r="X7" s="828"/>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90" customHeight="1" x14ac:dyDescent="0.15">
      <c r="A9" s="123" t="s">
        <v>23</v>
      </c>
      <c r="B9" s="124"/>
      <c r="C9" s="124"/>
      <c r="D9" s="124"/>
      <c r="E9" s="124"/>
      <c r="F9" s="124"/>
      <c r="G9" s="568" t="s">
        <v>775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8.5" customHeight="1" x14ac:dyDescent="0.15">
      <c r="A10" s="738" t="s">
        <v>30</v>
      </c>
      <c r="B10" s="739"/>
      <c r="C10" s="739"/>
      <c r="D10" s="739"/>
      <c r="E10" s="739"/>
      <c r="F10" s="739"/>
      <c r="G10" s="671" t="s">
        <v>776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717</v>
      </c>
      <c r="Q13" s="164"/>
      <c r="R13" s="164"/>
      <c r="S13" s="164"/>
      <c r="T13" s="164"/>
      <c r="U13" s="164"/>
      <c r="V13" s="165"/>
      <c r="W13" s="163">
        <v>15</v>
      </c>
      <c r="X13" s="164"/>
      <c r="Y13" s="164"/>
      <c r="Z13" s="164"/>
      <c r="AA13" s="164"/>
      <c r="AB13" s="164"/>
      <c r="AC13" s="165"/>
      <c r="AD13" s="163">
        <v>34</v>
      </c>
      <c r="AE13" s="164"/>
      <c r="AF13" s="164"/>
      <c r="AG13" s="164"/>
      <c r="AH13" s="164"/>
      <c r="AI13" s="164"/>
      <c r="AJ13" s="165"/>
      <c r="AK13" s="163">
        <v>0</v>
      </c>
      <c r="AL13" s="164"/>
      <c r="AM13" s="164"/>
      <c r="AN13" s="164"/>
      <c r="AO13" s="164"/>
      <c r="AP13" s="164"/>
      <c r="AQ13" s="165"/>
      <c r="AR13" s="160">
        <v>152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735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735</v>
      </c>
      <c r="AL15" s="164"/>
      <c r="AM15" s="164"/>
      <c r="AN15" s="164"/>
      <c r="AO15" s="164"/>
      <c r="AP15" s="164"/>
      <c r="AQ15" s="165"/>
      <c r="AR15" s="163" t="s">
        <v>777</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735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735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15</v>
      </c>
      <c r="X18" s="170"/>
      <c r="Y18" s="170"/>
      <c r="Z18" s="170"/>
      <c r="AA18" s="170"/>
      <c r="AB18" s="170"/>
      <c r="AC18" s="171"/>
      <c r="AD18" s="169">
        <f>SUM(AD13:AJ17)</f>
        <v>34</v>
      </c>
      <c r="AE18" s="170"/>
      <c r="AF18" s="170"/>
      <c r="AG18" s="170"/>
      <c r="AH18" s="170"/>
      <c r="AI18" s="170"/>
      <c r="AJ18" s="171"/>
      <c r="AK18" s="169">
        <f>SUM(AK13:AQ17)</f>
        <v>0</v>
      </c>
      <c r="AL18" s="170"/>
      <c r="AM18" s="170"/>
      <c r="AN18" s="170"/>
      <c r="AO18" s="170"/>
      <c r="AP18" s="170"/>
      <c r="AQ18" s="171"/>
      <c r="AR18" s="169">
        <f>SUM(AR13:AX17)</f>
        <v>152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2</v>
      </c>
      <c r="X19" s="164"/>
      <c r="Y19" s="164"/>
      <c r="Z19" s="164"/>
      <c r="AA19" s="164"/>
      <c r="AB19" s="164"/>
      <c r="AC19" s="165"/>
      <c r="AD19" s="163">
        <v>15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0.13333333333333333</v>
      </c>
      <c r="X20" s="535"/>
      <c r="Y20" s="535"/>
      <c r="Z20" s="535"/>
      <c r="AA20" s="535"/>
      <c r="AB20" s="535"/>
      <c r="AC20" s="535"/>
      <c r="AD20" s="535">
        <f t="shared" ref="AD20" si="1">IF(AD18=0, "-", SUM(AD19)/AD18)</f>
        <v>0.44117647058823528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t="str">
        <f>IF(P19=0, "-", SUM(P19)/SUM(P13,P14))</f>
        <v>-</v>
      </c>
      <c r="Q21" s="535"/>
      <c r="R21" s="535"/>
      <c r="S21" s="535"/>
      <c r="T21" s="535"/>
      <c r="U21" s="535"/>
      <c r="V21" s="535"/>
      <c r="W21" s="535">
        <f t="shared" ref="W21" si="2">IF(W19=0, "-", SUM(W19)/SUM(W13,W14))</f>
        <v>0.13333333333333333</v>
      </c>
      <c r="X21" s="535"/>
      <c r="Y21" s="535"/>
      <c r="Z21" s="535"/>
      <c r="AA21" s="535"/>
      <c r="AB21" s="535"/>
      <c r="AC21" s="535"/>
      <c r="AD21" s="535">
        <f t="shared" ref="AD21" si="3">IF(AD19=0, "-", SUM(AD19)/SUM(AD13,AD14))</f>
        <v>0.44117647058823528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0</v>
      </c>
      <c r="Q23" s="161"/>
      <c r="R23" s="161"/>
      <c r="S23" s="161"/>
      <c r="T23" s="161"/>
      <c r="U23" s="161"/>
      <c r="V23" s="162"/>
      <c r="W23" s="160">
        <v>152</v>
      </c>
      <c r="X23" s="161"/>
      <c r="Y23" s="161"/>
      <c r="Z23" s="161"/>
      <c r="AA23" s="161"/>
      <c r="AB23" s="161"/>
      <c r="AC23" s="162"/>
      <c r="AD23" s="149" t="s">
        <v>789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t="s">
        <v>735</v>
      </c>
      <c r="Q24" s="164"/>
      <c r="R24" s="164"/>
      <c r="S24" s="164"/>
      <c r="T24" s="164"/>
      <c r="U24" s="164"/>
      <c r="V24" s="165"/>
      <c r="W24" s="163" t="s">
        <v>735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t="s">
        <v>735</v>
      </c>
      <c r="Q25" s="164"/>
      <c r="R25" s="164"/>
      <c r="S25" s="164"/>
      <c r="T25" s="164"/>
      <c r="U25" s="164"/>
      <c r="V25" s="165"/>
      <c r="W25" s="163" t="s">
        <v>735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717</v>
      </c>
      <c r="H26" s="136"/>
      <c r="I26" s="136"/>
      <c r="J26" s="136"/>
      <c r="K26" s="136"/>
      <c r="L26" s="136"/>
      <c r="M26" s="136"/>
      <c r="N26" s="136"/>
      <c r="O26" s="137"/>
      <c r="P26" s="163" t="s">
        <v>735</v>
      </c>
      <c r="Q26" s="164"/>
      <c r="R26" s="164"/>
      <c r="S26" s="164"/>
      <c r="T26" s="164"/>
      <c r="U26" s="164"/>
      <c r="V26" s="165"/>
      <c r="W26" s="163" t="s">
        <v>735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717</v>
      </c>
      <c r="H27" s="136"/>
      <c r="I27" s="136"/>
      <c r="J27" s="136"/>
      <c r="K27" s="136"/>
      <c r="L27" s="136"/>
      <c r="M27" s="136"/>
      <c r="N27" s="136"/>
      <c r="O27" s="137"/>
      <c r="P27" s="163" t="s">
        <v>735</v>
      </c>
      <c r="Q27" s="164"/>
      <c r="R27" s="164"/>
      <c r="S27" s="164"/>
      <c r="T27" s="164"/>
      <c r="U27" s="164"/>
      <c r="V27" s="165"/>
      <c r="W27" s="163" t="s">
        <v>735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152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779</v>
      </c>
      <c r="AR31" s="178"/>
      <c r="AS31" s="179" t="s">
        <v>233</v>
      </c>
      <c r="AT31" s="202"/>
      <c r="AU31" s="271" t="s">
        <v>779</v>
      </c>
      <c r="AV31" s="271"/>
      <c r="AW31" s="375" t="s">
        <v>179</v>
      </c>
      <c r="AX31" s="376"/>
    </row>
    <row r="32" spans="1:50" ht="23.25" customHeight="1" x14ac:dyDescent="0.15">
      <c r="A32" s="511"/>
      <c r="B32" s="509"/>
      <c r="C32" s="509"/>
      <c r="D32" s="509"/>
      <c r="E32" s="509"/>
      <c r="F32" s="510"/>
      <c r="G32" s="536" t="s">
        <v>779</v>
      </c>
      <c r="H32" s="537"/>
      <c r="I32" s="537"/>
      <c r="J32" s="537"/>
      <c r="K32" s="537"/>
      <c r="L32" s="537"/>
      <c r="M32" s="537"/>
      <c r="N32" s="537"/>
      <c r="O32" s="538"/>
      <c r="P32" s="191" t="s">
        <v>779</v>
      </c>
      <c r="Q32" s="191"/>
      <c r="R32" s="191"/>
      <c r="S32" s="191"/>
      <c r="T32" s="191"/>
      <c r="U32" s="191"/>
      <c r="V32" s="191"/>
      <c r="W32" s="191"/>
      <c r="X32" s="233"/>
      <c r="Y32" s="339" t="s">
        <v>12</v>
      </c>
      <c r="Z32" s="545"/>
      <c r="AA32" s="546"/>
      <c r="AB32" s="547" t="s">
        <v>717</v>
      </c>
      <c r="AC32" s="547"/>
      <c r="AD32" s="547"/>
      <c r="AE32" s="363" t="s">
        <v>717</v>
      </c>
      <c r="AF32" s="364"/>
      <c r="AG32" s="364"/>
      <c r="AH32" s="364"/>
      <c r="AI32" s="363" t="s">
        <v>717</v>
      </c>
      <c r="AJ32" s="364"/>
      <c r="AK32" s="364"/>
      <c r="AL32" s="364"/>
      <c r="AM32" s="363" t="s">
        <v>405</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717</v>
      </c>
      <c r="AC33" s="518"/>
      <c r="AD33" s="518"/>
      <c r="AE33" s="363" t="s">
        <v>717</v>
      </c>
      <c r="AF33" s="364"/>
      <c r="AG33" s="364"/>
      <c r="AH33" s="364"/>
      <c r="AI33" s="363" t="s">
        <v>717</v>
      </c>
      <c r="AJ33" s="364"/>
      <c r="AK33" s="364"/>
      <c r="AL33" s="364"/>
      <c r="AM33" s="363" t="s">
        <v>405</v>
      </c>
      <c r="AN33" s="364"/>
      <c r="AO33" s="364"/>
      <c r="AP33" s="364"/>
      <c r="AQ33" s="166" t="s">
        <v>717</v>
      </c>
      <c r="AR33" s="167"/>
      <c r="AS33" s="167"/>
      <c r="AT33" s="168"/>
      <c r="AU33" s="364" t="s">
        <v>717</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t="s">
        <v>405</v>
      </c>
      <c r="AN34" s="364"/>
      <c r="AO34" s="364"/>
      <c r="AP34" s="364"/>
      <c r="AQ34" s="166" t="s">
        <v>717</v>
      </c>
      <c r="AR34" s="167"/>
      <c r="AS34" s="167"/>
      <c r="AT34" s="168"/>
      <c r="AU34" s="364" t="s">
        <v>717</v>
      </c>
      <c r="AV34" s="364"/>
      <c r="AW34" s="364"/>
      <c r="AX34" s="365"/>
    </row>
    <row r="35" spans="1:51" ht="23.25" customHeight="1" x14ac:dyDescent="0.15">
      <c r="A35" s="894" t="s">
        <v>379</v>
      </c>
      <c r="B35" s="895"/>
      <c r="C35" s="895"/>
      <c r="D35" s="895"/>
      <c r="E35" s="895"/>
      <c r="F35" s="896"/>
      <c r="G35" s="900" t="s">
        <v>779</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389</v>
      </c>
      <c r="AF65" s="335"/>
      <c r="AG65" s="335"/>
      <c r="AH65" s="335"/>
      <c r="AI65" s="335" t="s">
        <v>411</v>
      </c>
      <c r="AJ65" s="335"/>
      <c r="AK65" s="335"/>
      <c r="AL65" s="335"/>
      <c r="AM65" s="335" t="s">
        <v>508</v>
      </c>
      <c r="AN65" s="335"/>
      <c r="AO65" s="335"/>
      <c r="AP65" s="335"/>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369</v>
      </c>
      <c r="AC67" s="948"/>
      <c r="AD67" s="948"/>
      <c r="AE67" s="363"/>
      <c r="AF67" s="364"/>
      <c r="AG67" s="364"/>
      <c r="AH67" s="364"/>
      <c r="AI67" s="363"/>
      <c r="AJ67" s="364"/>
      <c r="AK67" s="364"/>
      <c r="AL67" s="364"/>
      <c r="AM67" s="363"/>
      <c r="AN67" s="364"/>
      <c r="AO67" s="364"/>
      <c r="AP67" s="364"/>
      <c r="AQ67" s="363"/>
      <c r="AR67" s="364"/>
      <c r="AS67" s="364"/>
      <c r="AT67" s="813"/>
      <c r="AU67" s="364"/>
      <c r="AV67" s="364"/>
      <c r="AW67" s="364"/>
      <c r="AX67" s="365"/>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369</v>
      </c>
      <c r="AC68" s="971"/>
      <c r="AD68" s="971"/>
      <c r="AE68" s="363"/>
      <c r="AF68" s="364"/>
      <c r="AG68" s="364"/>
      <c r="AH68" s="364"/>
      <c r="AI68" s="363"/>
      <c r="AJ68" s="364"/>
      <c r="AK68" s="364"/>
      <c r="AL68" s="364"/>
      <c r="AM68" s="363"/>
      <c r="AN68" s="364"/>
      <c r="AO68" s="364"/>
      <c r="AP68" s="364"/>
      <c r="AQ68" s="363"/>
      <c r="AR68" s="364"/>
      <c r="AS68" s="364"/>
      <c r="AT68" s="813"/>
      <c r="AU68" s="364"/>
      <c r="AV68" s="364"/>
      <c r="AW68" s="364"/>
      <c r="AX68" s="365"/>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370</v>
      </c>
      <c r="AC69" s="972"/>
      <c r="AD69" s="972"/>
      <c r="AE69" s="371"/>
      <c r="AF69" s="372"/>
      <c r="AG69" s="372"/>
      <c r="AH69" s="372"/>
      <c r="AI69" s="371"/>
      <c r="AJ69" s="372"/>
      <c r="AK69" s="372"/>
      <c r="AL69" s="372"/>
      <c r="AM69" s="371"/>
      <c r="AN69" s="372"/>
      <c r="AO69" s="372"/>
      <c r="AP69" s="372"/>
      <c r="AQ69" s="363"/>
      <c r="AR69" s="364"/>
      <c r="AS69" s="364"/>
      <c r="AT69" s="813"/>
      <c r="AU69" s="364"/>
      <c r="AV69" s="364"/>
      <c r="AW69" s="364"/>
      <c r="AX69" s="365"/>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368</v>
      </c>
      <c r="X70" s="941"/>
      <c r="Y70" s="946" t="s">
        <v>12</v>
      </c>
      <c r="Z70" s="946"/>
      <c r="AA70" s="947"/>
      <c r="AB70" s="948" t="s">
        <v>369</v>
      </c>
      <c r="AC70" s="948"/>
      <c r="AD70" s="948"/>
      <c r="AE70" s="363"/>
      <c r="AF70" s="364"/>
      <c r="AG70" s="364"/>
      <c r="AH70" s="364"/>
      <c r="AI70" s="363"/>
      <c r="AJ70" s="364"/>
      <c r="AK70" s="364"/>
      <c r="AL70" s="364"/>
      <c r="AM70" s="363"/>
      <c r="AN70" s="364"/>
      <c r="AO70" s="364"/>
      <c r="AP70" s="364"/>
      <c r="AQ70" s="363"/>
      <c r="AR70" s="364"/>
      <c r="AS70" s="364"/>
      <c r="AT70" s="813"/>
      <c r="AU70" s="364"/>
      <c r="AV70" s="364"/>
      <c r="AW70" s="364"/>
      <c r="AX70" s="365"/>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369</v>
      </c>
      <c r="AC71" s="971"/>
      <c r="AD71" s="971"/>
      <c r="AE71" s="363"/>
      <c r="AF71" s="364"/>
      <c r="AG71" s="364"/>
      <c r="AH71" s="364"/>
      <c r="AI71" s="363"/>
      <c r="AJ71" s="364"/>
      <c r="AK71" s="364"/>
      <c r="AL71" s="364"/>
      <c r="AM71" s="363"/>
      <c r="AN71" s="364"/>
      <c r="AO71" s="364"/>
      <c r="AP71" s="364"/>
      <c r="AQ71" s="363"/>
      <c r="AR71" s="364"/>
      <c r="AS71" s="364"/>
      <c r="AT71" s="813"/>
      <c r="AU71" s="364"/>
      <c r="AV71" s="364"/>
      <c r="AW71" s="364"/>
      <c r="AX71" s="365"/>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370</v>
      </c>
      <c r="AC72" s="972"/>
      <c r="AD72" s="972"/>
      <c r="AE72" s="371"/>
      <c r="AF72" s="372"/>
      <c r="AG72" s="372"/>
      <c r="AH72" s="372"/>
      <c r="AI72" s="371"/>
      <c r="AJ72" s="372"/>
      <c r="AK72" s="372"/>
      <c r="AL72" s="372"/>
      <c r="AM72" s="371"/>
      <c r="AN72" s="372"/>
      <c r="AO72" s="372"/>
      <c r="AP72" s="935"/>
      <c r="AQ72" s="363"/>
      <c r="AR72" s="364"/>
      <c r="AS72" s="364"/>
      <c r="AT72" s="813"/>
      <c r="AU72" s="364"/>
      <c r="AV72" s="364"/>
      <c r="AW72" s="364"/>
      <c r="AX72" s="365"/>
      <c r="AY72">
        <f t="shared" si="8"/>
        <v>0</v>
      </c>
    </row>
    <row r="73" spans="1:51" ht="18.75" hidden="1" customHeight="1" x14ac:dyDescent="0.15">
      <c r="A73" s="834" t="s">
        <v>350</v>
      </c>
      <c r="B73" s="835"/>
      <c r="C73" s="835"/>
      <c r="D73" s="835"/>
      <c r="E73" s="835"/>
      <c r="F73" s="836"/>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7"/>
      <c r="B76" s="838"/>
      <c r="C76" s="838"/>
      <c r="D76" s="838"/>
      <c r="E76" s="838"/>
      <c r="F76" s="839"/>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7"/>
      <c r="B77" s="838"/>
      <c r="C77" s="838"/>
      <c r="D77" s="838"/>
      <c r="E77" s="838"/>
      <c r="F77" s="839"/>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382</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customHeight="1" x14ac:dyDescent="0.15">
      <c r="A80" s="515" t="s">
        <v>147</v>
      </c>
      <c r="B80" s="843" t="s">
        <v>341</v>
      </c>
      <c r="C80" s="844"/>
      <c r="D80" s="844"/>
      <c r="E80" s="844"/>
      <c r="F80" s="845"/>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9"/>
      <c r="AY80">
        <f>COUNTA($G$82)</f>
        <v>1</v>
      </c>
    </row>
    <row r="81" spans="1:60" ht="22.5" customHeight="1" x14ac:dyDescent="0.15">
      <c r="A81" s="516"/>
      <c r="B81" s="846"/>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4" customHeight="1" x14ac:dyDescent="0.15">
      <c r="A82" s="516"/>
      <c r="B82" s="846"/>
      <c r="C82" s="548"/>
      <c r="D82" s="548"/>
      <c r="E82" s="548"/>
      <c r="F82" s="549"/>
      <c r="G82" s="497" t="s">
        <v>766</v>
      </c>
      <c r="H82" s="497"/>
      <c r="I82" s="497"/>
      <c r="J82" s="497"/>
      <c r="K82" s="497"/>
      <c r="L82" s="497"/>
      <c r="M82" s="497"/>
      <c r="N82" s="497"/>
      <c r="O82" s="497"/>
      <c r="P82" s="497"/>
      <c r="Q82" s="497"/>
      <c r="R82" s="497"/>
      <c r="S82" s="497"/>
      <c r="T82" s="497"/>
      <c r="U82" s="497"/>
      <c r="V82" s="497"/>
      <c r="W82" s="497"/>
      <c r="X82" s="497"/>
      <c r="Y82" s="497"/>
      <c r="Z82" s="497"/>
      <c r="AA82" s="748"/>
      <c r="AB82" s="496" t="s">
        <v>767</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4"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38.25"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765</v>
      </c>
      <c r="AR86" s="271"/>
      <c r="AS86" s="179" t="s">
        <v>233</v>
      </c>
      <c r="AT86" s="202"/>
      <c r="AU86" s="271" t="s">
        <v>765</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768</v>
      </c>
      <c r="H87" s="191"/>
      <c r="I87" s="191"/>
      <c r="J87" s="191"/>
      <c r="K87" s="191"/>
      <c r="L87" s="191"/>
      <c r="M87" s="191"/>
      <c r="N87" s="191"/>
      <c r="O87" s="233"/>
      <c r="P87" s="191" t="s">
        <v>763</v>
      </c>
      <c r="Q87" s="795"/>
      <c r="R87" s="795"/>
      <c r="S87" s="795"/>
      <c r="T87" s="795"/>
      <c r="U87" s="795"/>
      <c r="V87" s="795"/>
      <c r="W87" s="795"/>
      <c r="X87" s="796"/>
      <c r="Y87" s="751" t="s">
        <v>62</v>
      </c>
      <c r="Z87" s="752"/>
      <c r="AA87" s="753"/>
      <c r="AB87" s="547" t="s">
        <v>764</v>
      </c>
      <c r="AC87" s="547"/>
      <c r="AD87" s="547"/>
      <c r="AE87" s="363" t="s">
        <v>765</v>
      </c>
      <c r="AF87" s="364"/>
      <c r="AG87" s="364"/>
      <c r="AH87" s="364"/>
      <c r="AI87" s="363">
        <v>1</v>
      </c>
      <c r="AJ87" s="364"/>
      <c r="AK87" s="364"/>
      <c r="AL87" s="364"/>
      <c r="AM87" s="363">
        <v>2</v>
      </c>
      <c r="AN87" s="364"/>
      <c r="AO87" s="364"/>
      <c r="AP87" s="364"/>
      <c r="AQ87" s="166" t="s">
        <v>765</v>
      </c>
      <c r="AR87" s="167"/>
      <c r="AS87" s="167"/>
      <c r="AT87" s="168"/>
      <c r="AU87" s="364" t="s">
        <v>765</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764</v>
      </c>
      <c r="AC88" s="518"/>
      <c r="AD88" s="518"/>
      <c r="AE88" s="363" t="s">
        <v>765</v>
      </c>
      <c r="AF88" s="364"/>
      <c r="AG88" s="364"/>
      <c r="AH88" s="364"/>
      <c r="AI88" s="363">
        <v>1</v>
      </c>
      <c r="AJ88" s="364"/>
      <c r="AK88" s="364"/>
      <c r="AL88" s="364"/>
      <c r="AM88" s="363">
        <v>2</v>
      </c>
      <c r="AN88" s="364"/>
      <c r="AO88" s="364"/>
      <c r="AP88" s="364"/>
      <c r="AQ88" s="166" t="s">
        <v>765</v>
      </c>
      <c r="AR88" s="167"/>
      <c r="AS88" s="167"/>
      <c r="AT88" s="168"/>
      <c r="AU88" s="364" t="s">
        <v>765</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765</v>
      </c>
      <c r="AF89" s="372"/>
      <c r="AG89" s="372"/>
      <c r="AH89" s="372"/>
      <c r="AI89" s="371">
        <v>100</v>
      </c>
      <c r="AJ89" s="372"/>
      <c r="AK89" s="372"/>
      <c r="AL89" s="372"/>
      <c r="AM89" s="371">
        <v>100</v>
      </c>
      <c r="AN89" s="372"/>
      <c r="AO89" s="372"/>
      <c r="AP89" s="372"/>
      <c r="AQ89" s="166" t="s">
        <v>765</v>
      </c>
      <c r="AR89" s="167"/>
      <c r="AS89" s="167"/>
      <c r="AT89" s="168"/>
      <c r="AU89" s="364" t="s">
        <v>765</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3"/>
      <c r="AI97" s="363"/>
      <c r="AJ97" s="364"/>
      <c r="AK97" s="364"/>
      <c r="AL97" s="81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3"/>
      <c r="AI98" s="363"/>
      <c r="AJ98" s="364"/>
      <c r="AK98" s="364"/>
      <c r="AL98" s="81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0"/>
      <c r="H99" s="248"/>
      <c r="I99" s="248"/>
      <c r="J99" s="248"/>
      <c r="K99" s="248"/>
      <c r="L99" s="248"/>
      <c r="M99" s="248"/>
      <c r="N99" s="248"/>
      <c r="O99" s="801"/>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389</v>
      </c>
      <c r="AF100" s="821"/>
      <c r="AG100" s="821"/>
      <c r="AH100" s="822"/>
      <c r="AI100" s="820" t="s">
        <v>411</v>
      </c>
      <c r="AJ100" s="821"/>
      <c r="AK100" s="821"/>
      <c r="AL100" s="822"/>
      <c r="AM100" s="820" t="s">
        <v>508</v>
      </c>
      <c r="AN100" s="821"/>
      <c r="AO100" s="821"/>
      <c r="AP100" s="822"/>
      <c r="AQ100" s="923" t="s">
        <v>416</v>
      </c>
      <c r="AR100" s="924"/>
      <c r="AS100" s="924"/>
      <c r="AT100" s="925"/>
      <c r="AU100" s="923" t="s">
        <v>540</v>
      </c>
      <c r="AV100" s="924"/>
      <c r="AW100" s="924"/>
      <c r="AX100" s="926"/>
    </row>
    <row r="101" spans="1:60" ht="23.25" customHeight="1" x14ac:dyDescent="0.15">
      <c r="A101" s="487"/>
      <c r="B101" s="488"/>
      <c r="C101" s="488"/>
      <c r="D101" s="488"/>
      <c r="E101" s="488"/>
      <c r="F101" s="489"/>
      <c r="G101" s="191" t="s">
        <v>769</v>
      </c>
      <c r="H101" s="191"/>
      <c r="I101" s="191"/>
      <c r="J101" s="191"/>
      <c r="K101" s="191"/>
      <c r="L101" s="191"/>
      <c r="M101" s="191"/>
      <c r="N101" s="191"/>
      <c r="O101" s="191"/>
      <c r="P101" s="191"/>
      <c r="Q101" s="191"/>
      <c r="R101" s="191"/>
      <c r="S101" s="191"/>
      <c r="T101" s="191"/>
      <c r="U101" s="191"/>
      <c r="V101" s="191"/>
      <c r="W101" s="191"/>
      <c r="X101" s="233"/>
      <c r="Y101" s="812" t="s">
        <v>55</v>
      </c>
      <c r="Z101" s="714"/>
      <c r="AA101" s="715"/>
      <c r="AB101" s="547" t="s">
        <v>736</v>
      </c>
      <c r="AC101" s="547"/>
      <c r="AD101" s="547"/>
      <c r="AE101" s="358" t="s">
        <v>717</v>
      </c>
      <c r="AF101" s="358"/>
      <c r="AG101" s="358"/>
      <c r="AH101" s="358"/>
      <c r="AI101" s="358">
        <v>1</v>
      </c>
      <c r="AJ101" s="358"/>
      <c r="AK101" s="358"/>
      <c r="AL101" s="358"/>
      <c r="AM101" s="358">
        <v>2</v>
      </c>
      <c r="AN101" s="358"/>
      <c r="AO101" s="358"/>
      <c r="AP101" s="358"/>
      <c r="AQ101" s="358" t="s">
        <v>735</v>
      </c>
      <c r="AR101" s="358"/>
      <c r="AS101" s="358"/>
      <c r="AT101" s="358"/>
      <c r="AU101" s="363" t="s">
        <v>735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736</v>
      </c>
      <c r="AC102" s="547"/>
      <c r="AD102" s="547"/>
      <c r="AE102" s="358" t="s">
        <v>717</v>
      </c>
      <c r="AF102" s="358"/>
      <c r="AG102" s="358"/>
      <c r="AH102" s="358"/>
      <c r="AI102" s="358">
        <v>1</v>
      </c>
      <c r="AJ102" s="358"/>
      <c r="AK102" s="358"/>
      <c r="AL102" s="358"/>
      <c r="AM102" s="358">
        <v>2</v>
      </c>
      <c r="AN102" s="358"/>
      <c r="AO102" s="358"/>
      <c r="AP102" s="358"/>
      <c r="AQ102" s="358" t="s">
        <v>735</v>
      </c>
      <c r="AR102" s="358"/>
      <c r="AS102" s="358"/>
      <c r="AT102" s="358"/>
      <c r="AU102" s="371">
        <v>7</v>
      </c>
      <c r="AV102" s="372"/>
      <c r="AW102" s="372"/>
      <c r="AX102" s="927"/>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736</v>
      </c>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736</v>
      </c>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3"/>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719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737</v>
      </c>
      <c r="AC116" s="301"/>
      <c r="AD116" s="302"/>
      <c r="AE116" s="358" t="s">
        <v>717</v>
      </c>
      <c r="AF116" s="358"/>
      <c r="AG116" s="358"/>
      <c r="AH116" s="358"/>
      <c r="AI116" s="358">
        <v>2</v>
      </c>
      <c r="AJ116" s="358"/>
      <c r="AK116" s="358"/>
      <c r="AL116" s="358"/>
      <c r="AM116" s="358">
        <v>8</v>
      </c>
      <c r="AN116" s="358"/>
      <c r="AO116" s="358"/>
      <c r="AP116" s="358"/>
      <c r="AQ116" s="363" t="s">
        <v>738</v>
      </c>
      <c r="AR116" s="364"/>
      <c r="AS116" s="364"/>
      <c r="AT116" s="364"/>
      <c r="AU116" s="364"/>
      <c r="AV116" s="364"/>
      <c r="AW116" s="364"/>
      <c r="AX116" s="365"/>
    </row>
    <row r="117" spans="1:51" ht="30"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720</v>
      </c>
      <c r="AC117" s="343"/>
      <c r="AD117" s="344"/>
      <c r="AE117" s="306" t="s">
        <v>717</v>
      </c>
      <c r="AF117" s="306"/>
      <c r="AG117" s="306"/>
      <c r="AH117" s="306"/>
      <c r="AI117" s="306" t="s">
        <v>721</v>
      </c>
      <c r="AJ117" s="306"/>
      <c r="AK117" s="306"/>
      <c r="AL117" s="306"/>
      <c r="AM117" s="306" t="s">
        <v>778</v>
      </c>
      <c r="AN117" s="306"/>
      <c r="AO117" s="306"/>
      <c r="AP117" s="306"/>
      <c r="AQ117" s="306" t="s">
        <v>738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63"/>
      <c r="AR119" s="364"/>
      <c r="AS119" s="364"/>
      <c r="AT119" s="364"/>
      <c r="AU119" s="364"/>
      <c r="AV119" s="364"/>
      <c r="AW119" s="364"/>
      <c r="AX119" s="365"/>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807"/>
      <c r="AR120" s="808"/>
      <c r="AS120" s="808"/>
      <c r="AT120" s="808"/>
      <c r="AU120" s="808"/>
      <c r="AV120" s="808"/>
      <c r="AW120" s="808"/>
      <c r="AX120" s="809"/>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404</v>
      </c>
      <c r="B130" s="988"/>
      <c r="C130" s="987" t="s">
        <v>236</v>
      </c>
      <c r="D130" s="988"/>
      <c r="E130" s="308" t="s">
        <v>265</v>
      </c>
      <c r="F130" s="309"/>
      <c r="G130" s="310" t="s">
        <v>722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hidden="1" customHeight="1" x14ac:dyDescent="0.15">
      <c r="A134" s="991"/>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762</v>
      </c>
      <c r="AN134" s="167"/>
      <c r="AO134" s="167"/>
      <c r="AP134" s="167"/>
      <c r="AQ134" s="266" t="s">
        <v>717</v>
      </c>
      <c r="AR134" s="167"/>
      <c r="AS134" s="167"/>
      <c r="AT134" s="167"/>
      <c r="AU134" s="266" t="s">
        <v>717</v>
      </c>
      <c r="AV134" s="167"/>
      <c r="AW134" s="167"/>
      <c r="AX134" s="208"/>
      <c r="AY134">
        <f t="shared" ref="AY134:AY135" si="13">$AY$132</f>
        <v>1</v>
      </c>
    </row>
    <row r="135" spans="1:51" ht="39.75" hidden="1"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762</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782</v>
      </c>
      <c r="AR149" s="271"/>
      <c r="AS149" s="179" t="s">
        <v>233</v>
      </c>
      <c r="AT149" s="202"/>
      <c r="AU149" s="178" t="s">
        <v>782</v>
      </c>
      <c r="AV149" s="178"/>
      <c r="AW149" s="179" t="s">
        <v>179</v>
      </c>
      <c r="AX149" s="180"/>
      <c r="AY149">
        <f>$AY$148</f>
        <v>1</v>
      </c>
    </row>
    <row r="150" spans="1:51" ht="39.75" customHeight="1" x14ac:dyDescent="0.15">
      <c r="A150" s="991"/>
      <c r="B150" s="253"/>
      <c r="C150" s="252"/>
      <c r="D150" s="253"/>
      <c r="E150" s="252"/>
      <c r="F150" s="314"/>
      <c r="G150" s="232" t="s">
        <v>782</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782</v>
      </c>
      <c r="AC150" s="224"/>
      <c r="AD150" s="224"/>
      <c r="AE150" s="266" t="s">
        <v>782</v>
      </c>
      <c r="AF150" s="167"/>
      <c r="AG150" s="167"/>
      <c r="AH150" s="167"/>
      <c r="AI150" s="266" t="s">
        <v>782</v>
      </c>
      <c r="AJ150" s="167"/>
      <c r="AK150" s="167"/>
      <c r="AL150" s="167"/>
      <c r="AM150" s="266" t="s">
        <v>782</v>
      </c>
      <c r="AN150" s="167"/>
      <c r="AO150" s="167"/>
      <c r="AP150" s="167"/>
      <c r="AQ150" s="266" t="s">
        <v>782</v>
      </c>
      <c r="AR150" s="167"/>
      <c r="AS150" s="167"/>
      <c r="AT150" s="167"/>
      <c r="AU150" s="266" t="s">
        <v>782</v>
      </c>
      <c r="AV150" s="167"/>
      <c r="AW150" s="167"/>
      <c r="AX150" s="208"/>
      <c r="AY150">
        <f t="shared" ref="AY150:AY151" si="17">$AY$148</f>
        <v>1</v>
      </c>
    </row>
    <row r="151" spans="1:51" ht="39.75"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782</v>
      </c>
      <c r="AC151" s="175"/>
      <c r="AD151" s="175"/>
      <c r="AE151" s="266" t="s">
        <v>782</v>
      </c>
      <c r="AF151" s="167"/>
      <c r="AG151" s="167"/>
      <c r="AH151" s="167"/>
      <c r="AI151" s="266" t="s">
        <v>782</v>
      </c>
      <c r="AJ151" s="167"/>
      <c r="AK151" s="167"/>
      <c r="AL151" s="167"/>
      <c r="AM151" s="266" t="s">
        <v>782</v>
      </c>
      <c r="AN151" s="167"/>
      <c r="AO151" s="167"/>
      <c r="AP151" s="167"/>
      <c r="AQ151" s="266" t="s">
        <v>782</v>
      </c>
      <c r="AR151" s="167"/>
      <c r="AS151" s="167"/>
      <c r="AT151" s="167"/>
      <c r="AU151" s="266" t="s">
        <v>782</v>
      </c>
      <c r="AV151" s="167"/>
      <c r="AW151" s="167"/>
      <c r="AX151" s="208"/>
      <c r="AY151">
        <f t="shared" si="17"/>
        <v>1</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724</v>
      </c>
      <c r="H154" s="191"/>
      <c r="I154" s="191"/>
      <c r="J154" s="191"/>
      <c r="K154" s="191"/>
      <c r="L154" s="191"/>
      <c r="M154" s="191"/>
      <c r="N154" s="191"/>
      <c r="O154" s="191"/>
      <c r="P154" s="233"/>
      <c r="Q154" s="190" t="s">
        <v>725</v>
      </c>
      <c r="R154" s="191"/>
      <c r="S154" s="191"/>
      <c r="T154" s="191"/>
      <c r="U154" s="191"/>
      <c r="V154" s="191"/>
      <c r="W154" s="191"/>
      <c r="X154" s="191"/>
      <c r="Y154" s="191"/>
      <c r="Z154" s="191"/>
      <c r="AA154" s="918"/>
      <c r="AB154" s="256" t="s">
        <v>726</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9.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781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30.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5" customHeight="1" x14ac:dyDescent="0.15">
      <c r="A188" s="991"/>
      <c r="B188" s="253"/>
      <c r="C188" s="252"/>
      <c r="D188" s="253"/>
      <c r="E188" s="190" t="s">
        <v>780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5"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91"/>
      <c r="B190" s="253"/>
      <c r="C190" s="252"/>
      <c r="D190" s="253"/>
      <c r="E190" s="308" t="s">
        <v>265</v>
      </c>
      <c r="F190" s="309"/>
      <c r="G190" s="310" t="s">
        <v>727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1"/>
      <c r="B191" s="253"/>
      <c r="C191" s="252"/>
      <c r="D191" s="253"/>
      <c r="E191" s="239" t="s">
        <v>264</v>
      </c>
      <c r="F191" s="240"/>
      <c r="G191" s="237" t="s">
        <v>728</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717</v>
      </c>
      <c r="AR193" s="271"/>
      <c r="AS193" s="179" t="s">
        <v>233</v>
      </c>
      <c r="AT193" s="202"/>
      <c r="AU193" s="178" t="s">
        <v>717</v>
      </c>
      <c r="AV193" s="178"/>
      <c r="AW193" s="179" t="s">
        <v>179</v>
      </c>
      <c r="AX193" s="180"/>
      <c r="AY193">
        <f>$AY$192</f>
        <v>1</v>
      </c>
    </row>
    <row r="194" spans="1:51" ht="39.75" hidden="1" customHeight="1" x14ac:dyDescent="0.15">
      <c r="A194" s="991"/>
      <c r="B194" s="253"/>
      <c r="C194" s="252"/>
      <c r="D194" s="253"/>
      <c r="E194" s="252"/>
      <c r="F194" s="314"/>
      <c r="G194" s="232" t="s">
        <v>717</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717</v>
      </c>
      <c r="AC194" s="224"/>
      <c r="AD194" s="224"/>
      <c r="AE194" s="266" t="s">
        <v>717</v>
      </c>
      <c r="AF194" s="167"/>
      <c r="AG194" s="167"/>
      <c r="AH194" s="167"/>
      <c r="AI194" s="266" t="s">
        <v>717</v>
      </c>
      <c r="AJ194" s="167"/>
      <c r="AK194" s="167"/>
      <c r="AL194" s="167"/>
      <c r="AM194" s="266" t="s">
        <v>762</v>
      </c>
      <c r="AN194" s="167"/>
      <c r="AO194" s="167"/>
      <c r="AP194" s="167"/>
      <c r="AQ194" s="266" t="s">
        <v>717</v>
      </c>
      <c r="AR194" s="167"/>
      <c r="AS194" s="167"/>
      <c r="AT194" s="167"/>
      <c r="AU194" s="266" t="s">
        <v>717</v>
      </c>
      <c r="AV194" s="167"/>
      <c r="AW194" s="167"/>
      <c r="AX194" s="208"/>
      <c r="AY194">
        <f t="shared" ref="AY194:AY195" si="23">$AY$192</f>
        <v>1</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717</v>
      </c>
      <c r="AC195" s="175"/>
      <c r="AD195" s="175"/>
      <c r="AE195" s="266" t="s">
        <v>717</v>
      </c>
      <c r="AF195" s="167"/>
      <c r="AG195" s="167"/>
      <c r="AH195" s="167"/>
      <c r="AI195" s="266" t="s">
        <v>717</v>
      </c>
      <c r="AJ195" s="167"/>
      <c r="AK195" s="167"/>
      <c r="AL195" s="167"/>
      <c r="AM195" s="266" t="s">
        <v>762</v>
      </c>
      <c r="AN195" s="167"/>
      <c r="AO195" s="167"/>
      <c r="AP195" s="167"/>
      <c r="AQ195" s="266" t="s">
        <v>717</v>
      </c>
      <c r="AR195" s="167"/>
      <c r="AS195" s="167"/>
      <c r="AT195" s="167"/>
      <c r="AU195" s="266" t="s">
        <v>717</v>
      </c>
      <c r="AV195" s="167"/>
      <c r="AW195" s="167"/>
      <c r="AX195" s="208"/>
      <c r="AY195">
        <f t="shared" si="23"/>
        <v>1</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1</v>
      </c>
    </row>
    <row r="209" spans="1:51" ht="18.75"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782</v>
      </c>
      <c r="AR209" s="271"/>
      <c r="AS209" s="179" t="s">
        <v>233</v>
      </c>
      <c r="AT209" s="202"/>
      <c r="AU209" s="178" t="s">
        <v>782</v>
      </c>
      <c r="AV209" s="178"/>
      <c r="AW209" s="179" t="s">
        <v>179</v>
      </c>
      <c r="AX209" s="180"/>
      <c r="AY209">
        <f>$AY$208</f>
        <v>1</v>
      </c>
    </row>
    <row r="210" spans="1:51" ht="39.75" customHeight="1" x14ac:dyDescent="0.15">
      <c r="A210" s="991"/>
      <c r="B210" s="253"/>
      <c r="C210" s="252"/>
      <c r="D210" s="253"/>
      <c r="E210" s="252"/>
      <c r="F210" s="314"/>
      <c r="G210" s="232" t="s">
        <v>782</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782</v>
      </c>
      <c r="AC210" s="224"/>
      <c r="AD210" s="224"/>
      <c r="AE210" s="266" t="s">
        <v>782</v>
      </c>
      <c r="AF210" s="167"/>
      <c r="AG210" s="167"/>
      <c r="AH210" s="167"/>
      <c r="AI210" s="266" t="s">
        <v>782</v>
      </c>
      <c r="AJ210" s="167"/>
      <c r="AK210" s="167"/>
      <c r="AL210" s="167"/>
      <c r="AM210" s="266" t="s">
        <v>782</v>
      </c>
      <c r="AN210" s="167"/>
      <c r="AO210" s="167"/>
      <c r="AP210" s="167"/>
      <c r="AQ210" s="266" t="s">
        <v>782</v>
      </c>
      <c r="AR210" s="167"/>
      <c r="AS210" s="167"/>
      <c r="AT210" s="167"/>
      <c r="AU210" s="266" t="s">
        <v>782</v>
      </c>
      <c r="AV210" s="167"/>
      <c r="AW210" s="167"/>
      <c r="AX210" s="208"/>
      <c r="AY210">
        <f t="shared" ref="AY210:AY211" si="27">$AY$208</f>
        <v>1</v>
      </c>
    </row>
    <row r="211" spans="1:51" ht="39.75"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782</v>
      </c>
      <c r="AC211" s="175"/>
      <c r="AD211" s="175"/>
      <c r="AE211" s="266" t="s">
        <v>782</v>
      </c>
      <c r="AF211" s="167"/>
      <c r="AG211" s="167"/>
      <c r="AH211" s="167"/>
      <c r="AI211" s="266" t="s">
        <v>782</v>
      </c>
      <c r="AJ211" s="167"/>
      <c r="AK211" s="167"/>
      <c r="AL211" s="167"/>
      <c r="AM211" s="266" t="s">
        <v>782</v>
      </c>
      <c r="AN211" s="167"/>
      <c r="AO211" s="167"/>
      <c r="AP211" s="167"/>
      <c r="AQ211" s="266" t="s">
        <v>782</v>
      </c>
      <c r="AR211" s="167"/>
      <c r="AS211" s="167"/>
      <c r="AT211" s="167"/>
      <c r="AU211" s="266" t="s">
        <v>782</v>
      </c>
      <c r="AV211" s="167"/>
      <c r="AW211" s="167"/>
      <c r="AX211" s="208"/>
      <c r="AY211">
        <f t="shared" si="27"/>
        <v>1</v>
      </c>
    </row>
    <row r="212" spans="1:51" ht="22.5"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1"/>
      <c r="B214" s="253"/>
      <c r="C214" s="252"/>
      <c r="D214" s="253"/>
      <c r="E214" s="252"/>
      <c r="F214" s="314"/>
      <c r="G214" s="232" t="s">
        <v>729</v>
      </c>
      <c r="H214" s="191"/>
      <c r="I214" s="191"/>
      <c r="J214" s="191"/>
      <c r="K214" s="191"/>
      <c r="L214" s="191"/>
      <c r="M214" s="191"/>
      <c r="N214" s="191"/>
      <c r="O214" s="191"/>
      <c r="P214" s="233"/>
      <c r="Q214" s="978" t="s">
        <v>730</v>
      </c>
      <c r="R214" s="979"/>
      <c r="S214" s="979"/>
      <c r="T214" s="979"/>
      <c r="U214" s="979"/>
      <c r="V214" s="979"/>
      <c r="W214" s="979"/>
      <c r="X214" s="979"/>
      <c r="Y214" s="979"/>
      <c r="Z214" s="979"/>
      <c r="AA214" s="980"/>
      <c r="AB214" s="256" t="s">
        <v>726</v>
      </c>
      <c r="AC214" s="257"/>
      <c r="AD214" s="257"/>
      <c r="AE214" s="262" t="s">
        <v>717</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t="s">
        <v>739</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41.1" customHeight="1" x14ac:dyDescent="0.15">
      <c r="A248" s="991"/>
      <c r="B248" s="253"/>
      <c r="C248" s="252"/>
      <c r="D248" s="253"/>
      <c r="E248" s="190" t="s">
        <v>780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41.1" customHeight="1" x14ac:dyDescent="0.15">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1</v>
      </c>
    </row>
    <row r="254" spans="1:51" ht="39.75" hidden="1" customHeight="1" x14ac:dyDescent="0.15">
      <c r="A254" s="991"/>
      <c r="B254" s="253"/>
      <c r="C254" s="252"/>
      <c r="D254" s="253"/>
      <c r="E254" s="252"/>
      <c r="F254" s="314"/>
      <c r="G254" s="232" t="s">
        <v>717</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1</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1</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t="s">
        <v>717</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1</v>
      </c>
    </row>
    <row r="314" spans="1:51" ht="39.75" hidden="1" customHeight="1" x14ac:dyDescent="0.15">
      <c r="A314" s="991"/>
      <c r="B314" s="253"/>
      <c r="C314" s="252"/>
      <c r="D314" s="253"/>
      <c r="E314" s="252"/>
      <c r="F314" s="314"/>
      <c r="G314" s="232" t="s">
        <v>717</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1</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1</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t="s">
        <v>717</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1</v>
      </c>
    </row>
    <row r="374" spans="1:51" ht="39.75" hidden="1" customHeight="1" x14ac:dyDescent="0.15">
      <c r="A374" s="991"/>
      <c r="B374" s="253"/>
      <c r="C374" s="252"/>
      <c r="D374" s="253"/>
      <c r="E374" s="252"/>
      <c r="F374" s="314"/>
      <c r="G374" s="232" t="s">
        <v>717</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1</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1</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t="s">
        <v>717</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670</v>
      </c>
      <c r="D430" s="251"/>
      <c r="E430" s="239" t="s">
        <v>398</v>
      </c>
      <c r="F430" s="444"/>
      <c r="G430" s="241" t="s">
        <v>252</v>
      </c>
      <c r="H430" s="188"/>
      <c r="I430" s="188"/>
      <c r="J430" s="242" t="s">
        <v>717</v>
      </c>
      <c r="K430" s="243"/>
      <c r="L430" s="243"/>
      <c r="M430" s="243"/>
      <c r="N430" s="243"/>
      <c r="O430" s="243"/>
      <c r="P430" s="243"/>
      <c r="Q430" s="243"/>
      <c r="R430" s="243"/>
      <c r="S430" s="243"/>
      <c r="T430" s="244"/>
      <c r="U430" s="245" t="s">
        <v>782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1"/>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762</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762</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762</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hidden="1" customHeight="1" x14ac:dyDescent="0.15">
      <c r="A458" s="991"/>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762</v>
      </c>
      <c r="AN458" s="167"/>
      <c r="AO458" s="167"/>
      <c r="AP458" s="168"/>
      <c r="AQ458" s="166" t="s">
        <v>717</v>
      </c>
      <c r="AR458" s="167"/>
      <c r="AS458" s="167"/>
      <c r="AT458" s="168"/>
      <c r="AU458" s="167" t="s">
        <v>717</v>
      </c>
      <c r="AV458" s="167"/>
      <c r="AW458" s="167"/>
      <c r="AX458" s="208"/>
      <c r="AY458">
        <f t="shared" ref="AY458:AY460" si="68">$AY$456</f>
        <v>1</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762</v>
      </c>
      <c r="AN459" s="167"/>
      <c r="AO459" s="167"/>
      <c r="AP459" s="168"/>
      <c r="AQ459" s="166" t="s">
        <v>717</v>
      </c>
      <c r="AR459" s="167"/>
      <c r="AS459" s="167"/>
      <c r="AT459" s="168"/>
      <c r="AU459" s="167" t="s">
        <v>717</v>
      </c>
      <c r="AV459" s="167"/>
      <c r="AW459" s="167"/>
      <c r="AX459" s="208"/>
      <c r="AY459">
        <f t="shared" si="68"/>
        <v>1</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762</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782</v>
      </c>
      <c r="AF693" s="178"/>
      <c r="AG693" s="179" t="s">
        <v>233</v>
      </c>
      <c r="AH693" s="202"/>
      <c r="AI693" s="216"/>
      <c r="AJ693" s="216"/>
      <c r="AK693" s="216"/>
      <c r="AL693" s="217"/>
      <c r="AM693" s="216"/>
      <c r="AN693" s="216"/>
      <c r="AO693" s="216"/>
      <c r="AP693" s="217"/>
      <c r="AQ693" s="231" t="s">
        <v>782</v>
      </c>
      <c r="AR693" s="178"/>
      <c r="AS693" s="179" t="s">
        <v>233</v>
      </c>
      <c r="AT693" s="202"/>
      <c r="AU693" s="178" t="s">
        <v>782</v>
      </c>
      <c r="AV693" s="178"/>
      <c r="AW693" s="179" t="s">
        <v>179</v>
      </c>
      <c r="AX693" s="180"/>
      <c r="AY693">
        <f>$AY$692</f>
        <v>1</v>
      </c>
    </row>
    <row r="694" spans="1:51" ht="23.25" customHeight="1" x14ac:dyDescent="0.15">
      <c r="A694" s="991"/>
      <c r="B694" s="253"/>
      <c r="C694" s="252"/>
      <c r="D694" s="253"/>
      <c r="E694" s="196"/>
      <c r="F694" s="197"/>
      <c r="G694" s="232" t="s">
        <v>782</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782</v>
      </c>
      <c r="AC694" s="175"/>
      <c r="AD694" s="175"/>
      <c r="AE694" s="166" t="s">
        <v>782</v>
      </c>
      <c r="AF694" s="167"/>
      <c r="AG694" s="167"/>
      <c r="AH694" s="167"/>
      <c r="AI694" s="166" t="s">
        <v>782</v>
      </c>
      <c r="AJ694" s="167"/>
      <c r="AK694" s="167"/>
      <c r="AL694" s="167"/>
      <c r="AM694" s="166" t="s">
        <v>782</v>
      </c>
      <c r="AN694" s="167"/>
      <c r="AO694" s="167"/>
      <c r="AP694" s="168"/>
      <c r="AQ694" s="166" t="s">
        <v>782</v>
      </c>
      <c r="AR694" s="167"/>
      <c r="AS694" s="167"/>
      <c r="AT694" s="168"/>
      <c r="AU694" s="167" t="s">
        <v>782</v>
      </c>
      <c r="AV694" s="167"/>
      <c r="AW694" s="167"/>
      <c r="AX694" s="208"/>
      <c r="AY694">
        <f t="shared" ref="AY694:AY696" si="112">$AY$692</f>
        <v>1</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782</v>
      </c>
      <c r="AC695" s="224"/>
      <c r="AD695" s="224"/>
      <c r="AE695" s="166" t="s">
        <v>782</v>
      </c>
      <c r="AF695" s="167"/>
      <c r="AG695" s="167"/>
      <c r="AH695" s="168"/>
      <c r="AI695" s="166" t="s">
        <v>782</v>
      </c>
      <c r="AJ695" s="167"/>
      <c r="AK695" s="167"/>
      <c r="AL695" s="167"/>
      <c r="AM695" s="166" t="s">
        <v>782</v>
      </c>
      <c r="AN695" s="167"/>
      <c r="AO695" s="167"/>
      <c r="AP695" s="168"/>
      <c r="AQ695" s="166" t="s">
        <v>782</v>
      </c>
      <c r="AR695" s="167"/>
      <c r="AS695" s="167"/>
      <c r="AT695" s="168"/>
      <c r="AU695" s="167" t="s">
        <v>782</v>
      </c>
      <c r="AV695" s="167"/>
      <c r="AW695" s="167"/>
      <c r="AX695" s="208"/>
      <c r="AY695">
        <f t="shared" si="112"/>
        <v>1</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782</v>
      </c>
      <c r="AF696" s="167"/>
      <c r="AG696" s="167"/>
      <c r="AH696" s="168"/>
      <c r="AI696" s="166" t="s">
        <v>782</v>
      </c>
      <c r="AJ696" s="167"/>
      <c r="AK696" s="167"/>
      <c r="AL696" s="167"/>
      <c r="AM696" s="166" t="s">
        <v>782</v>
      </c>
      <c r="AN696" s="167"/>
      <c r="AO696" s="167"/>
      <c r="AP696" s="168"/>
      <c r="AQ696" s="166" t="s">
        <v>782</v>
      </c>
      <c r="AR696" s="167"/>
      <c r="AS696" s="167"/>
      <c r="AT696" s="168"/>
      <c r="AU696" s="167" t="s">
        <v>782</v>
      </c>
      <c r="AV696" s="167"/>
      <c r="AW696" s="167"/>
      <c r="AX696" s="208"/>
      <c r="AY696">
        <f t="shared" si="112"/>
        <v>1</v>
      </c>
    </row>
    <row r="697" spans="1:51" ht="23.85" customHeight="1" x14ac:dyDescent="0.15">
      <c r="A697" s="99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1"/>
      <c r="B698" s="253"/>
      <c r="C698" s="252"/>
      <c r="D698" s="253"/>
      <c r="E698" s="190" t="s">
        <v>782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733</v>
      </c>
      <c r="AE702" s="893"/>
      <c r="AF702" s="893"/>
      <c r="AG702" s="882" t="s">
        <v>742</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733</v>
      </c>
      <c r="AE703" s="185"/>
      <c r="AF703" s="185"/>
      <c r="AG703" s="663" t="s">
        <v>770</v>
      </c>
      <c r="AH703" s="664"/>
      <c r="AI703" s="664"/>
      <c r="AJ703" s="664"/>
      <c r="AK703" s="664"/>
      <c r="AL703" s="664"/>
      <c r="AM703" s="664"/>
      <c r="AN703" s="664"/>
      <c r="AO703" s="664"/>
      <c r="AP703" s="664"/>
      <c r="AQ703" s="664"/>
      <c r="AR703" s="664"/>
      <c r="AS703" s="664"/>
      <c r="AT703" s="664"/>
      <c r="AU703" s="664"/>
      <c r="AV703" s="664"/>
      <c r="AW703" s="664"/>
      <c r="AX703" s="665"/>
    </row>
    <row r="704" spans="1:51" ht="49.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733</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733</v>
      </c>
      <c r="AE705" s="732"/>
      <c r="AF705" s="732"/>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733</v>
      </c>
      <c r="AE708" s="667"/>
      <c r="AF708" s="667"/>
      <c r="AG708" s="522" t="s">
        <v>745</v>
      </c>
      <c r="AH708" s="523"/>
      <c r="AI708" s="523"/>
      <c r="AJ708" s="523"/>
      <c r="AK708" s="523"/>
      <c r="AL708" s="523"/>
      <c r="AM708" s="523"/>
      <c r="AN708" s="523"/>
      <c r="AO708" s="523"/>
      <c r="AP708" s="523"/>
      <c r="AQ708" s="523"/>
      <c r="AR708" s="523"/>
      <c r="AS708" s="523"/>
      <c r="AT708" s="523"/>
      <c r="AU708" s="523"/>
      <c r="AV708" s="523"/>
      <c r="AW708" s="523"/>
      <c r="AX708" s="524"/>
    </row>
    <row r="709" spans="1:50" ht="42.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733</v>
      </c>
      <c r="AE709" s="185"/>
      <c r="AF709" s="185"/>
      <c r="AG709" s="663" t="s">
        <v>747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741</v>
      </c>
      <c r="AE710" s="185"/>
      <c r="AF710" s="185"/>
      <c r="AG710" s="663" t="s">
        <v>717</v>
      </c>
      <c r="AH710" s="664"/>
      <c r="AI710" s="664"/>
      <c r="AJ710" s="664"/>
      <c r="AK710" s="664"/>
      <c r="AL710" s="664"/>
      <c r="AM710" s="664"/>
      <c r="AN710" s="664"/>
      <c r="AO710" s="664"/>
      <c r="AP710" s="664"/>
      <c r="AQ710" s="664"/>
      <c r="AR710" s="664"/>
      <c r="AS710" s="664"/>
      <c r="AT710" s="664"/>
      <c r="AU710" s="664"/>
      <c r="AV710" s="664"/>
      <c r="AW710" s="664"/>
      <c r="AX710" s="665"/>
    </row>
    <row r="711" spans="1:50" ht="36.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5"/>
      <c r="AG711" s="663" t="s">
        <v>771</v>
      </c>
      <c r="AH711" s="664"/>
      <c r="AI711" s="664"/>
      <c r="AJ711" s="664"/>
      <c r="AK711" s="664"/>
      <c r="AL711" s="664"/>
      <c r="AM711" s="664"/>
      <c r="AN711" s="664"/>
      <c r="AO711" s="664"/>
      <c r="AP711" s="664"/>
      <c r="AQ711" s="664"/>
      <c r="AR711" s="664"/>
      <c r="AS711" s="664"/>
      <c r="AT711" s="664"/>
      <c r="AU711" s="664"/>
      <c r="AV711" s="664"/>
      <c r="AW711" s="664"/>
      <c r="AX711" s="665"/>
    </row>
    <row r="712" spans="1:50" ht="35.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733</v>
      </c>
      <c r="AE712" s="582"/>
      <c r="AF712" s="582"/>
      <c r="AG712" s="590" t="s">
        <v>748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63" t="s">
        <v>717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741</v>
      </c>
      <c r="AE714" s="588"/>
      <c r="AF714" s="589"/>
      <c r="AG714" s="688" t="s">
        <v>717</v>
      </c>
      <c r="AH714" s="689"/>
      <c r="AI714" s="689"/>
      <c r="AJ714" s="689"/>
      <c r="AK714" s="689"/>
      <c r="AL714" s="689"/>
      <c r="AM714" s="689"/>
      <c r="AN714" s="689"/>
      <c r="AO714" s="689"/>
      <c r="AP714" s="689"/>
      <c r="AQ714" s="689"/>
      <c r="AR714" s="689"/>
      <c r="AS714" s="689"/>
      <c r="AT714" s="689"/>
      <c r="AU714" s="689"/>
      <c r="AV714" s="689"/>
      <c r="AW714" s="689"/>
      <c r="AX714" s="690"/>
    </row>
    <row r="715" spans="1:50" ht="34.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733</v>
      </c>
      <c r="AE715" s="667"/>
      <c r="AF715" s="773"/>
      <c r="AG715" s="522" t="s">
        <v>772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741</v>
      </c>
      <c r="AE716" s="755"/>
      <c r="AF716" s="755"/>
      <c r="AG716" s="663" t="s">
        <v>782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733</v>
      </c>
      <c r="AE717" s="185"/>
      <c r="AF717" s="185"/>
      <c r="AG717" s="663" t="s">
        <v>749</v>
      </c>
      <c r="AH717" s="664"/>
      <c r="AI717" s="664"/>
      <c r="AJ717" s="664"/>
      <c r="AK717" s="664"/>
      <c r="AL717" s="664"/>
      <c r="AM717" s="664"/>
      <c r="AN717" s="664"/>
      <c r="AO717" s="664"/>
      <c r="AP717" s="664"/>
      <c r="AQ717" s="664"/>
      <c r="AR717" s="664"/>
      <c r="AS717" s="664"/>
      <c r="AT717" s="664"/>
      <c r="AU717" s="664"/>
      <c r="AV717" s="664"/>
      <c r="AW717" s="664"/>
      <c r="AX717" s="665"/>
    </row>
    <row r="718" spans="1:50" ht="36"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733</v>
      </c>
      <c r="AE718" s="185"/>
      <c r="AF718" s="185"/>
      <c r="AG718" s="193" t="s">
        <v>773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741</v>
      </c>
      <c r="AE719" s="667"/>
      <c r="AF719" s="667"/>
      <c r="AG719" s="190" t="s">
        <v>782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51.5" customHeight="1" x14ac:dyDescent="0.15">
      <c r="A726" s="617" t="s">
        <v>48</v>
      </c>
      <c r="B726" s="618"/>
      <c r="C726" s="439" t="s">
        <v>53</v>
      </c>
      <c r="D726" s="577"/>
      <c r="E726" s="577"/>
      <c r="F726" s="578"/>
      <c r="G726" s="793" t="s">
        <v>774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784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787</v>
      </c>
      <c r="B733" s="615"/>
      <c r="C733" s="615"/>
      <c r="D733" s="615"/>
      <c r="E733" s="616"/>
      <c r="F733" s="762" t="s">
        <v>788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782</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782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782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782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782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782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782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782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782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t="s">
        <v>732</v>
      </c>
      <c r="J746" s="113"/>
      <c r="K746" s="100" t="str">
        <f>IF(I746="","","-")</f>
        <v>-</v>
      </c>
      <c r="L746" s="104">
        <v>25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710</v>
      </c>
      <c r="F747" s="113"/>
      <c r="G747" s="113"/>
      <c r="H747" s="100" t="str">
        <f>IF(E747="","","-")</f>
        <v>-</v>
      </c>
      <c r="I747" s="113"/>
      <c r="J747" s="113"/>
      <c r="K747" s="100" t="str">
        <f>IF(I747="","","-")</f>
        <v/>
      </c>
      <c r="L747" s="104">
        <v>288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750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718</v>
      </c>
      <c r="H789" s="446"/>
      <c r="I789" s="446"/>
      <c r="J789" s="446"/>
      <c r="K789" s="447"/>
      <c r="L789" s="448" t="s">
        <v>752</v>
      </c>
      <c r="M789" s="449"/>
      <c r="N789" s="449"/>
      <c r="O789" s="449"/>
      <c r="P789" s="449"/>
      <c r="Q789" s="449"/>
      <c r="R789" s="449"/>
      <c r="S789" s="449"/>
      <c r="T789" s="449"/>
      <c r="U789" s="449"/>
      <c r="V789" s="449"/>
      <c r="W789" s="449"/>
      <c r="X789" s="450"/>
      <c r="Y789" s="451">
        <v>13</v>
      </c>
      <c r="Z789" s="452"/>
      <c r="AA789" s="452"/>
      <c r="AB789" s="553"/>
      <c r="AC789" s="445" t="s">
        <v>751</v>
      </c>
      <c r="AD789" s="446"/>
      <c r="AE789" s="446"/>
      <c r="AF789" s="446"/>
      <c r="AG789" s="447"/>
      <c r="AH789" s="448" t="s">
        <v>755</v>
      </c>
      <c r="AI789" s="449"/>
      <c r="AJ789" s="449"/>
      <c r="AK789" s="449"/>
      <c r="AL789" s="449"/>
      <c r="AM789" s="449"/>
      <c r="AN789" s="449"/>
      <c r="AO789" s="449"/>
      <c r="AP789" s="449"/>
      <c r="AQ789" s="449"/>
      <c r="AR789" s="449"/>
      <c r="AS789" s="449"/>
      <c r="AT789" s="450"/>
      <c r="AU789" s="451">
        <v>1</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754</v>
      </c>
      <c r="D845" s="415"/>
      <c r="E845" s="415"/>
      <c r="F845" s="415"/>
      <c r="G845" s="415"/>
      <c r="H845" s="415"/>
      <c r="I845" s="415"/>
      <c r="J845" s="416">
        <v>3010801008436</v>
      </c>
      <c r="K845" s="417"/>
      <c r="L845" s="417"/>
      <c r="M845" s="417"/>
      <c r="N845" s="417"/>
      <c r="O845" s="417"/>
      <c r="P845" s="421" t="s">
        <v>760</v>
      </c>
      <c r="Q845" s="317"/>
      <c r="R845" s="317"/>
      <c r="S845" s="317"/>
      <c r="T845" s="317"/>
      <c r="U845" s="317"/>
      <c r="V845" s="317"/>
      <c r="W845" s="317"/>
      <c r="X845" s="317"/>
      <c r="Y845" s="318">
        <v>13</v>
      </c>
      <c r="Z845" s="319"/>
      <c r="AA845" s="319"/>
      <c r="AB845" s="320"/>
      <c r="AC845" s="322" t="s">
        <v>378</v>
      </c>
      <c r="AD845" s="323"/>
      <c r="AE845" s="323"/>
      <c r="AF845" s="323"/>
      <c r="AG845" s="323"/>
      <c r="AH845" s="418" t="s">
        <v>756</v>
      </c>
      <c r="AI845" s="419"/>
      <c r="AJ845" s="419"/>
      <c r="AK845" s="419"/>
      <c r="AL845" s="326">
        <v>94</v>
      </c>
      <c r="AM845" s="327"/>
      <c r="AN845" s="327"/>
      <c r="AO845" s="328"/>
      <c r="AP845" s="321" t="s">
        <v>756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757</v>
      </c>
      <c r="D878" s="415"/>
      <c r="E878" s="415"/>
      <c r="F878" s="415"/>
      <c r="G878" s="415"/>
      <c r="H878" s="415"/>
      <c r="I878" s="415"/>
      <c r="J878" s="416">
        <v>5010401101556</v>
      </c>
      <c r="K878" s="417"/>
      <c r="L878" s="417"/>
      <c r="M878" s="417"/>
      <c r="N878" s="417"/>
      <c r="O878" s="417"/>
      <c r="P878" s="421" t="s">
        <v>761</v>
      </c>
      <c r="Q878" s="317"/>
      <c r="R878" s="317"/>
      <c r="S878" s="317"/>
      <c r="T878" s="317"/>
      <c r="U878" s="317"/>
      <c r="V878" s="317"/>
      <c r="W878" s="317"/>
      <c r="X878" s="317"/>
      <c r="Y878" s="318">
        <v>1</v>
      </c>
      <c r="Z878" s="319"/>
      <c r="AA878" s="319"/>
      <c r="AB878" s="320"/>
      <c r="AC878" s="322" t="s">
        <v>371</v>
      </c>
      <c r="AD878" s="323"/>
      <c r="AE878" s="323"/>
      <c r="AF878" s="323"/>
      <c r="AG878" s="323"/>
      <c r="AH878" s="418">
        <v>9</v>
      </c>
      <c r="AI878" s="419"/>
      <c r="AJ878" s="419"/>
      <c r="AK878" s="419"/>
      <c r="AL878" s="326">
        <v>42</v>
      </c>
      <c r="AM878" s="327"/>
      <c r="AN878" s="327"/>
      <c r="AO878" s="328"/>
      <c r="AP878" s="321" t="s">
        <v>756</v>
      </c>
      <c r="AQ878" s="321"/>
      <c r="AR878" s="321"/>
      <c r="AS878" s="321"/>
      <c r="AT878" s="321"/>
      <c r="AU878" s="321"/>
      <c r="AV878" s="321"/>
      <c r="AW878" s="321"/>
      <c r="AX878" s="321"/>
      <c r="AY878">
        <f t="shared" si="118"/>
        <v>1</v>
      </c>
    </row>
    <row r="879" spans="1:51" ht="30" customHeight="1" x14ac:dyDescent="0.15">
      <c r="A879" s="401">
        <v>2</v>
      </c>
      <c r="B879" s="401">
        <v>1</v>
      </c>
      <c r="C879" s="420" t="s">
        <v>758</v>
      </c>
      <c r="D879" s="415"/>
      <c r="E879" s="415"/>
      <c r="F879" s="415"/>
      <c r="G879" s="415"/>
      <c r="H879" s="415"/>
      <c r="I879" s="415"/>
      <c r="J879" s="416">
        <v>2011702014598</v>
      </c>
      <c r="K879" s="417"/>
      <c r="L879" s="417"/>
      <c r="M879" s="417"/>
      <c r="N879" s="417"/>
      <c r="O879" s="417"/>
      <c r="P879" s="421" t="s">
        <v>759</v>
      </c>
      <c r="Q879" s="317"/>
      <c r="R879" s="317"/>
      <c r="S879" s="317"/>
      <c r="T879" s="317"/>
      <c r="U879" s="317"/>
      <c r="V879" s="317"/>
      <c r="W879" s="317"/>
      <c r="X879" s="317"/>
      <c r="Y879" s="318">
        <v>0.2</v>
      </c>
      <c r="Z879" s="319"/>
      <c r="AA879" s="319"/>
      <c r="AB879" s="320"/>
      <c r="AC879" s="322" t="s">
        <v>377</v>
      </c>
      <c r="AD879" s="323"/>
      <c r="AE879" s="323"/>
      <c r="AF879" s="323"/>
      <c r="AG879" s="323"/>
      <c r="AH879" s="418" t="s">
        <v>756</v>
      </c>
      <c r="AI879" s="419"/>
      <c r="AJ879" s="419"/>
      <c r="AK879" s="419"/>
      <c r="AL879" s="326">
        <v>93</v>
      </c>
      <c r="AM879" s="327"/>
      <c r="AN879" s="327"/>
      <c r="AO879" s="328"/>
      <c r="AP879" s="321" t="s">
        <v>756</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3" t="s">
        <v>330</v>
      </c>
      <c r="AQ1109" s="423"/>
      <c r="AR1109" s="423"/>
      <c r="AS1109" s="423"/>
      <c r="AT1109" s="423"/>
      <c r="AU1109" s="423"/>
      <c r="AV1109" s="423"/>
      <c r="AW1109" s="423"/>
      <c r="AX1109" s="423"/>
    </row>
    <row r="1110" spans="1:51" ht="30" customHeight="1" x14ac:dyDescent="0.15">
      <c r="A1110" s="401">
        <v>1</v>
      </c>
      <c r="B1110" s="401">
        <v>1</v>
      </c>
      <c r="C1110" s="890"/>
      <c r="D1110" s="890"/>
      <c r="E1110" s="262" t="s">
        <v>738</v>
      </c>
      <c r="F1110" s="889"/>
      <c r="G1110" s="889"/>
      <c r="H1110" s="889"/>
      <c r="I1110" s="889"/>
      <c r="J1110" s="416" t="s">
        <v>738</v>
      </c>
      <c r="K1110" s="417"/>
      <c r="L1110" s="417"/>
      <c r="M1110" s="417"/>
      <c r="N1110" s="417"/>
      <c r="O1110" s="417"/>
      <c r="P1110" s="421" t="s">
        <v>738</v>
      </c>
      <c r="Q1110" s="317"/>
      <c r="R1110" s="317"/>
      <c r="S1110" s="317"/>
      <c r="T1110" s="317"/>
      <c r="U1110" s="317"/>
      <c r="V1110" s="317"/>
      <c r="W1110" s="317"/>
      <c r="X1110" s="317"/>
      <c r="Y1110" s="318" t="s">
        <v>738</v>
      </c>
      <c r="Z1110" s="319"/>
      <c r="AA1110" s="319"/>
      <c r="AB1110" s="320"/>
      <c r="AC1110" s="322"/>
      <c r="AD1110" s="323"/>
      <c r="AE1110" s="323"/>
      <c r="AF1110" s="323"/>
      <c r="AG1110" s="323"/>
      <c r="AH1110" s="324" t="s">
        <v>738</v>
      </c>
      <c r="AI1110" s="325"/>
      <c r="AJ1110" s="325"/>
      <c r="AK1110" s="325"/>
      <c r="AL1110" s="326" t="s">
        <v>738</v>
      </c>
      <c r="AM1110" s="327"/>
      <c r="AN1110" s="327"/>
      <c r="AO1110" s="328"/>
      <c r="AP1110" s="321" t="s">
        <v>738</v>
      </c>
      <c r="AQ1110" s="321"/>
      <c r="AR1110" s="321"/>
      <c r="AS1110" s="321"/>
      <c r="AT1110" s="321"/>
      <c r="AU1110" s="321"/>
      <c r="AV1110" s="321"/>
      <c r="AW1110" s="321"/>
      <c r="AX1110" s="321"/>
    </row>
    <row r="1111" spans="1:51" ht="30" hidden="1" customHeight="1" x14ac:dyDescent="0.15">
      <c r="A1111" s="401">
        <v>2</v>
      </c>
      <c r="B1111" s="401">
        <v>1</v>
      </c>
      <c r="C1111" s="890"/>
      <c r="D1111" s="890"/>
      <c r="E1111" s="889"/>
      <c r="F1111" s="889"/>
      <c r="G1111" s="889"/>
      <c r="H1111" s="889"/>
      <c r="I1111" s="889"/>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0"/>
      <c r="D1112" s="890"/>
      <c r="E1112" s="889"/>
      <c r="F1112" s="889"/>
      <c r="G1112" s="889"/>
      <c r="H1112" s="889"/>
      <c r="I1112" s="889"/>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0"/>
      <c r="D1113" s="890"/>
      <c r="E1113" s="889"/>
      <c r="F1113" s="889"/>
      <c r="G1113" s="889"/>
      <c r="H1113" s="889"/>
      <c r="I1113" s="889"/>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0"/>
      <c r="D1114" s="890"/>
      <c r="E1114" s="889"/>
      <c r="F1114" s="889"/>
      <c r="G1114" s="889"/>
      <c r="H1114" s="889"/>
      <c r="I1114" s="889"/>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0"/>
      <c r="D1115" s="890"/>
      <c r="E1115" s="889"/>
      <c r="F1115" s="889"/>
      <c r="G1115" s="889"/>
      <c r="H1115" s="889"/>
      <c r="I1115" s="889"/>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0"/>
      <c r="D1116" s="890"/>
      <c r="E1116" s="889"/>
      <c r="F1116" s="889"/>
      <c r="G1116" s="889"/>
      <c r="H1116" s="889"/>
      <c r="I1116" s="889"/>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0"/>
      <c r="D1117" s="890"/>
      <c r="E1117" s="889"/>
      <c r="F1117" s="889"/>
      <c r="G1117" s="889"/>
      <c r="H1117" s="889"/>
      <c r="I1117" s="889"/>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0"/>
      <c r="D1118" s="890"/>
      <c r="E1118" s="889"/>
      <c r="F1118" s="889"/>
      <c r="G1118" s="889"/>
      <c r="H1118" s="889"/>
      <c r="I1118" s="889"/>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0"/>
      <c r="D1119" s="890"/>
      <c r="E1119" s="889"/>
      <c r="F1119" s="889"/>
      <c r="G1119" s="889"/>
      <c r="H1119" s="889"/>
      <c r="I1119" s="889"/>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0"/>
      <c r="D1120" s="890"/>
      <c r="E1120" s="889"/>
      <c r="F1120" s="889"/>
      <c r="G1120" s="889"/>
      <c r="H1120" s="889"/>
      <c r="I1120" s="889"/>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0"/>
      <c r="D1121" s="890"/>
      <c r="E1121" s="889"/>
      <c r="F1121" s="889"/>
      <c r="G1121" s="889"/>
      <c r="H1121" s="889"/>
      <c r="I1121" s="889"/>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0"/>
      <c r="D1122" s="890"/>
      <c r="E1122" s="889"/>
      <c r="F1122" s="889"/>
      <c r="G1122" s="889"/>
      <c r="H1122" s="889"/>
      <c r="I1122" s="889"/>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0"/>
      <c r="D1123" s="890"/>
      <c r="E1123" s="889"/>
      <c r="F1123" s="889"/>
      <c r="G1123" s="889"/>
      <c r="H1123" s="889"/>
      <c r="I1123" s="889"/>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0"/>
      <c r="D1124" s="890"/>
      <c r="E1124" s="889"/>
      <c r="F1124" s="889"/>
      <c r="G1124" s="889"/>
      <c r="H1124" s="889"/>
      <c r="I1124" s="889"/>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0"/>
      <c r="D1125" s="890"/>
      <c r="E1125" s="889"/>
      <c r="F1125" s="889"/>
      <c r="G1125" s="889"/>
      <c r="H1125" s="889"/>
      <c r="I1125" s="88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0"/>
      <c r="D1126" s="890"/>
      <c r="E1126" s="889"/>
      <c r="F1126" s="889"/>
      <c r="G1126" s="889"/>
      <c r="H1126" s="889"/>
      <c r="I1126" s="88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0"/>
      <c r="D1127" s="890"/>
      <c r="E1127" s="262"/>
      <c r="F1127" s="889"/>
      <c r="G1127" s="889"/>
      <c r="H1127" s="889"/>
      <c r="I1127" s="88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0"/>
      <c r="D1128" s="890"/>
      <c r="E1128" s="889"/>
      <c r="F1128" s="889"/>
      <c r="G1128" s="889"/>
      <c r="H1128" s="889"/>
      <c r="I1128" s="88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0"/>
      <c r="D1129" s="890"/>
      <c r="E1129" s="889"/>
      <c r="F1129" s="889"/>
      <c r="G1129" s="889"/>
      <c r="H1129" s="889"/>
      <c r="I1129" s="88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0"/>
      <c r="D1130" s="890"/>
      <c r="E1130" s="889"/>
      <c r="F1130" s="889"/>
      <c r="G1130" s="889"/>
      <c r="H1130" s="889"/>
      <c r="I1130" s="88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0"/>
      <c r="D1131" s="890"/>
      <c r="E1131" s="889"/>
      <c r="F1131" s="889"/>
      <c r="G1131" s="889"/>
      <c r="H1131" s="889"/>
      <c r="I1131" s="88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0"/>
      <c r="D1132" s="890"/>
      <c r="E1132" s="889"/>
      <c r="F1132" s="889"/>
      <c r="G1132" s="889"/>
      <c r="H1132" s="889"/>
      <c r="I1132" s="88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0"/>
      <c r="D1133" s="890"/>
      <c r="E1133" s="889"/>
      <c r="F1133" s="889"/>
      <c r="G1133" s="889"/>
      <c r="H1133" s="889"/>
      <c r="I1133" s="88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0"/>
      <c r="D1134" s="890"/>
      <c r="E1134" s="889"/>
      <c r="F1134" s="889"/>
      <c r="G1134" s="889"/>
      <c r="H1134" s="889"/>
      <c r="I1134" s="88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0"/>
      <c r="D1135" s="890"/>
      <c r="E1135" s="889"/>
      <c r="F1135" s="889"/>
      <c r="G1135" s="889"/>
      <c r="H1135" s="889"/>
      <c r="I1135" s="88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0"/>
      <c r="D1136" s="890"/>
      <c r="E1136" s="889"/>
      <c r="F1136" s="889"/>
      <c r="G1136" s="889"/>
      <c r="H1136" s="889"/>
      <c r="I1136" s="88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0"/>
      <c r="D1137" s="890"/>
      <c r="E1137" s="889"/>
      <c r="F1137" s="889"/>
      <c r="G1137" s="889"/>
      <c r="H1137" s="889"/>
      <c r="I1137" s="88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0"/>
      <c r="D1138" s="890"/>
      <c r="E1138" s="889"/>
      <c r="F1138" s="889"/>
      <c r="G1138" s="889"/>
      <c r="H1138" s="889"/>
      <c r="I1138" s="88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0"/>
      <c r="D1139" s="890"/>
      <c r="E1139" s="889"/>
      <c r="F1139" s="889"/>
      <c r="G1139" s="889"/>
      <c r="H1139" s="889"/>
      <c r="I1139" s="88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37">
      <formula>IF(RIGHT(TEXT(P14,"0.#"),1)=".",FALSE,TRUE)</formula>
    </cfRule>
    <cfRule type="expression" dxfId="2804" priority="14038">
      <formula>IF(RIGHT(TEXT(P14,"0.#"),1)=".",TRUE,FALSE)</formula>
    </cfRule>
  </conditionalFormatting>
  <conditionalFormatting sqref="P18:AX18">
    <cfRule type="expression" dxfId="2803" priority="13913">
      <formula>IF(RIGHT(TEXT(P18,"0.#"),1)=".",FALSE,TRUE)</formula>
    </cfRule>
    <cfRule type="expression" dxfId="2802" priority="13914">
      <formula>IF(RIGHT(TEXT(P18,"0.#"),1)=".",TRUE,FALSE)</formula>
    </cfRule>
  </conditionalFormatting>
  <conditionalFormatting sqref="Y790">
    <cfRule type="expression" dxfId="2801" priority="13909">
      <formula>IF(RIGHT(TEXT(Y790,"0.#"),1)=".",FALSE,TRUE)</formula>
    </cfRule>
    <cfRule type="expression" dxfId="2800" priority="13910">
      <formula>IF(RIGHT(TEXT(Y790,"0.#"),1)=".",TRUE,FALSE)</formula>
    </cfRule>
  </conditionalFormatting>
  <conditionalFormatting sqref="Y799">
    <cfRule type="expression" dxfId="2799" priority="13905">
      <formula>IF(RIGHT(TEXT(Y799,"0.#"),1)=".",FALSE,TRUE)</formula>
    </cfRule>
    <cfRule type="expression" dxfId="2798" priority="13906">
      <formula>IF(RIGHT(TEXT(Y799,"0.#"),1)=".",TRUE,FALSE)</formula>
    </cfRule>
  </conditionalFormatting>
  <conditionalFormatting sqref="Y830:Y837 Y828 Y817:Y824 Y815 Y804:Y811 Y802">
    <cfRule type="expression" dxfId="2797" priority="13687">
      <formula>IF(RIGHT(TEXT(Y802,"0.#"),1)=".",FALSE,TRUE)</formula>
    </cfRule>
    <cfRule type="expression" dxfId="2796" priority="13688">
      <formula>IF(RIGHT(TEXT(Y802,"0.#"),1)=".",TRUE,FALSE)</formula>
    </cfRule>
  </conditionalFormatting>
  <conditionalFormatting sqref="P16:AQ17 P15:AX15 P13:AX13">
    <cfRule type="expression" dxfId="2795" priority="13735">
      <formula>IF(RIGHT(TEXT(P13,"0.#"),1)=".",FALSE,TRUE)</formula>
    </cfRule>
    <cfRule type="expression" dxfId="2794" priority="13736">
      <formula>IF(RIGHT(TEXT(P13,"0.#"),1)=".",TRUE,FALSE)</formula>
    </cfRule>
  </conditionalFormatting>
  <conditionalFormatting sqref="P19:AJ19">
    <cfRule type="expression" dxfId="2793" priority="13733">
      <formula>IF(RIGHT(TEXT(P19,"0.#"),1)=".",FALSE,TRUE)</formula>
    </cfRule>
    <cfRule type="expression" dxfId="2792" priority="13734">
      <formula>IF(RIGHT(TEXT(P19,"0.#"),1)=".",TRUE,FALSE)</formula>
    </cfRule>
  </conditionalFormatting>
  <conditionalFormatting sqref="AE101 AQ101">
    <cfRule type="expression" dxfId="2791" priority="13725">
      <formula>IF(RIGHT(TEXT(AE101,"0.#"),1)=".",FALSE,TRUE)</formula>
    </cfRule>
    <cfRule type="expression" dxfId="2790" priority="13726">
      <formula>IF(RIGHT(TEXT(AE101,"0.#"),1)=".",TRUE,FALSE)</formula>
    </cfRule>
  </conditionalFormatting>
  <conditionalFormatting sqref="Y791:Y798 Y789">
    <cfRule type="expression" dxfId="2789" priority="13711">
      <formula>IF(RIGHT(TEXT(Y789,"0.#"),1)=".",FALSE,TRUE)</formula>
    </cfRule>
    <cfRule type="expression" dxfId="2788" priority="13712">
      <formula>IF(RIGHT(TEXT(Y789,"0.#"),1)=".",TRUE,FALSE)</formula>
    </cfRule>
  </conditionalFormatting>
  <conditionalFormatting sqref="AU790">
    <cfRule type="expression" dxfId="2787" priority="13709">
      <formula>IF(RIGHT(TEXT(AU790,"0.#"),1)=".",FALSE,TRUE)</formula>
    </cfRule>
    <cfRule type="expression" dxfId="2786" priority="13710">
      <formula>IF(RIGHT(TEXT(AU790,"0.#"),1)=".",TRUE,FALSE)</formula>
    </cfRule>
  </conditionalFormatting>
  <conditionalFormatting sqref="AU799">
    <cfRule type="expression" dxfId="2785" priority="13707">
      <formula>IF(RIGHT(TEXT(AU799,"0.#"),1)=".",FALSE,TRUE)</formula>
    </cfRule>
    <cfRule type="expression" dxfId="2784" priority="13708">
      <formula>IF(RIGHT(TEXT(AU799,"0.#"),1)=".",TRUE,FALSE)</formula>
    </cfRule>
  </conditionalFormatting>
  <conditionalFormatting sqref="AU791:AU798 AU789">
    <cfRule type="expression" dxfId="2783" priority="13705">
      <formula>IF(RIGHT(TEXT(AU789,"0.#"),1)=".",FALSE,TRUE)</formula>
    </cfRule>
    <cfRule type="expression" dxfId="2782" priority="13706">
      <formula>IF(RIGHT(TEXT(AU789,"0.#"),1)=".",TRUE,FALSE)</formula>
    </cfRule>
  </conditionalFormatting>
  <conditionalFormatting sqref="Y829 Y816 Y803">
    <cfRule type="expression" dxfId="2781" priority="13691">
      <formula>IF(RIGHT(TEXT(Y803,"0.#"),1)=".",FALSE,TRUE)</formula>
    </cfRule>
    <cfRule type="expression" dxfId="2780" priority="13692">
      <formula>IF(RIGHT(TEXT(Y803,"0.#"),1)=".",TRUE,FALSE)</formula>
    </cfRule>
  </conditionalFormatting>
  <conditionalFormatting sqref="Y838 Y825 Y812">
    <cfRule type="expression" dxfId="2779" priority="13689">
      <formula>IF(RIGHT(TEXT(Y812,"0.#"),1)=".",FALSE,TRUE)</formula>
    </cfRule>
    <cfRule type="expression" dxfId="2778" priority="13690">
      <formula>IF(RIGHT(TEXT(Y812,"0.#"),1)=".",TRUE,FALSE)</formula>
    </cfRule>
  </conditionalFormatting>
  <conditionalFormatting sqref="AU829 AU816 AU803">
    <cfRule type="expression" dxfId="2777" priority="13685">
      <formula>IF(RIGHT(TEXT(AU803,"0.#"),1)=".",FALSE,TRUE)</formula>
    </cfRule>
    <cfRule type="expression" dxfId="2776" priority="13686">
      <formula>IF(RIGHT(TEXT(AU803,"0.#"),1)=".",TRUE,FALSE)</formula>
    </cfRule>
  </conditionalFormatting>
  <conditionalFormatting sqref="AU838 AU825 AU812">
    <cfRule type="expression" dxfId="2775" priority="13683">
      <formula>IF(RIGHT(TEXT(AU812,"0.#"),1)=".",FALSE,TRUE)</formula>
    </cfRule>
    <cfRule type="expression" dxfId="2774" priority="13684">
      <formula>IF(RIGHT(TEXT(AU812,"0.#"),1)=".",TRUE,FALSE)</formula>
    </cfRule>
  </conditionalFormatting>
  <conditionalFormatting sqref="AU830:AU837 AU828 AU817:AU824 AU815 AU804:AU811 AU802">
    <cfRule type="expression" dxfId="2773" priority="13681">
      <formula>IF(RIGHT(TEXT(AU802,"0.#"),1)=".",FALSE,TRUE)</formula>
    </cfRule>
    <cfRule type="expression" dxfId="2772" priority="13682">
      <formula>IF(RIGHT(TEXT(AU802,"0.#"),1)=".",TRUE,FALSE)</formula>
    </cfRule>
  </conditionalFormatting>
  <conditionalFormatting sqref="AM87">
    <cfRule type="expression" dxfId="2771" priority="13335">
      <formula>IF(RIGHT(TEXT(AM87,"0.#"),1)=".",FALSE,TRUE)</formula>
    </cfRule>
    <cfRule type="expression" dxfId="2770" priority="13336">
      <formula>IF(RIGHT(TEXT(AM87,"0.#"),1)=".",TRUE,FALSE)</formula>
    </cfRule>
  </conditionalFormatting>
  <conditionalFormatting sqref="AE55">
    <cfRule type="expression" dxfId="2769" priority="13403">
      <formula>IF(RIGHT(TEXT(AE55,"0.#"),1)=".",FALSE,TRUE)</formula>
    </cfRule>
    <cfRule type="expression" dxfId="2768" priority="13404">
      <formula>IF(RIGHT(TEXT(AE55,"0.#"),1)=".",TRUE,FALSE)</formula>
    </cfRule>
  </conditionalFormatting>
  <conditionalFormatting sqref="AI55">
    <cfRule type="expression" dxfId="2767" priority="13401">
      <formula>IF(RIGHT(TEXT(AI55,"0.#"),1)=".",FALSE,TRUE)</formula>
    </cfRule>
    <cfRule type="expression" dxfId="2766" priority="13402">
      <formula>IF(RIGHT(TEXT(AI55,"0.#"),1)=".",TRUE,FALSE)</formula>
    </cfRule>
  </conditionalFormatting>
  <conditionalFormatting sqref="AE53">
    <cfRule type="expression" dxfId="2765" priority="13407">
      <formula>IF(RIGHT(TEXT(AE53,"0.#"),1)=".",FALSE,TRUE)</formula>
    </cfRule>
    <cfRule type="expression" dxfId="2764" priority="13408">
      <formula>IF(RIGHT(TEXT(AE53,"0.#"),1)=".",TRUE,FALSE)</formula>
    </cfRule>
  </conditionalFormatting>
  <conditionalFormatting sqref="AE54">
    <cfRule type="expression" dxfId="2763" priority="13405">
      <formula>IF(RIGHT(TEXT(AE54,"0.#"),1)=".",FALSE,TRUE)</formula>
    </cfRule>
    <cfRule type="expression" dxfId="2762" priority="13406">
      <formula>IF(RIGHT(TEXT(AE54,"0.#"),1)=".",TRUE,FALSE)</formula>
    </cfRule>
  </conditionalFormatting>
  <conditionalFormatting sqref="AI54">
    <cfRule type="expression" dxfId="2761" priority="13399">
      <formula>IF(RIGHT(TEXT(AI54,"0.#"),1)=".",FALSE,TRUE)</formula>
    </cfRule>
    <cfRule type="expression" dxfId="2760" priority="13400">
      <formula>IF(RIGHT(TEXT(AI54,"0.#"),1)=".",TRUE,FALSE)</formula>
    </cfRule>
  </conditionalFormatting>
  <conditionalFormatting sqref="AI53">
    <cfRule type="expression" dxfId="2759" priority="13397">
      <formula>IF(RIGHT(TEXT(AI53,"0.#"),1)=".",FALSE,TRUE)</formula>
    </cfRule>
    <cfRule type="expression" dxfId="2758" priority="13398">
      <formula>IF(RIGHT(TEXT(AI53,"0.#"),1)=".",TRUE,FALSE)</formula>
    </cfRule>
  </conditionalFormatting>
  <conditionalFormatting sqref="AM53">
    <cfRule type="expression" dxfId="2757" priority="13395">
      <formula>IF(RIGHT(TEXT(AM53,"0.#"),1)=".",FALSE,TRUE)</formula>
    </cfRule>
    <cfRule type="expression" dxfId="2756" priority="13396">
      <formula>IF(RIGHT(TEXT(AM53,"0.#"),1)=".",TRUE,FALSE)</formula>
    </cfRule>
  </conditionalFormatting>
  <conditionalFormatting sqref="AM54">
    <cfRule type="expression" dxfId="2755" priority="13393">
      <formula>IF(RIGHT(TEXT(AM54,"0.#"),1)=".",FALSE,TRUE)</formula>
    </cfRule>
    <cfRule type="expression" dxfId="2754" priority="13394">
      <formula>IF(RIGHT(TEXT(AM54,"0.#"),1)=".",TRUE,FALSE)</formula>
    </cfRule>
  </conditionalFormatting>
  <conditionalFormatting sqref="AM55">
    <cfRule type="expression" dxfId="2753" priority="13391">
      <formula>IF(RIGHT(TEXT(AM55,"0.#"),1)=".",FALSE,TRUE)</formula>
    </cfRule>
    <cfRule type="expression" dxfId="2752" priority="13392">
      <formula>IF(RIGHT(TEXT(AM55,"0.#"),1)=".",TRUE,FALSE)</formula>
    </cfRule>
  </conditionalFormatting>
  <conditionalFormatting sqref="AE60">
    <cfRule type="expression" dxfId="2751" priority="13377">
      <formula>IF(RIGHT(TEXT(AE60,"0.#"),1)=".",FALSE,TRUE)</formula>
    </cfRule>
    <cfRule type="expression" dxfId="2750" priority="13378">
      <formula>IF(RIGHT(TEXT(AE60,"0.#"),1)=".",TRUE,FALSE)</formula>
    </cfRule>
  </conditionalFormatting>
  <conditionalFormatting sqref="AE61">
    <cfRule type="expression" dxfId="2749" priority="13375">
      <formula>IF(RIGHT(TEXT(AE61,"0.#"),1)=".",FALSE,TRUE)</formula>
    </cfRule>
    <cfRule type="expression" dxfId="2748" priority="13376">
      <formula>IF(RIGHT(TEXT(AE61,"0.#"),1)=".",TRUE,FALSE)</formula>
    </cfRule>
  </conditionalFormatting>
  <conditionalFormatting sqref="AE62">
    <cfRule type="expression" dxfId="2747" priority="13373">
      <formula>IF(RIGHT(TEXT(AE62,"0.#"),1)=".",FALSE,TRUE)</formula>
    </cfRule>
    <cfRule type="expression" dxfId="2746" priority="13374">
      <formula>IF(RIGHT(TEXT(AE62,"0.#"),1)=".",TRUE,FALSE)</formula>
    </cfRule>
  </conditionalFormatting>
  <conditionalFormatting sqref="AI62">
    <cfRule type="expression" dxfId="2745" priority="13371">
      <formula>IF(RIGHT(TEXT(AI62,"0.#"),1)=".",FALSE,TRUE)</formula>
    </cfRule>
    <cfRule type="expression" dxfId="2744" priority="13372">
      <formula>IF(RIGHT(TEXT(AI62,"0.#"),1)=".",TRUE,FALSE)</formula>
    </cfRule>
  </conditionalFormatting>
  <conditionalFormatting sqref="AI61">
    <cfRule type="expression" dxfId="2743" priority="13369">
      <formula>IF(RIGHT(TEXT(AI61,"0.#"),1)=".",FALSE,TRUE)</formula>
    </cfRule>
    <cfRule type="expression" dxfId="2742" priority="13370">
      <formula>IF(RIGHT(TEXT(AI61,"0.#"),1)=".",TRUE,FALSE)</formula>
    </cfRule>
  </conditionalFormatting>
  <conditionalFormatting sqref="AI60">
    <cfRule type="expression" dxfId="2741" priority="13367">
      <formula>IF(RIGHT(TEXT(AI60,"0.#"),1)=".",FALSE,TRUE)</formula>
    </cfRule>
    <cfRule type="expression" dxfId="2740" priority="13368">
      <formula>IF(RIGHT(TEXT(AI60,"0.#"),1)=".",TRUE,FALSE)</formula>
    </cfRule>
  </conditionalFormatting>
  <conditionalFormatting sqref="AM60">
    <cfRule type="expression" dxfId="2739" priority="13365">
      <formula>IF(RIGHT(TEXT(AM60,"0.#"),1)=".",FALSE,TRUE)</formula>
    </cfRule>
    <cfRule type="expression" dxfId="2738" priority="13366">
      <formula>IF(RIGHT(TEXT(AM60,"0.#"),1)=".",TRUE,FALSE)</formula>
    </cfRule>
  </conditionalFormatting>
  <conditionalFormatting sqref="AM61">
    <cfRule type="expression" dxfId="2737" priority="13363">
      <formula>IF(RIGHT(TEXT(AM61,"0.#"),1)=".",FALSE,TRUE)</formula>
    </cfRule>
    <cfRule type="expression" dxfId="2736" priority="13364">
      <formula>IF(RIGHT(TEXT(AM61,"0.#"),1)=".",TRUE,FALSE)</formula>
    </cfRule>
  </conditionalFormatting>
  <conditionalFormatting sqref="AM62">
    <cfRule type="expression" dxfId="2735" priority="13361">
      <formula>IF(RIGHT(TEXT(AM62,"0.#"),1)=".",FALSE,TRUE)</formula>
    </cfRule>
    <cfRule type="expression" dxfId="2734" priority="13362">
      <formula>IF(RIGHT(TEXT(AM62,"0.#"),1)=".",TRUE,FALSE)</formula>
    </cfRule>
  </conditionalFormatting>
  <conditionalFormatting sqref="AE87">
    <cfRule type="expression" dxfId="2733" priority="13347">
      <formula>IF(RIGHT(TEXT(AE87,"0.#"),1)=".",FALSE,TRUE)</formula>
    </cfRule>
    <cfRule type="expression" dxfId="2732" priority="13348">
      <formula>IF(RIGHT(TEXT(AE87,"0.#"),1)=".",TRUE,FALSE)</formula>
    </cfRule>
  </conditionalFormatting>
  <conditionalFormatting sqref="AE88">
    <cfRule type="expression" dxfId="2731" priority="13345">
      <formula>IF(RIGHT(TEXT(AE88,"0.#"),1)=".",FALSE,TRUE)</formula>
    </cfRule>
    <cfRule type="expression" dxfId="2730" priority="13346">
      <formula>IF(RIGHT(TEXT(AE88,"0.#"),1)=".",TRUE,FALSE)</formula>
    </cfRule>
  </conditionalFormatting>
  <conditionalFormatting sqref="AE89">
    <cfRule type="expression" dxfId="2729" priority="13343">
      <formula>IF(RIGHT(TEXT(AE89,"0.#"),1)=".",FALSE,TRUE)</formula>
    </cfRule>
    <cfRule type="expression" dxfId="2728" priority="13344">
      <formula>IF(RIGHT(TEXT(AE89,"0.#"),1)=".",TRUE,FALSE)</formula>
    </cfRule>
  </conditionalFormatting>
  <conditionalFormatting sqref="AI89">
    <cfRule type="expression" dxfId="2727" priority="13341">
      <formula>IF(RIGHT(TEXT(AI89,"0.#"),1)=".",FALSE,TRUE)</formula>
    </cfRule>
    <cfRule type="expression" dxfId="2726" priority="13342">
      <formula>IF(RIGHT(TEXT(AI89,"0.#"),1)=".",TRUE,FALSE)</formula>
    </cfRule>
  </conditionalFormatting>
  <conditionalFormatting sqref="AI88">
    <cfRule type="expression" dxfId="2725" priority="13339">
      <formula>IF(RIGHT(TEXT(AI88,"0.#"),1)=".",FALSE,TRUE)</formula>
    </cfRule>
    <cfRule type="expression" dxfId="2724" priority="13340">
      <formula>IF(RIGHT(TEXT(AI88,"0.#"),1)=".",TRUE,FALSE)</formula>
    </cfRule>
  </conditionalFormatting>
  <conditionalFormatting sqref="AI87">
    <cfRule type="expression" dxfId="2723" priority="13337">
      <formula>IF(RIGHT(TEXT(AI87,"0.#"),1)=".",FALSE,TRUE)</formula>
    </cfRule>
    <cfRule type="expression" dxfId="2722" priority="13338">
      <formula>IF(RIGHT(TEXT(AI87,"0.#"),1)=".",TRUE,FALSE)</formula>
    </cfRule>
  </conditionalFormatting>
  <conditionalFormatting sqref="AM88">
    <cfRule type="expression" dxfId="2721" priority="13333">
      <formula>IF(RIGHT(TEXT(AM88,"0.#"),1)=".",FALSE,TRUE)</formula>
    </cfRule>
    <cfRule type="expression" dxfId="2720" priority="13334">
      <formula>IF(RIGHT(TEXT(AM88,"0.#"),1)=".",TRUE,FALSE)</formula>
    </cfRule>
  </conditionalFormatting>
  <conditionalFormatting sqref="AM89">
    <cfRule type="expression" dxfId="2719" priority="13331">
      <formula>IF(RIGHT(TEXT(AM89,"0.#"),1)=".",FALSE,TRUE)</formula>
    </cfRule>
    <cfRule type="expression" dxfId="2718" priority="13332">
      <formula>IF(RIGHT(TEXT(AM89,"0.#"),1)=".",TRUE,FALSE)</formula>
    </cfRule>
  </conditionalFormatting>
  <conditionalFormatting sqref="AE92">
    <cfRule type="expression" dxfId="2717" priority="13317">
      <formula>IF(RIGHT(TEXT(AE92,"0.#"),1)=".",FALSE,TRUE)</formula>
    </cfRule>
    <cfRule type="expression" dxfId="2716" priority="13318">
      <formula>IF(RIGHT(TEXT(AE92,"0.#"),1)=".",TRUE,FALSE)</formula>
    </cfRule>
  </conditionalFormatting>
  <conditionalFormatting sqref="AE93">
    <cfRule type="expression" dxfId="2715" priority="13315">
      <formula>IF(RIGHT(TEXT(AE93,"0.#"),1)=".",FALSE,TRUE)</formula>
    </cfRule>
    <cfRule type="expression" dxfId="2714" priority="13316">
      <formula>IF(RIGHT(TEXT(AE93,"0.#"),1)=".",TRUE,FALSE)</formula>
    </cfRule>
  </conditionalFormatting>
  <conditionalFormatting sqref="AE94">
    <cfRule type="expression" dxfId="2713" priority="13313">
      <formula>IF(RIGHT(TEXT(AE94,"0.#"),1)=".",FALSE,TRUE)</formula>
    </cfRule>
    <cfRule type="expression" dxfId="2712" priority="13314">
      <formula>IF(RIGHT(TEXT(AE94,"0.#"),1)=".",TRUE,FALSE)</formula>
    </cfRule>
  </conditionalFormatting>
  <conditionalFormatting sqref="AI94">
    <cfRule type="expression" dxfId="2711" priority="13311">
      <formula>IF(RIGHT(TEXT(AI94,"0.#"),1)=".",FALSE,TRUE)</formula>
    </cfRule>
    <cfRule type="expression" dxfId="2710" priority="13312">
      <formula>IF(RIGHT(TEXT(AI94,"0.#"),1)=".",TRUE,FALSE)</formula>
    </cfRule>
  </conditionalFormatting>
  <conditionalFormatting sqref="AI93">
    <cfRule type="expression" dxfId="2709" priority="13309">
      <formula>IF(RIGHT(TEXT(AI93,"0.#"),1)=".",FALSE,TRUE)</formula>
    </cfRule>
    <cfRule type="expression" dxfId="2708" priority="13310">
      <formula>IF(RIGHT(TEXT(AI93,"0.#"),1)=".",TRUE,FALSE)</formula>
    </cfRule>
  </conditionalFormatting>
  <conditionalFormatting sqref="AI92">
    <cfRule type="expression" dxfId="2707" priority="13307">
      <formula>IF(RIGHT(TEXT(AI92,"0.#"),1)=".",FALSE,TRUE)</formula>
    </cfRule>
    <cfRule type="expression" dxfId="2706" priority="13308">
      <formula>IF(RIGHT(TEXT(AI92,"0.#"),1)=".",TRUE,FALSE)</formula>
    </cfRule>
  </conditionalFormatting>
  <conditionalFormatting sqref="AM92">
    <cfRule type="expression" dxfId="2705" priority="13305">
      <formula>IF(RIGHT(TEXT(AM92,"0.#"),1)=".",FALSE,TRUE)</formula>
    </cfRule>
    <cfRule type="expression" dxfId="2704" priority="13306">
      <formula>IF(RIGHT(TEXT(AM92,"0.#"),1)=".",TRUE,FALSE)</formula>
    </cfRule>
  </conditionalFormatting>
  <conditionalFormatting sqref="AM93">
    <cfRule type="expression" dxfId="2703" priority="13303">
      <formula>IF(RIGHT(TEXT(AM93,"0.#"),1)=".",FALSE,TRUE)</formula>
    </cfRule>
    <cfRule type="expression" dxfId="2702" priority="13304">
      <formula>IF(RIGHT(TEXT(AM93,"0.#"),1)=".",TRUE,FALSE)</formula>
    </cfRule>
  </conditionalFormatting>
  <conditionalFormatting sqref="AM94">
    <cfRule type="expression" dxfId="2701" priority="13301">
      <formula>IF(RIGHT(TEXT(AM94,"0.#"),1)=".",FALSE,TRUE)</formula>
    </cfRule>
    <cfRule type="expression" dxfId="2700" priority="13302">
      <formula>IF(RIGHT(TEXT(AM94,"0.#"),1)=".",TRUE,FALSE)</formula>
    </cfRule>
  </conditionalFormatting>
  <conditionalFormatting sqref="AE97">
    <cfRule type="expression" dxfId="2699" priority="13287">
      <formula>IF(RIGHT(TEXT(AE97,"0.#"),1)=".",FALSE,TRUE)</formula>
    </cfRule>
    <cfRule type="expression" dxfId="2698" priority="13288">
      <formula>IF(RIGHT(TEXT(AE97,"0.#"),1)=".",TRUE,FALSE)</formula>
    </cfRule>
  </conditionalFormatting>
  <conditionalFormatting sqref="AE98">
    <cfRule type="expression" dxfId="2697" priority="13285">
      <formula>IF(RIGHT(TEXT(AE98,"0.#"),1)=".",FALSE,TRUE)</formula>
    </cfRule>
    <cfRule type="expression" dxfId="2696" priority="13286">
      <formula>IF(RIGHT(TEXT(AE98,"0.#"),1)=".",TRUE,FALSE)</formula>
    </cfRule>
  </conditionalFormatting>
  <conditionalFormatting sqref="AE99">
    <cfRule type="expression" dxfId="2695" priority="13283">
      <formula>IF(RIGHT(TEXT(AE99,"0.#"),1)=".",FALSE,TRUE)</formula>
    </cfRule>
    <cfRule type="expression" dxfId="2694" priority="13284">
      <formula>IF(RIGHT(TEXT(AE99,"0.#"),1)=".",TRUE,FALSE)</formula>
    </cfRule>
  </conditionalFormatting>
  <conditionalFormatting sqref="AI99">
    <cfRule type="expression" dxfId="2693" priority="13281">
      <formula>IF(RIGHT(TEXT(AI99,"0.#"),1)=".",FALSE,TRUE)</formula>
    </cfRule>
    <cfRule type="expression" dxfId="2692" priority="13282">
      <formula>IF(RIGHT(TEXT(AI99,"0.#"),1)=".",TRUE,FALSE)</formula>
    </cfRule>
  </conditionalFormatting>
  <conditionalFormatting sqref="AI98">
    <cfRule type="expression" dxfId="2691" priority="13279">
      <formula>IF(RIGHT(TEXT(AI98,"0.#"),1)=".",FALSE,TRUE)</formula>
    </cfRule>
    <cfRule type="expression" dxfId="2690" priority="13280">
      <formula>IF(RIGHT(TEXT(AI98,"0.#"),1)=".",TRUE,FALSE)</formula>
    </cfRule>
  </conditionalFormatting>
  <conditionalFormatting sqref="AI97">
    <cfRule type="expression" dxfId="2689" priority="13277">
      <formula>IF(RIGHT(TEXT(AI97,"0.#"),1)=".",FALSE,TRUE)</formula>
    </cfRule>
    <cfRule type="expression" dxfId="2688" priority="13278">
      <formula>IF(RIGHT(TEXT(AI97,"0.#"),1)=".",TRUE,FALSE)</formula>
    </cfRule>
  </conditionalFormatting>
  <conditionalFormatting sqref="AM97">
    <cfRule type="expression" dxfId="2687" priority="13275">
      <formula>IF(RIGHT(TEXT(AM97,"0.#"),1)=".",FALSE,TRUE)</formula>
    </cfRule>
    <cfRule type="expression" dxfId="2686" priority="13276">
      <formula>IF(RIGHT(TEXT(AM97,"0.#"),1)=".",TRUE,FALSE)</formula>
    </cfRule>
  </conditionalFormatting>
  <conditionalFormatting sqref="AM98">
    <cfRule type="expression" dxfId="2685" priority="13273">
      <formula>IF(RIGHT(TEXT(AM98,"0.#"),1)=".",FALSE,TRUE)</formula>
    </cfRule>
    <cfRule type="expression" dxfId="2684" priority="13274">
      <formula>IF(RIGHT(TEXT(AM98,"0.#"),1)=".",TRUE,FALSE)</formula>
    </cfRule>
  </conditionalFormatting>
  <conditionalFormatting sqref="AM99">
    <cfRule type="expression" dxfId="2683" priority="13271">
      <formula>IF(RIGHT(TEXT(AM99,"0.#"),1)=".",FALSE,TRUE)</formula>
    </cfRule>
    <cfRule type="expression" dxfId="2682" priority="13272">
      <formula>IF(RIGHT(TEXT(AM99,"0.#"),1)=".",TRUE,FALSE)</formula>
    </cfRule>
  </conditionalFormatting>
  <conditionalFormatting sqref="AI101">
    <cfRule type="expression" dxfId="2681" priority="13257">
      <formula>IF(RIGHT(TEXT(AI101,"0.#"),1)=".",FALSE,TRUE)</formula>
    </cfRule>
    <cfRule type="expression" dxfId="2680" priority="13258">
      <formula>IF(RIGHT(TEXT(AI101,"0.#"),1)=".",TRUE,FALSE)</formula>
    </cfRule>
  </conditionalFormatting>
  <conditionalFormatting sqref="AM101">
    <cfRule type="expression" dxfId="2679" priority="13255">
      <formula>IF(RIGHT(TEXT(AM101,"0.#"),1)=".",FALSE,TRUE)</formula>
    </cfRule>
    <cfRule type="expression" dxfId="2678" priority="13256">
      <formula>IF(RIGHT(TEXT(AM101,"0.#"),1)=".",TRUE,FALSE)</formula>
    </cfRule>
  </conditionalFormatting>
  <conditionalFormatting sqref="AE102">
    <cfRule type="expression" dxfId="2677" priority="13253">
      <formula>IF(RIGHT(TEXT(AE102,"0.#"),1)=".",FALSE,TRUE)</formula>
    </cfRule>
    <cfRule type="expression" dxfId="2676" priority="13254">
      <formula>IF(RIGHT(TEXT(AE102,"0.#"),1)=".",TRUE,FALSE)</formula>
    </cfRule>
  </conditionalFormatting>
  <conditionalFormatting sqref="AI102">
    <cfRule type="expression" dxfId="2675" priority="13251">
      <formula>IF(RIGHT(TEXT(AI102,"0.#"),1)=".",FALSE,TRUE)</formula>
    </cfRule>
    <cfRule type="expression" dxfId="2674" priority="13252">
      <formula>IF(RIGHT(TEXT(AI102,"0.#"),1)=".",TRUE,FALSE)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E116 AQ116">
    <cfRule type="expression" dxfId="2621" priority="13189">
      <formula>IF(RIGHT(TEXT(AE116,"0.#"),1)=".",FALSE,TRUE)</formula>
    </cfRule>
    <cfRule type="expression" dxfId="2620" priority="13190">
      <formula>IF(RIGHT(TEXT(AE116,"0.#"),1)=".",TRUE,FALSE)</formula>
    </cfRule>
  </conditionalFormatting>
  <conditionalFormatting sqref="AI116">
    <cfRule type="expression" dxfId="2619" priority="13187">
      <formula>IF(RIGHT(TEXT(AI116,"0.#"),1)=".",FALSE,TRUE)</formula>
    </cfRule>
    <cfRule type="expression" dxfId="2618" priority="13188">
      <formula>IF(RIGHT(TEXT(AI116,"0.#"),1)=".",TRUE,FALSE)</formula>
    </cfRule>
  </conditionalFormatting>
  <conditionalFormatting sqref="AM116">
    <cfRule type="expression" dxfId="2617" priority="13185">
      <formula>IF(RIGHT(TEXT(AM116,"0.#"),1)=".",FALSE,TRUE)</formula>
    </cfRule>
    <cfRule type="expression" dxfId="2616" priority="13186">
      <formula>IF(RIGHT(TEXT(AM116,"0.#"),1)=".",TRUE,FALSE)</formula>
    </cfRule>
  </conditionalFormatting>
  <conditionalFormatting sqref="AE117 AM117">
    <cfRule type="expression" dxfId="2615" priority="13183">
      <formula>IF(RIGHT(TEXT(AE117,"0.#"),1)=".",FALSE,TRUE)</formula>
    </cfRule>
    <cfRule type="expression" dxfId="2614" priority="13184">
      <formula>IF(RIGHT(TEXT(AE117,"0.#"),1)=".",TRUE,FALSE)</formula>
    </cfRule>
  </conditionalFormatting>
  <conditionalFormatting sqref="AI117">
    <cfRule type="expression" dxfId="2613" priority="13181">
      <formula>IF(RIGHT(TEXT(AI117,"0.#"),1)=".",FALSE,TRUE)</formula>
    </cfRule>
    <cfRule type="expression" dxfId="2612" priority="13182">
      <formula>IF(RIGHT(TEXT(AI117,"0.#"),1)=".",TRUE,FALSE)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Q119">
    <cfRule type="expression" dxfId="2609" priority="13175">
      <formula>IF(RIGHT(TEXT(AQ119,"0.#"),1)=".",FALSE,TRUE)</formula>
    </cfRule>
    <cfRule type="expression" dxfId="2608" priority="13176">
      <formula>IF(RIGHT(TEXT(AQ119,"0.#"),1)=".",TRUE,FALSE)</formula>
    </cfRule>
  </conditionalFormatting>
  <conditionalFormatting sqref="AM119">
    <cfRule type="expression" dxfId="2607" priority="13171">
      <formula>IF(RIGHT(TEXT(AM119,"0.#"),1)=".",FALSE,TRUE)</formula>
    </cfRule>
    <cfRule type="expression" dxfId="2606" priority="13172">
      <formula>IF(RIGHT(TEXT(AM119,"0.#"),1)=".",TRUE,FALSE)</formula>
    </cfRule>
  </conditionalFormatting>
  <conditionalFormatting sqref="AQ120">
    <cfRule type="expression" dxfId="2605" priority="13163">
      <formula>IF(RIGHT(TEXT(AQ120,"0.#"),1)=".",FALSE,TRUE)</formula>
    </cfRule>
    <cfRule type="expression" dxfId="2604" priority="13164">
      <formula>IF(RIGHT(TEXT(AQ120,"0.#"),1)=".",TRUE,FALSE)</formula>
    </cfRule>
  </conditionalFormatting>
  <conditionalFormatting sqref="AE122 AQ122">
    <cfRule type="expression" dxfId="2603" priority="13161">
      <formula>IF(RIGHT(TEXT(AE122,"0.#"),1)=".",FALSE,TRUE)</formula>
    </cfRule>
    <cfRule type="expression" dxfId="2602" priority="13162">
      <formula>IF(RIGHT(TEXT(AE122,"0.#"),1)=".",TRUE,FALSE)</formula>
    </cfRule>
  </conditionalFormatting>
  <conditionalFormatting sqref="AI122">
    <cfRule type="expression" dxfId="2601" priority="13159">
      <formula>IF(RIGHT(TEXT(AI122,"0.#"),1)=".",FALSE,TRUE)</formula>
    </cfRule>
    <cfRule type="expression" dxfId="2600" priority="13160">
      <formula>IF(RIGHT(TEXT(AI122,"0.#"),1)=".",TRUE,FALSE)</formula>
    </cfRule>
  </conditionalFormatting>
  <conditionalFormatting sqref="AM122">
    <cfRule type="expression" dxfId="2599" priority="13157">
      <formula>IF(RIGHT(TEXT(AM122,"0.#"),1)=".",FALSE,TRUE)</formula>
    </cfRule>
    <cfRule type="expression" dxfId="2598" priority="13158">
      <formula>IF(RIGHT(TEXT(AM122,"0.#"),1)=".",TRUE,FALSE)</formula>
    </cfRule>
  </conditionalFormatting>
  <conditionalFormatting sqref="AQ123">
    <cfRule type="expression" dxfId="2597" priority="13149">
      <formula>IF(RIGHT(TEXT(AQ123,"0.#"),1)=".",FALSE,TRUE)</formula>
    </cfRule>
    <cfRule type="expression" dxfId="2596" priority="13150">
      <formula>IF(RIGHT(TEXT(AQ123,"0.#"),1)=".",TRUE,FALSE)</formula>
    </cfRule>
  </conditionalFormatting>
  <conditionalFormatting sqref="AE125 AQ125">
    <cfRule type="expression" dxfId="2595" priority="13147">
      <formula>IF(RIGHT(TEXT(AE125,"0.#"),1)=".",FALSE,TRUE)</formula>
    </cfRule>
    <cfRule type="expression" dxfId="2594" priority="13148">
      <formula>IF(RIGHT(TEXT(AE125,"0.#"),1)=".",TRUE,FALSE)</formula>
    </cfRule>
  </conditionalFormatting>
  <conditionalFormatting sqref="AI125">
    <cfRule type="expression" dxfId="2593" priority="13145">
      <formula>IF(RIGHT(TEXT(AI125,"0.#"),1)=".",FALSE,TRUE)</formula>
    </cfRule>
    <cfRule type="expression" dxfId="2592" priority="13146">
      <formula>IF(RIGHT(TEXT(AI125,"0.#"),1)=".",TRUE,FALSE)</formula>
    </cfRule>
  </conditionalFormatting>
  <conditionalFormatting sqref="AM125">
    <cfRule type="expression" dxfId="2591" priority="13143">
      <formula>IF(RIGHT(TEXT(AM125,"0.#"),1)=".",FALSE,TRUE)</formula>
    </cfRule>
    <cfRule type="expression" dxfId="2590" priority="13144">
      <formula>IF(RIGHT(TEXT(AM125,"0.#"),1)=".",TRUE,FALSE)</formula>
    </cfRule>
  </conditionalFormatting>
  <conditionalFormatting sqref="AQ126">
    <cfRule type="expression" dxfId="2589" priority="13135">
      <formula>IF(RIGHT(TEXT(AQ126,"0.#"),1)=".",FALSE,TRUE)</formula>
    </cfRule>
    <cfRule type="expression" dxfId="2588" priority="13136">
      <formula>IF(RIGHT(TEXT(AQ126,"0.#"),1)=".",TRUE,FALSE)</formula>
    </cfRule>
  </conditionalFormatting>
  <conditionalFormatting sqref="AE128 AQ128">
    <cfRule type="expression" dxfId="2587" priority="13133">
      <formula>IF(RIGHT(TEXT(AE128,"0.#"),1)=".",FALSE,TRUE)</formula>
    </cfRule>
    <cfRule type="expression" dxfId="2586" priority="13134">
      <formula>IF(RIGHT(TEXT(AE128,"0.#"),1)=".",TRUE,FALSE)</formula>
    </cfRule>
  </conditionalFormatting>
  <conditionalFormatting sqref="AI128">
    <cfRule type="expression" dxfId="2585" priority="13131">
      <formula>IF(RIGHT(TEXT(AI128,"0.#"),1)=".",FALSE,TRUE)</formula>
    </cfRule>
    <cfRule type="expression" dxfId="2584" priority="13132">
      <formula>IF(RIGHT(TEXT(AI128,"0.#"),1)=".",TRUE,FALSE)</formula>
    </cfRule>
  </conditionalFormatting>
  <conditionalFormatting sqref="AM128">
    <cfRule type="expression" dxfId="2583" priority="13129">
      <formula>IF(RIGHT(TEXT(AM128,"0.#"),1)=".",FALSE,TRUE)</formula>
    </cfRule>
    <cfRule type="expression" dxfId="2582" priority="13130">
      <formula>IF(RIGHT(TEXT(AM128,"0.#"),1)=".",TRUE,FALSE)</formula>
    </cfRule>
  </conditionalFormatting>
  <conditionalFormatting sqref="AQ129">
    <cfRule type="expression" dxfId="2581" priority="13121">
      <formula>IF(RIGHT(TEXT(AQ129,"0.#"),1)=".",FALSE,TRUE)</formula>
    </cfRule>
    <cfRule type="expression" dxfId="2580" priority="13122">
      <formula>IF(RIGHT(TEXT(AQ129,"0.#"),1)=".",TRUE,FALSE)</formula>
    </cfRule>
  </conditionalFormatting>
  <conditionalFormatting sqref="AE75">
    <cfRule type="expression" dxfId="2579" priority="13119">
      <formula>IF(RIGHT(TEXT(AE75,"0.#"),1)=".",FALSE,TRUE)</formula>
    </cfRule>
    <cfRule type="expression" dxfId="2578" priority="13120">
      <formula>IF(RIGHT(TEXT(AE75,"0.#"),1)=".",TRUE,FALSE)</formula>
    </cfRule>
  </conditionalFormatting>
  <conditionalFormatting sqref="AE76">
    <cfRule type="expression" dxfId="2577" priority="13117">
      <formula>IF(RIGHT(TEXT(AE76,"0.#"),1)=".",FALSE,TRUE)</formula>
    </cfRule>
    <cfRule type="expression" dxfId="2576" priority="13118">
      <formula>IF(RIGHT(TEXT(AE76,"0.#"),1)=".",TRUE,FALSE)</formula>
    </cfRule>
  </conditionalFormatting>
  <conditionalFormatting sqref="AE77">
    <cfRule type="expression" dxfId="2575" priority="13115">
      <formula>IF(RIGHT(TEXT(AE77,"0.#"),1)=".",FALSE,TRUE)</formula>
    </cfRule>
    <cfRule type="expression" dxfId="2574" priority="13116">
      <formula>IF(RIGHT(TEXT(AE77,"0.#"),1)=".",TRUE,FALSE)</formula>
    </cfRule>
  </conditionalFormatting>
  <conditionalFormatting sqref="AI77">
    <cfRule type="expression" dxfId="2573" priority="13113">
      <formula>IF(RIGHT(TEXT(AI77,"0.#"),1)=".",FALSE,TRUE)</formula>
    </cfRule>
    <cfRule type="expression" dxfId="2572" priority="13114">
      <formula>IF(RIGHT(TEXT(AI77,"0.#"),1)=".",TRUE,FALSE)</formula>
    </cfRule>
  </conditionalFormatting>
  <conditionalFormatting sqref="AI76">
    <cfRule type="expression" dxfId="2571" priority="13111">
      <formula>IF(RIGHT(TEXT(AI76,"0.#"),1)=".",FALSE,TRUE)</formula>
    </cfRule>
    <cfRule type="expression" dxfId="2570" priority="13112">
      <formula>IF(RIGHT(TEXT(AI76,"0.#"),1)=".",TRUE,FALSE)</formula>
    </cfRule>
  </conditionalFormatting>
  <conditionalFormatting sqref="AI75">
    <cfRule type="expression" dxfId="2569" priority="13109">
      <formula>IF(RIGHT(TEXT(AI75,"0.#"),1)=".",FALSE,TRUE)</formula>
    </cfRule>
    <cfRule type="expression" dxfId="2568" priority="13110">
      <formula>IF(RIGHT(TEXT(AI75,"0.#"),1)=".",TRUE,FALSE)</formula>
    </cfRule>
  </conditionalFormatting>
  <conditionalFormatting sqref="AM75">
    <cfRule type="expression" dxfId="2567" priority="13107">
      <formula>IF(RIGHT(TEXT(AM75,"0.#"),1)=".",FALSE,TRUE)</formula>
    </cfRule>
    <cfRule type="expression" dxfId="2566" priority="13108">
      <formula>IF(RIGHT(TEXT(AM75,"0.#"),1)=".",TRUE,FALSE)</formula>
    </cfRule>
  </conditionalFormatting>
  <conditionalFormatting sqref="AM76">
    <cfRule type="expression" dxfId="2565" priority="13105">
      <formula>IF(RIGHT(TEXT(AM76,"0.#"),1)=".",FALSE,TRUE)</formula>
    </cfRule>
    <cfRule type="expression" dxfId="2564" priority="13106">
      <formula>IF(RIGHT(TEXT(AM76,"0.#"),1)=".",TRUE,FALSE)</formula>
    </cfRule>
  </conditionalFormatting>
  <conditionalFormatting sqref="AM77">
    <cfRule type="expression" dxfId="2563" priority="13103">
      <formula>IF(RIGHT(TEXT(AM77,"0.#"),1)=".",FALSE,TRUE)</formula>
    </cfRule>
    <cfRule type="expression" dxfId="2562" priority="13104">
      <formula>IF(RIGHT(TEXT(AM77,"0.#"),1)=".",TRUE,FALSE)</formula>
    </cfRule>
  </conditionalFormatting>
  <conditionalFormatting sqref="AE134:AE135 AI134:AI135 AM134:AM135 AQ134:AQ135 AU134:AU135">
    <cfRule type="expression" dxfId="2561" priority="13089">
      <formula>IF(RIGHT(TEXT(AE134,"0.#"),1)=".",FALSE,TRUE)</formula>
    </cfRule>
    <cfRule type="expression" dxfId="2560" priority="13090">
      <formula>IF(RIGHT(TEXT(AE134,"0.#"),1)=".",TRUE,FALSE)</formula>
    </cfRule>
  </conditionalFormatting>
  <conditionalFormatting sqref="AE433">
    <cfRule type="expression" dxfId="2559" priority="13059">
      <formula>IF(RIGHT(TEXT(AE433,"0.#"),1)=".",FALSE,TRUE)</formula>
    </cfRule>
    <cfRule type="expression" dxfId="2558" priority="13060">
      <formula>IF(RIGHT(TEXT(AE433,"0.#"),1)=".",TRUE,FALSE)</formula>
    </cfRule>
  </conditionalFormatting>
  <conditionalFormatting sqref="AM435">
    <cfRule type="expression" dxfId="2557" priority="13043">
      <formula>IF(RIGHT(TEXT(AM435,"0.#"),1)=".",FALSE,TRUE)</formula>
    </cfRule>
    <cfRule type="expression" dxfId="2556" priority="13044">
      <formula>IF(RIGHT(TEXT(AM435,"0.#"),1)=".",TRUE,FALSE)</formula>
    </cfRule>
  </conditionalFormatting>
  <conditionalFormatting sqref="AE434">
    <cfRule type="expression" dxfId="2555" priority="13057">
      <formula>IF(RIGHT(TEXT(AE434,"0.#"),1)=".",FALSE,TRUE)</formula>
    </cfRule>
    <cfRule type="expression" dxfId="2554" priority="13058">
      <formula>IF(RIGHT(TEXT(AE434,"0.#"),1)=".",TRUE,FALSE)</formula>
    </cfRule>
  </conditionalFormatting>
  <conditionalFormatting sqref="AE435">
    <cfRule type="expression" dxfId="2553" priority="13055">
      <formula>IF(RIGHT(TEXT(AE435,"0.#"),1)=".",FALSE,TRUE)</formula>
    </cfRule>
    <cfRule type="expression" dxfId="2552" priority="13056">
      <formula>IF(RIGHT(TEXT(AE435,"0.#"),1)=".",TRUE,FALSE)</formula>
    </cfRule>
  </conditionalFormatting>
  <conditionalFormatting sqref="AM433">
    <cfRule type="expression" dxfId="2551" priority="13047">
      <formula>IF(RIGHT(TEXT(AM433,"0.#"),1)=".",FALSE,TRUE)</formula>
    </cfRule>
    <cfRule type="expression" dxfId="2550" priority="13048">
      <formula>IF(RIGHT(TEXT(AM433,"0.#"),1)=".",TRUE,FALSE)</formula>
    </cfRule>
  </conditionalFormatting>
  <conditionalFormatting sqref="AM434">
    <cfRule type="expression" dxfId="2549" priority="13045">
      <formula>IF(RIGHT(TEXT(AM434,"0.#"),1)=".",FALSE,TRUE)</formula>
    </cfRule>
    <cfRule type="expression" dxfId="2548" priority="13046">
      <formula>IF(RIGHT(TEXT(AM434,"0.#"),1)=".",TRUE,FALSE)</formula>
    </cfRule>
  </conditionalFormatting>
  <conditionalFormatting sqref="AU433">
    <cfRule type="expression" dxfId="2547" priority="13035">
      <formula>IF(RIGHT(TEXT(AU433,"0.#"),1)=".",FALSE,TRUE)</formula>
    </cfRule>
    <cfRule type="expression" dxfId="2546" priority="13036">
      <formula>IF(RIGHT(TEXT(AU433,"0.#"),1)=".",TRUE,FALSE)</formula>
    </cfRule>
  </conditionalFormatting>
  <conditionalFormatting sqref="AU434">
    <cfRule type="expression" dxfId="2545" priority="13033">
      <formula>IF(RIGHT(TEXT(AU434,"0.#"),1)=".",FALSE,TRUE)</formula>
    </cfRule>
    <cfRule type="expression" dxfId="2544" priority="13034">
      <formula>IF(RIGHT(TEXT(AU434,"0.#"),1)=".",TRUE,FALSE)</formula>
    </cfRule>
  </conditionalFormatting>
  <conditionalFormatting sqref="AU435">
    <cfRule type="expression" dxfId="2543" priority="13031">
      <formula>IF(RIGHT(TEXT(AU435,"0.#"),1)=".",FALSE,TRUE)</formula>
    </cfRule>
    <cfRule type="expression" dxfId="2542" priority="13032">
      <formula>IF(RIGHT(TEXT(AU435,"0.#"),1)=".",TRUE,FALSE)</formula>
    </cfRule>
  </conditionalFormatting>
  <conditionalFormatting sqref="AI435">
    <cfRule type="expression" dxfId="2541" priority="12965">
      <formula>IF(RIGHT(TEXT(AI435,"0.#"),1)=".",FALSE,TRUE)</formula>
    </cfRule>
    <cfRule type="expression" dxfId="2540" priority="12966">
      <formula>IF(RIGHT(TEXT(AI435,"0.#"),1)=".",TRUE,FALSE)</formula>
    </cfRule>
  </conditionalFormatting>
  <conditionalFormatting sqref="AI433">
    <cfRule type="expression" dxfId="2539" priority="12969">
      <formula>IF(RIGHT(TEXT(AI433,"0.#"),1)=".",FALSE,TRUE)</formula>
    </cfRule>
    <cfRule type="expression" dxfId="2538" priority="12970">
      <formula>IF(RIGHT(TEXT(AI433,"0.#"),1)=".",TRUE,FALSE)</formula>
    </cfRule>
  </conditionalFormatting>
  <conditionalFormatting sqref="AI434">
    <cfRule type="expression" dxfId="2537" priority="12967">
      <formula>IF(RIGHT(TEXT(AI434,"0.#"),1)=".",FALSE,TRUE)</formula>
    </cfRule>
    <cfRule type="expression" dxfId="2536" priority="12968">
      <formula>IF(RIGHT(TEXT(AI434,"0.#"),1)=".",TRUE,FALSE)</formula>
    </cfRule>
  </conditionalFormatting>
  <conditionalFormatting sqref="AQ434">
    <cfRule type="expression" dxfId="2535" priority="12951">
      <formula>IF(RIGHT(TEXT(AQ434,"0.#"),1)=".",FALSE,TRUE)</formula>
    </cfRule>
    <cfRule type="expression" dxfId="2534" priority="12952">
      <formula>IF(RIGHT(TEXT(AQ434,"0.#"),1)=".",TRUE,FALSE)</formula>
    </cfRule>
  </conditionalFormatting>
  <conditionalFormatting sqref="AQ435">
    <cfRule type="expression" dxfId="2533" priority="12937">
      <formula>IF(RIGHT(TEXT(AQ435,"0.#"),1)=".",FALSE,TRUE)</formula>
    </cfRule>
    <cfRule type="expression" dxfId="2532" priority="12938">
      <formula>IF(RIGHT(TEXT(AQ435,"0.#"),1)=".",TRUE,FALSE)</formula>
    </cfRule>
  </conditionalFormatting>
  <conditionalFormatting sqref="AQ433">
    <cfRule type="expression" dxfId="2531" priority="12935">
      <formula>IF(RIGHT(TEXT(AQ433,"0.#"),1)=".",FALSE,TRUE)</formula>
    </cfRule>
    <cfRule type="expression" dxfId="2530" priority="12936">
      <formula>IF(RIGHT(TEXT(AQ433,"0.#"),1)=".",TRUE,FALSE)</formula>
    </cfRule>
  </conditionalFormatting>
  <conditionalFormatting sqref="AL847:AO874">
    <cfRule type="expression" dxfId="2529" priority="6659">
      <formula>IF(AND(AL847&gt;=0, RIGHT(TEXT(AL847,"0.#"),1)&lt;&gt;"."),TRUE,FALSE)</formula>
    </cfRule>
    <cfRule type="expression" dxfId="2528" priority="6660">
      <formula>IF(AND(AL847&gt;=0, RIGHT(TEXT(AL847,"0.#"),1)="."),TRUE,FALSE)</formula>
    </cfRule>
    <cfRule type="expression" dxfId="2527" priority="6661">
      <formula>IF(AND(AL847&lt;0, RIGHT(TEXT(AL847,"0.#"),1)&lt;&gt;"."),TRUE,FALSE)</formula>
    </cfRule>
    <cfRule type="expression" dxfId="2526" priority="6662">
      <formula>IF(AND(AL847&lt;0, RIGHT(TEXT(AL847,"0.#"),1)="."),TRUE,FALSE)</formula>
    </cfRule>
  </conditionalFormatting>
  <conditionalFormatting sqref="AQ53:AQ55">
    <cfRule type="expression" dxfId="2525" priority="4681">
      <formula>IF(RIGHT(TEXT(AQ53,"0.#"),1)=".",FALSE,TRUE)</formula>
    </cfRule>
    <cfRule type="expression" dxfId="2524" priority="4682">
      <formula>IF(RIGHT(TEXT(AQ53,"0.#"),1)=".",TRUE,FALSE)</formula>
    </cfRule>
  </conditionalFormatting>
  <conditionalFormatting sqref="AU53:AU55">
    <cfRule type="expression" dxfId="2523" priority="4679">
      <formula>IF(RIGHT(TEXT(AU53,"0.#"),1)=".",FALSE,TRUE)</formula>
    </cfRule>
    <cfRule type="expression" dxfId="2522" priority="4680">
      <formula>IF(RIGHT(TEXT(AU53,"0.#"),1)=".",TRUE,FALSE)</formula>
    </cfRule>
  </conditionalFormatting>
  <conditionalFormatting sqref="AQ60:AQ62">
    <cfRule type="expression" dxfId="2521" priority="4677">
      <formula>IF(RIGHT(TEXT(AQ60,"0.#"),1)=".",FALSE,TRUE)</formula>
    </cfRule>
    <cfRule type="expression" dxfId="2520" priority="4678">
      <formula>IF(RIGHT(TEXT(AQ60,"0.#"),1)=".",TRUE,FALSE)</formula>
    </cfRule>
  </conditionalFormatting>
  <conditionalFormatting sqref="AU60:AU62">
    <cfRule type="expression" dxfId="2519" priority="4675">
      <formula>IF(RIGHT(TEXT(AU60,"0.#"),1)=".",FALSE,TRUE)</formula>
    </cfRule>
    <cfRule type="expression" dxfId="2518" priority="4676">
      <formula>IF(RIGHT(TEXT(AU60,"0.#"),1)=".",TRUE,FALSE)</formula>
    </cfRule>
  </conditionalFormatting>
  <conditionalFormatting sqref="AQ75:AQ77">
    <cfRule type="expression" dxfId="2517" priority="4673">
      <formula>IF(RIGHT(TEXT(AQ75,"0.#"),1)=".",FALSE,TRUE)</formula>
    </cfRule>
    <cfRule type="expression" dxfId="2516" priority="4674">
      <formula>IF(RIGHT(TEXT(AQ75,"0.#"),1)=".",TRUE,FALSE)</formula>
    </cfRule>
  </conditionalFormatting>
  <conditionalFormatting sqref="AU75:AU77">
    <cfRule type="expression" dxfId="2515" priority="4671">
      <formula>IF(RIGHT(TEXT(AU75,"0.#"),1)=".",FALSE,TRUE)</formula>
    </cfRule>
    <cfRule type="expression" dxfId="2514" priority="4672">
      <formula>IF(RIGHT(TEXT(AU75,"0.#"),1)=".",TRUE,FALSE)</formula>
    </cfRule>
  </conditionalFormatting>
  <conditionalFormatting sqref="AQ87:AQ89">
    <cfRule type="expression" dxfId="2513" priority="4669">
      <formula>IF(RIGHT(TEXT(AQ87,"0.#"),1)=".",FALSE,TRUE)</formula>
    </cfRule>
    <cfRule type="expression" dxfId="2512" priority="4670">
      <formula>IF(RIGHT(TEXT(AQ87,"0.#"),1)=".",TRUE,FALSE)</formula>
    </cfRule>
  </conditionalFormatting>
  <conditionalFormatting sqref="AU87:AU89">
    <cfRule type="expression" dxfId="2511" priority="4667">
      <formula>IF(RIGHT(TEXT(AU87,"0.#"),1)=".",FALSE,TRUE)</formula>
    </cfRule>
    <cfRule type="expression" dxfId="2510" priority="4668">
      <formula>IF(RIGHT(TEXT(AU87,"0.#"),1)=".",TRUE,FALSE)</formula>
    </cfRule>
  </conditionalFormatting>
  <conditionalFormatting sqref="AQ92:AQ94">
    <cfRule type="expression" dxfId="2509" priority="4665">
      <formula>IF(RIGHT(TEXT(AQ92,"0.#"),1)=".",FALSE,TRUE)</formula>
    </cfRule>
    <cfRule type="expression" dxfId="2508" priority="4666">
      <formula>IF(RIGHT(TEXT(AQ92,"0.#"),1)=".",TRUE,FALSE)</formula>
    </cfRule>
  </conditionalFormatting>
  <conditionalFormatting sqref="AU92:AU94">
    <cfRule type="expression" dxfId="2507" priority="4663">
      <formula>IF(RIGHT(TEXT(AU92,"0.#"),1)=".",FALSE,TRUE)</formula>
    </cfRule>
    <cfRule type="expression" dxfId="2506" priority="4664">
      <formula>IF(RIGHT(TEXT(AU92,"0.#"),1)=".",TRUE,FALSE)</formula>
    </cfRule>
  </conditionalFormatting>
  <conditionalFormatting sqref="AQ97:AQ99">
    <cfRule type="expression" dxfId="2505" priority="4661">
      <formula>IF(RIGHT(TEXT(AQ97,"0.#"),1)=".",FALSE,TRUE)</formula>
    </cfRule>
    <cfRule type="expression" dxfId="2504" priority="4662">
      <formula>IF(RIGHT(TEXT(AQ97,"0.#"),1)=".",TRUE,FALSE)</formula>
    </cfRule>
  </conditionalFormatting>
  <conditionalFormatting sqref="AU97:AU99">
    <cfRule type="expression" dxfId="2503" priority="4659">
      <formula>IF(RIGHT(TEXT(AU97,"0.#"),1)=".",FALSE,TRUE)</formula>
    </cfRule>
    <cfRule type="expression" dxfId="2502" priority="4660">
      <formula>IF(RIGHT(TEXT(AU97,"0.#"),1)=".",TRUE,FALSE)</formula>
    </cfRule>
  </conditionalFormatting>
  <conditionalFormatting sqref="AE458">
    <cfRule type="expression" dxfId="2501" priority="4353">
      <formula>IF(RIGHT(TEXT(AE458,"0.#"),1)=".",FALSE,TRUE)</formula>
    </cfRule>
    <cfRule type="expression" dxfId="2500" priority="4354">
      <formula>IF(RIGHT(TEXT(AE458,"0.#"),1)=".",TRUE,FALSE)</formula>
    </cfRule>
  </conditionalFormatting>
  <conditionalFormatting sqref="AM460">
    <cfRule type="expression" dxfId="2499" priority="4343">
      <formula>IF(RIGHT(TEXT(AM460,"0.#"),1)=".",FALSE,TRUE)</formula>
    </cfRule>
    <cfRule type="expression" dxfId="2498" priority="4344">
      <formula>IF(RIGHT(TEXT(AM460,"0.#"),1)=".",TRUE,FALSE)</formula>
    </cfRule>
  </conditionalFormatting>
  <conditionalFormatting sqref="AE459">
    <cfRule type="expression" dxfId="2497" priority="4351">
      <formula>IF(RIGHT(TEXT(AE459,"0.#"),1)=".",FALSE,TRUE)</formula>
    </cfRule>
    <cfRule type="expression" dxfId="2496" priority="4352">
      <formula>IF(RIGHT(TEXT(AE459,"0.#"),1)=".",TRUE,FALSE)</formula>
    </cfRule>
  </conditionalFormatting>
  <conditionalFormatting sqref="AE460">
    <cfRule type="expression" dxfId="2495" priority="4349">
      <formula>IF(RIGHT(TEXT(AE460,"0.#"),1)=".",FALSE,TRUE)</formula>
    </cfRule>
    <cfRule type="expression" dxfId="2494" priority="4350">
      <formula>IF(RIGHT(TEXT(AE460,"0.#"),1)=".",TRUE,FALSE)</formula>
    </cfRule>
  </conditionalFormatting>
  <conditionalFormatting sqref="AM458">
    <cfRule type="expression" dxfId="2493" priority="4347">
      <formula>IF(RIGHT(TEXT(AM458,"0.#"),1)=".",FALSE,TRUE)</formula>
    </cfRule>
    <cfRule type="expression" dxfId="2492" priority="4348">
      <formula>IF(RIGHT(TEXT(AM458,"0.#"),1)=".",TRUE,FALSE)</formula>
    </cfRule>
  </conditionalFormatting>
  <conditionalFormatting sqref="AM459">
    <cfRule type="expression" dxfId="2491" priority="4345">
      <formula>IF(RIGHT(TEXT(AM459,"0.#"),1)=".",FALSE,TRUE)</formula>
    </cfRule>
    <cfRule type="expression" dxfId="2490" priority="4346">
      <formula>IF(RIGHT(TEXT(AM459,"0.#"),1)=".",TRUE,FALSE)</formula>
    </cfRule>
  </conditionalFormatting>
  <conditionalFormatting sqref="AU458">
    <cfRule type="expression" dxfId="2489" priority="4341">
      <formula>IF(RIGHT(TEXT(AU458,"0.#"),1)=".",FALSE,TRUE)</formula>
    </cfRule>
    <cfRule type="expression" dxfId="2488" priority="4342">
      <formula>IF(RIGHT(TEXT(AU458,"0.#"),1)=".",TRUE,FALSE)</formula>
    </cfRule>
  </conditionalFormatting>
  <conditionalFormatting sqref="AU459">
    <cfRule type="expression" dxfId="2487" priority="4339">
      <formula>IF(RIGHT(TEXT(AU459,"0.#"),1)=".",FALSE,TRUE)</formula>
    </cfRule>
    <cfRule type="expression" dxfId="2486" priority="4340">
      <formula>IF(RIGHT(TEXT(AU459,"0.#"),1)=".",TRUE,FALSE)</formula>
    </cfRule>
  </conditionalFormatting>
  <conditionalFormatting sqref="AU460">
    <cfRule type="expression" dxfId="2485" priority="4337">
      <formula>IF(RIGHT(TEXT(AU460,"0.#"),1)=".",FALSE,TRUE)</formula>
    </cfRule>
    <cfRule type="expression" dxfId="2484" priority="4338">
      <formula>IF(RIGHT(TEXT(AU460,"0.#"),1)=".",TRUE,FALSE)</formula>
    </cfRule>
  </conditionalFormatting>
  <conditionalFormatting sqref="AI460">
    <cfRule type="expression" dxfId="2483" priority="4331">
      <formula>IF(RIGHT(TEXT(AI460,"0.#"),1)=".",FALSE,TRUE)</formula>
    </cfRule>
    <cfRule type="expression" dxfId="2482" priority="4332">
      <formula>IF(RIGHT(TEXT(AI460,"0.#"),1)=".",TRUE,FALSE)</formula>
    </cfRule>
  </conditionalFormatting>
  <conditionalFormatting sqref="AI458">
    <cfRule type="expression" dxfId="2481" priority="4335">
      <formula>IF(RIGHT(TEXT(AI458,"0.#"),1)=".",FALSE,TRUE)</formula>
    </cfRule>
    <cfRule type="expression" dxfId="2480" priority="4336">
      <formula>IF(RIGHT(TEXT(AI458,"0.#"),1)=".",TRUE,FALSE)</formula>
    </cfRule>
  </conditionalFormatting>
  <conditionalFormatting sqref="AI459">
    <cfRule type="expression" dxfId="2479" priority="4333">
      <formula>IF(RIGHT(TEXT(AI459,"0.#"),1)=".",FALSE,TRUE)</formula>
    </cfRule>
    <cfRule type="expression" dxfId="2478" priority="4334">
      <formula>IF(RIGHT(TEXT(AI459,"0.#"),1)=".",TRUE,FALSE)</formula>
    </cfRule>
  </conditionalFormatting>
  <conditionalFormatting sqref="AQ459">
    <cfRule type="expression" dxfId="2477" priority="4329">
      <formula>IF(RIGHT(TEXT(AQ459,"0.#"),1)=".",FALSE,TRUE)</formula>
    </cfRule>
    <cfRule type="expression" dxfId="2476" priority="4330">
      <formula>IF(RIGHT(TEXT(AQ459,"0.#"),1)=".",TRUE,FALSE)</formula>
    </cfRule>
  </conditionalFormatting>
  <conditionalFormatting sqref="AQ460">
    <cfRule type="expression" dxfId="2475" priority="4327">
      <formula>IF(RIGHT(TEXT(AQ460,"0.#"),1)=".",FALSE,TRUE)</formula>
    </cfRule>
    <cfRule type="expression" dxfId="2474" priority="4328">
      <formula>IF(RIGHT(TEXT(AQ460,"0.#"),1)=".",TRUE,FALSE)</formula>
    </cfRule>
  </conditionalFormatting>
  <conditionalFormatting sqref="AQ458">
    <cfRule type="expression" dxfId="2473" priority="4325">
      <formula>IF(RIGHT(TEXT(AQ458,"0.#"),1)=".",FALSE,TRUE)</formula>
    </cfRule>
    <cfRule type="expression" dxfId="2472" priority="4326">
      <formula>IF(RIGHT(TEXT(AQ458,"0.#"),1)=".",TRUE,FALSE)</formula>
    </cfRule>
  </conditionalFormatting>
  <conditionalFormatting sqref="AM120">
    <cfRule type="expression" dxfId="2471" priority="3003">
      <formula>IF(RIGHT(TEXT(AM120,"0.#"),1)=".",FALSE,TRUE)</formula>
    </cfRule>
    <cfRule type="expression" dxfId="2470" priority="3004">
      <formula>IF(RIGHT(TEXT(AM120,"0.#"),1)=".",TRUE,FALSE)</formula>
    </cfRule>
  </conditionalFormatting>
  <conditionalFormatting sqref="AI126">
    <cfRule type="expression" dxfId="2469" priority="2993">
      <formula>IF(RIGHT(TEXT(AI126,"0.#"),1)=".",FALSE,TRUE)</formula>
    </cfRule>
    <cfRule type="expression" dxfId="2468" priority="2994">
      <formula>IF(RIGHT(TEXT(AI126,"0.#"),1)=".",TRUE,FALSE)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47:Y874">
    <cfRule type="expression" dxfId="2457" priority="2987">
      <formula>IF(RIGHT(TEXT(Y847,"0.#"),1)=".",FALSE,TRUE)</formula>
    </cfRule>
    <cfRule type="expression" dxfId="2456" priority="2988">
      <formula>IF(RIGHT(TEXT(Y847,"0.#"),1)=".",TRUE,FALSE)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10:AO1139">
    <cfRule type="expression" dxfId="2427" priority="2893">
      <formula>IF(AND(AL1110&gt;=0, RIGHT(TEXT(AL1110,"0.#"),1)&lt;&gt;"."),TRUE,FALSE)</formula>
    </cfRule>
    <cfRule type="expression" dxfId="2426" priority="2894">
      <formula>IF(AND(AL1110&gt;=0, RIGHT(TEXT(AL1110,"0.#"),1)="."),TRUE,FALSE)</formula>
    </cfRule>
    <cfRule type="expression" dxfId="2425" priority="2895">
      <formula>IF(AND(AL1110&lt;0, RIGHT(TEXT(AL1110,"0.#"),1)&lt;&gt;"."),TRUE,FALSE)</formula>
    </cfRule>
    <cfRule type="expression" dxfId="2424" priority="2896">
      <formula>IF(AND(AL1110&lt;0, RIGHT(TEXT(AL1110,"0.#"),1)="."),TRUE,FALSE)</formula>
    </cfRule>
  </conditionalFormatting>
  <conditionalFormatting sqref="Y1110:Y1139">
    <cfRule type="expression" dxfId="2423" priority="2891">
      <formula>IF(RIGHT(TEXT(Y1110,"0.#"),1)=".",FALSE,TRUE)</formula>
    </cfRule>
    <cfRule type="expression" dxfId="2422" priority="2892">
      <formula>IF(RIGHT(TEXT(Y1110,"0.#"),1)=".",TRUE,FALSE)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45:AO846">
    <cfRule type="expression" dxfId="2413" priority="2845">
      <formula>IF(AND(AL845&gt;=0, RIGHT(TEXT(AL845,"0.#"),1)&lt;&gt;"."),TRUE,FALSE)</formula>
    </cfRule>
    <cfRule type="expression" dxfId="2412" priority="2846">
      <formula>IF(AND(AL845&gt;=0, RIGHT(TEXT(AL845,"0.#"),1)="."),TRUE,FALSE)</formula>
    </cfRule>
    <cfRule type="expression" dxfId="2411" priority="2847">
      <formula>IF(AND(AL845&lt;0, RIGHT(TEXT(AL845,"0.#"),1)&lt;&gt;"."),TRUE,FALSE)</formula>
    </cfRule>
    <cfRule type="expression" dxfId="2410" priority="2848">
      <formula>IF(AND(AL845&lt;0, RIGHT(TEXT(AL845,"0.#"),1)="."),TRUE,FALSE)</formula>
    </cfRule>
  </conditionalFormatting>
  <conditionalFormatting sqref="Y845:Y846">
    <cfRule type="expression" dxfId="2409" priority="2843">
      <formula>IF(RIGHT(TEXT(Y845,"0.#"),1)=".",FALSE,TRUE)</formula>
    </cfRule>
    <cfRule type="expression" dxfId="2408" priority="2844">
      <formula>IF(RIGHT(TEXT(Y845,"0.#"),1)=".",TRUE,FALSE)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8:Y879">
    <cfRule type="expression" dxfId="2089" priority="2097">
      <formula>IF(RIGHT(TEXT(Y878,"0.#"),1)=".",FALSE,TRUE)</formula>
    </cfRule>
    <cfRule type="expression" dxfId="2088" priority="2098">
      <formula>IF(RIGHT(TEXT(Y878,"0.#"),1)=".",TRUE,FALSE)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1:Y912">
    <cfRule type="expression" dxfId="2085" priority="2085">
      <formula>IF(RIGHT(TEXT(Y911,"0.#"),1)=".",FALSE,TRUE)</formula>
    </cfRule>
    <cfRule type="expression" dxfId="2084" priority="2086">
      <formula>IF(RIGHT(TEXT(Y911,"0.#"),1)=".",TRUE,FALSE)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8:AO879">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E120">
    <cfRule type="expression" dxfId="731" priority="31">
      <formula>IF(RIGHT(TEXT(AE120,"0.#"),1)=".",FALSE,TRUE)</formula>
    </cfRule>
    <cfRule type="expression" dxfId="730" priority="32">
      <formula>IF(RIGHT(TEXT(AE120,"0.#"),1)=".",TRUE,FALSE)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Q32:AQ33">
    <cfRule type="expression" dxfId="713" priority="13">
      <formula>IF(RIGHT(TEXT(AQ32,"0.#"),1)=".",FALSE,TRUE)</formula>
    </cfRule>
    <cfRule type="expression" dxfId="712" priority="14">
      <formula>IF(RIGHT(TEXT(AQ32,"0.#"),1)=".",TRUE,FALSE)</formula>
    </cfRule>
  </conditionalFormatting>
  <conditionalFormatting sqref="AU32:AU33">
    <cfRule type="expression" dxfId="711" priority="11">
      <formula>IF(RIGHT(TEXT(AU32,"0.#"),1)=".",FALSE,TRUE)</formula>
    </cfRule>
    <cfRule type="expression" dxfId="710" priority="12">
      <formula>IF(RIGHT(TEXT(AU32,"0.#"),1)=".",TRUE,FALSE)</formula>
    </cfRule>
  </conditionalFormatting>
  <conditionalFormatting sqref="AM34">
    <cfRule type="expression" dxfId="709" priority="5">
      <formula>IF(RIGHT(TEXT(AM34,"0.#"),1)=".",FALSE,TRUE)</formula>
    </cfRule>
    <cfRule type="expression" dxfId="708" priority="6">
      <formula>IF(RIGHT(TEXT(AM34,"0.#"),1)=".",TRUE,FALSE)</formula>
    </cfRule>
  </conditionalFormatting>
  <conditionalFormatting sqref="AE34">
    <cfRule type="expression" dxfId="707" priority="9">
      <formula>IF(RIGHT(TEXT(AE34,"0.#"),1)=".",FALSE,TRUE)</formula>
    </cfRule>
    <cfRule type="expression" dxfId="706" priority="10">
      <formula>IF(RIGHT(TEXT(AE34,"0.#"),1)=".",TRUE,FALSE)</formula>
    </cfRule>
  </conditionalFormatting>
  <conditionalFormatting sqref="AI34">
    <cfRule type="expression" dxfId="705" priority="7">
      <formula>IF(RIGHT(TEXT(AI34,"0.#"),1)=".",FALSE,TRUE)</formula>
    </cfRule>
    <cfRule type="expression" dxfId="704" priority="8">
      <formula>IF(RIGHT(TEXT(AI34,"0.#"),1)=".",TRUE,FALSE)</formula>
    </cfRule>
  </conditionalFormatting>
  <conditionalFormatting sqref="AQ34">
    <cfRule type="expression" dxfId="703" priority="3">
      <formula>IF(RIGHT(TEXT(AQ34,"0.#"),1)=".",FALSE,TRUE)</formula>
    </cfRule>
    <cfRule type="expression" dxfId="702" priority="4">
      <formula>IF(RIGHT(TEXT(AQ34,"0.#"),1)=".",TRUE,FALSE)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29" max="49" man="1"/>
    <brk id="189" max="49" man="1"/>
    <brk id="218"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733</v>
      </c>
      <c r="M5" s="13" t="str">
        <f t="shared" si="2"/>
        <v>防衛関係</v>
      </c>
      <c r="N5" s="13" t="str">
        <f t="shared" si="6"/>
        <v>防衛関係</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09"/>
      <c r="AA2" s="410"/>
      <c r="AB2" s="1005" t="s">
        <v>11</v>
      </c>
      <c r="AC2" s="1006"/>
      <c r="AD2" s="1007"/>
      <c r="AE2" s="993" t="s">
        <v>389</v>
      </c>
      <c r="AF2" s="993"/>
      <c r="AG2" s="993"/>
      <c r="AH2" s="993"/>
      <c r="AI2" s="993" t="s">
        <v>411</v>
      </c>
      <c r="AJ2" s="993"/>
      <c r="AK2" s="993"/>
      <c r="AL2" s="454"/>
      <c r="AM2" s="993" t="s">
        <v>508</v>
      </c>
      <c r="AN2" s="993"/>
      <c r="AO2" s="993"/>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379</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09"/>
      <c r="AA9" s="410"/>
      <c r="AB9" s="1005" t="s">
        <v>11</v>
      </c>
      <c r="AC9" s="1006"/>
      <c r="AD9" s="1007"/>
      <c r="AE9" s="993" t="s">
        <v>389</v>
      </c>
      <c r="AF9" s="993"/>
      <c r="AG9" s="993"/>
      <c r="AH9" s="993"/>
      <c r="AI9" s="993" t="s">
        <v>411</v>
      </c>
      <c r="AJ9" s="993"/>
      <c r="AK9" s="993"/>
      <c r="AL9" s="454"/>
      <c r="AM9" s="993" t="s">
        <v>508</v>
      </c>
      <c r="AN9" s="993"/>
      <c r="AO9" s="993"/>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379</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09"/>
      <c r="AA16" s="410"/>
      <c r="AB16" s="1005" t="s">
        <v>11</v>
      </c>
      <c r="AC16" s="1006"/>
      <c r="AD16" s="1007"/>
      <c r="AE16" s="993" t="s">
        <v>389</v>
      </c>
      <c r="AF16" s="993"/>
      <c r="AG16" s="993"/>
      <c r="AH16" s="993"/>
      <c r="AI16" s="993" t="s">
        <v>411</v>
      </c>
      <c r="AJ16" s="993"/>
      <c r="AK16" s="993"/>
      <c r="AL16" s="454"/>
      <c r="AM16" s="993" t="s">
        <v>508</v>
      </c>
      <c r="AN16" s="993"/>
      <c r="AO16" s="993"/>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379</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09"/>
      <c r="AA23" s="410"/>
      <c r="AB23" s="1005" t="s">
        <v>11</v>
      </c>
      <c r="AC23" s="1006"/>
      <c r="AD23" s="1007"/>
      <c r="AE23" s="993" t="s">
        <v>389</v>
      </c>
      <c r="AF23" s="993"/>
      <c r="AG23" s="993"/>
      <c r="AH23" s="993"/>
      <c r="AI23" s="993" t="s">
        <v>411</v>
      </c>
      <c r="AJ23" s="993"/>
      <c r="AK23" s="993"/>
      <c r="AL23" s="454"/>
      <c r="AM23" s="993" t="s">
        <v>508</v>
      </c>
      <c r="AN23" s="993"/>
      <c r="AO23" s="993"/>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379</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09"/>
      <c r="AA30" s="410"/>
      <c r="AB30" s="1005" t="s">
        <v>11</v>
      </c>
      <c r="AC30" s="1006"/>
      <c r="AD30" s="1007"/>
      <c r="AE30" s="993" t="s">
        <v>389</v>
      </c>
      <c r="AF30" s="993"/>
      <c r="AG30" s="993"/>
      <c r="AH30" s="993"/>
      <c r="AI30" s="993" t="s">
        <v>411</v>
      </c>
      <c r="AJ30" s="993"/>
      <c r="AK30" s="993"/>
      <c r="AL30" s="454"/>
      <c r="AM30" s="993" t="s">
        <v>508</v>
      </c>
      <c r="AN30" s="993"/>
      <c r="AO30" s="993"/>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379</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09"/>
      <c r="AA37" s="410"/>
      <c r="AB37" s="1005" t="s">
        <v>11</v>
      </c>
      <c r="AC37" s="1006"/>
      <c r="AD37" s="1007"/>
      <c r="AE37" s="993" t="s">
        <v>389</v>
      </c>
      <c r="AF37" s="993"/>
      <c r="AG37" s="993"/>
      <c r="AH37" s="993"/>
      <c r="AI37" s="993" t="s">
        <v>411</v>
      </c>
      <c r="AJ37" s="993"/>
      <c r="AK37" s="993"/>
      <c r="AL37" s="454"/>
      <c r="AM37" s="993" t="s">
        <v>508</v>
      </c>
      <c r="AN37" s="993"/>
      <c r="AO37" s="993"/>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379</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09"/>
      <c r="AA44" s="410"/>
      <c r="AB44" s="1005" t="s">
        <v>11</v>
      </c>
      <c r="AC44" s="1006"/>
      <c r="AD44" s="1007"/>
      <c r="AE44" s="993" t="s">
        <v>389</v>
      </c>
      <c r="AF44" s="993"/>
      <c r="AG44" s="993"/>
      <c r="AH44" s="993"/>
      <c r="AI44" s="993" t="s">
        <v>411</v>
      </c>
      <c r="AJ44" s="993"/>
      <c r="AK44" s="993"/>
      <c r="AL44" s="454"/>
      <c r="AM44" s="993" t="s">
        <v>508</v>
      </c>
      <c r="AN44" s="993"/>
      <c r="AO44" s="993"/>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379</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09"/>
      <c r="AA51" s="410"/>
      <c r="AB51" s="454" t="s">
        <v>11</v>
      </c>
      <c r="AC51" s="1006"/>
      <c r="AD51" s="1007"/>
      <c r="AE51" s="993" t="s">
        <v>389</v>
      </c>
      <c r="AF51" s="993"/>
      <c r="AG51" s="993"/>
      <c r="AH51" s="993"/>
      <c r="AI51" s="993" t="s">
        <v>411</v>
      </c>
      <c r="AJ51" s="993"/>
      <c r="AK51" s="993"/>
      <c r="AL51" s="454"/>
      <c r="AM51" s="993" t="s">
        <v>508</v>
      </c>
      <c r="AN51" s="993"/>
      <c r="AO51" s="993"/>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379</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09"/>
      <c r="AA58" s="410"/>
      <c r="AB58" s="1005" t="s">
        <v>11</v>
      </c>
      <c r="AC58" s="1006"/>
      <c r="AD58" s="1007"/>
      <c r="AE58" s="993" t="s">
        <v>389</v>
      </c>
      <c r="AF58" s="993"/>
      <c r="AG58" s="993"/>
      <c r="AH58" s="993"/>
      <c r="AI58" s="993" t="s">
        <v>411</v>
      </c>
      <c r="AJ58" s="993"/>
      <c r="AK58" s="993"/>
      <c r="AL58" s="454"/>
      <c r="AM58" s="993" t="s">
        <v>508</v>
      </c>
      <c r="AN58" s="993"/>
      <c r="AO58" s="993"/>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379</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09"/>
      <c r="AA65" s="410"/>
      <c r="AB65" s="1005" t="s">
        <v>11</v>
      </c>
      <c r="AC65" s="1006"/>
      <c r="AD65" s="1007"/>
      <c r="AE65" s="993" t="s">
        <v>389</v>
      </c>
      <c r="AF65" s="993"/>
      <c r="AG65" s="993"/>
      <c r="AH65" s="993"/>
      <c r="AI65" s="993" t="s">
        <v>411</v>
      </c>
      <c r="AJ65" s="993"/>
      <c r="AK65" s="993"/>
      <c r="AL65" s="454"/>
      <c r="AM65" s="993" t="s">
        <v>508</v>
      </c>
      <c r="AN65" s="993"/>
      <c r="AO65" s="993"/>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379</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2021-07-27T09:08:49Z</cp:lastPrinted>
  <dcterms:created xsi:type="dcterms:W3CDTF">2012-03-13T00:50:25Z</dcterms:created>
  <dcterms:modified xsi:type="dcterms:W3CDTF">2021-09-03T18:35:40Z</dcterms:modified>
</cp:coreProperties>
</file>