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255" i="3"/>
  <c r="AY369" i="3"/>
  <c r="AY271" i="3"/>
  <c r="AY459" i="3"/>
  <c r="AY213"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<sst xmlns="http://schemas.openxmlformats.org/spreadsheetml/2006/main" count="3101" uniqueCount="780">
  <si>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</si>
  <si>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</si>
  <si>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</si>
  <si>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</si>
  <si>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</si>
  <si>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</si>
  <si>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</si>
  <si>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</si>
  <si>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</si>
  <si>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</si>
  <si>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</si>
  <si>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</si>
  <si>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</si>
  <si>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</si>
  <si>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</si>
  <si>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</si>
  <si>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</si>
  <si>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</si>
  <si>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</si>
  <si>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</si>
  <si>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</si>
  <si>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</si>
  <si>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</si>
  <si>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</si>
  <si>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</si>
  <si>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</si>
  <si>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</si>
  <si>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</si>
  <si>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</si>
  <si>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</si>
  <si>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</si>
  <si>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</si>
  <si>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</si>
  <si>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</si>
  <si>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</si>
  <si>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</si>
  <si>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</si>
  <si>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</si>
  <si>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</si>
  <si>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</si>
  <si>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</si>
  <si>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</si>
  <si>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</si>
  <si>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</si>
  <si>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</si>
  <si>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</si>
  <si>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</si>
  <si>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</si>
  <si>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</si>
  <si>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</si>
  <si>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</si>
  <si>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</si>
  <si>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</si>
  <si>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</si>
  <si>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</si>
  <si>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</si>
  <si>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</si>
  <si>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</si>
  <si>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</si>
  <si>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</si>
  <si>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</si>
  <si>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</si>
  <si>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</si>
  <si>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</si>
  <si>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</si>
  <si>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</si>
  <si>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</si>
  <si>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</si>
  <si>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</si>
  <si>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</si>
  <si>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</si>
  <si>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</si>
  <si>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</si>
  <si>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</si>
  <si>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</si>
  <si>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</si>
  <si>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</si>
  <si>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</si>
  <si>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</si>
  <si>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</si>
  <si>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</si>
  <si>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</si>
  <si>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</si>
  <si>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</si>
  <si>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</si>
  <si>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</si>
  <si>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</si>
  <si>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</si>
  <si>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</si>
  <si>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</si>
  <si>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</si>
  <si>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</si>
  <si>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</si>
  <si>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</si>
  <si>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</si>
  <si>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</si>
  <si>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</si>
  <si>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</si>
  <si>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</si>
  <si>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</si>
  <si>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</si>
  <si>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</si>
  <si>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</si>
  <si>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</si>
  <si>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</si>
  <si>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</si>
  <si>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</si>
  <si>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</si>
  <si>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</si>
  <si>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</si>
  <si>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</si>
  <si>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</si>
  <si>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</si>
  <si>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</si>
  <si>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</si>
  <si>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</si>
  <si>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</si>
  <si>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</si>
  <si>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</si>
  <si>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</si>
  <si>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</si>
  <si>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</si>
  <si>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</si>
  <si>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</si>
  <si>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</si>
  <si>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</si>
  <si>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</si>
  <si>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</si>
  <si>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</si>
  <si>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</si>
  <si>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</si>
  <si>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</si>
  <si>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</si>
  <si>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</si>
  <si>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</si>
  <si>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</si>
  <si>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</si>
  <si>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</si>
  <si>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</si>
  <si>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</si>
  <si>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</si>
  <si>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</si>
  <si>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</si>
  <si>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</si>
  <si>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</si>
  <si>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</si>
  <si>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</si>
  <si>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</si>
  <si>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</si>
  <si>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</si>
  <si>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</si>
  <si>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</si>
  <si>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</si>
  <si>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</si>
  <si>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</si>
  <si>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</si>
  <si>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</si>
  <si>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</si>
  <si>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</si>
  <si>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</si>
  <si>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</si>
  <si>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</si>
  <si>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</si>
  <si>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</si>
  <si>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</si>
  <si>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</si>
  <si>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</si>
  <si>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</si>
  <si>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</si>
  <si>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</si>
  <si>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</si>
  <si>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</si>
  <si>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</si>
  <si>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</si>
  <si>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</si>
  <si>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</si>
  <si>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</si>
  <si>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</si>
  <si>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</si>
  <si>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</si>
  <si>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</si>
  <si>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</si>
  <si>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</si>
  <si>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</si>
  <si>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</si>
  <si>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</si>
  <si>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</si>
  <si>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</si>
  <si>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</si>
  <si>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</si>
  <si>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</si>
  <si>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</si>
  <si>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</si>
  <si>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</si>
  <si>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</si>
  <si>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</si>
  <si>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</si>
  <si>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</si>
  <si>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</si>
  <si>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</si>
  <si>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</si>
  <si>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</si>
  <si>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</si>
  <si>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</si>
  <si>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</si>
  <si>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</si>
  <si>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</si>
  <si>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</si>
  <si>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</si>
  <si>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</si>
  <si>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</si>
  <si>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</si>
  <si>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</si>
  <si>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</si>
  <si>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</si>
  <si>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</si>
  <si>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</si>
  <si>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</si>
  <si>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</si>
  <si>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</si>
  <si>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</si>
  <si>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</si>
  <si>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</si>
  <si>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</si>
  <si>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</si>
  <si>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</si>
  <si>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</si>
  <si>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</si>
  <si>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</si>
  <si>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</si>
  <si>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</si>
  <si>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</si>
  <si>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</si>
  <si>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</si>
  <si>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</si>
  <si>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</si>
  <si>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</si>
  <si>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</si>
  <si>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</si>
  <si>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</si>
  <si>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</si>
  <si>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</si>
  <si>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</si>
  <si>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</si>
  <si>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</si>
  <si>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</si>
  <si>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</si>
  <si>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</si>
  <si>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</si>
  <si>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</si>
  <si>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</si>
  <si>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</si>
  <si>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</si>
  <si>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</si>
  <si>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</si>
  <si>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</si>
  <si>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</si>
  <si>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</si>
  <si>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</si>
  <si>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</si>
  <si>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</si>
  <si>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</si>
  <si>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</si>
  <si>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</si>
  <si>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</si>
  <si>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</si>
  <si>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</si>
  <si>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</si>
  <si>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</si>
  <si>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</si>
  <si>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</si>
  <si>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</si>
  <si>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</si>
  <si>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</si>
  <si>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</si>
  <si>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</si>
  <si>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</si>
  <si>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</si>
  <si>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</si>
  <si>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</si>
  <si>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</si>
  <si>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</si>
  <si>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</si>
  <si>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</si>
  <si>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</si>
  <si>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</si>
  <si>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</si>
  <si>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</si>
  <si>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</si>
  <si>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</si>
  <si>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</si>
  <si>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</si>
  <si>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</si>
  <si>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</si>
  <si>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</si>
  <si>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</si>
  <si>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</si>
  <si>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</si>
  <si>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</si>
  <si>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</si>
  <si>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</si>
  <si>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</si>
  <si>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</si>
  <si>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</si>
  <si>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</si>
  <si>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</si>
  <si>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</si>
  <si>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</si>
  <si>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</si>
  <si>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</si>
  <si>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</si>
  <si>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</si>
  <si>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</si>
  <si>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</si>
  <si>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</si>
  <si>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</si>
  <si>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</si>
  <si>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</si>
  <si>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</si>
  <si>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</si>
  <si>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</si>
  <si>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</si>
  <si>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</si>
  <si>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</si>
  <si>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</si>
  <si>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</si>
  <si>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</si>
  <si>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</si>
  <si>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</si>
  <si>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</si>
  <si>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</si>
  <si>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</si>
  <si>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</si>
  <si>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</si>
  <si>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</si>
  <si>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</si>
  <si>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</si>
  <si>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</si>
  <si>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</si>
  <si>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</si>
  <si>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</si>
  <si>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</si>
  <si>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</si>
  <si>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</si>
  <si>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</si>
  <si>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</si>
  <si>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</si>
  <si>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</si>
  <si>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</si>
  <si>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</si>
  <si>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</si>
  <si>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</si>
  <si>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</si>
  <si>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</si>
  <si>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</si>
  <si>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</si>
  <si>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</si>
  <si>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</si>
  <si>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</si>
  <si>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</si>
  <si>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</si>
  <si>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</si>
  <si>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</si>
  <si>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</si>
  <si>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</si>
  <si>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</si>
  <si>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</si>
  <si>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</si>
  <si>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</si>
  <si>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</si>
  <si>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</si>
  <si>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</si>
  <si>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</si>
  <si>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</si>
  <si>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</si>
  <si>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</si>
  <si>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</si>
  <si>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</si>
  <si>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</si>
  <si>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</si>
  <si>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</si>
  <si>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</si>
  <si>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</si>
  <si>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</si>
  <si>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</si>
  <si>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</si>
  <si>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</si>
  <si>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</si>
  <si>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</si>
  <si>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</si>
  <si>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</si>
  <si>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</si>
  <si>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</si>
  <si>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</si>
  <si>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</si>
  <si>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</si>
  <si>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</si>
  <si>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</si>
  <si>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</si>
  <si>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</si>
  <si>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</si>
  <si>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</si>
  <si>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</si>
  <si>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</si>
  <si>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</si>
  <si>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</si>
  <si>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</si>
  <si>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</si>
  <si>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</si>
  <si>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</si>
  <si>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</si>
  <si>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</si>
  <si>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</si>
  <si>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</si>
  <si>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</si>
  <si>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</si>
  <si>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</si>
  <si>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</si>
  <si>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</si>
  <si>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</si>
  <si>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</si>
  <si>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</si>
  <si>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</si>
  <si>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</si>
  <si>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</si>
  <si>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</si>
  <si>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</si>
  <si>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</si>
  <si>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</si>
  <si>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</si>
  <si>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</si>
  <si>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</si>
  <si>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</si>
  <si>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</si>
  <si>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</si>
  <si>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</si>
  <si>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</si>
  <si>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</si>
  <si>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</si>
  <si>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</si>
  <si>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</si>
  <si>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</si>
  <si>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</si>
  <si>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</si>
  <si>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</si>
  <si>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</si>
  <si>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</si>
  <si>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</si>
  <si>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</si>
  <si>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</si>
  <si>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</si>
  <si>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</si>
  <si>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</si>
  <si>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</si>
  <si>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</si>
  <si>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</si>
  <si>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</si>
  <si>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</si>
  <si>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</si>
  <si>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</si>
  <si>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</si>
  <si>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</si>
  <si>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</si>
  <si>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</si>
  <si>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</si>
  <si>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</si>
  <si>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</si>
  <si>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</si>
  <si>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</si>
  <si>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</si>
  <si>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</si>
  <si>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</si>
  <si>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</si>
  <si>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</si>
  <si>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</si>
  <si>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</si>
  <si>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</si>
  <si>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</si>
  <si>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</si>
  <si>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</si>
  <si>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</si>
  <si>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</si>
  <si>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</si>
  <si>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</si>
  <si>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</si>
  <si>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</si>
  <si>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</si>
  <si>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</si>
  <si>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</si>
  <si>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</si>
  <si>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</si>
  <si>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</si>
  <si>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</si>
  <si>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</si>
  <si>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</si>
  <si>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</si>
  <si>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</si>
  <si>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</si>
  <si>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</si>
  <si>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</si>
  <si>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</si>
  <si>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</si>
  <si>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</si>
  <si>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</si>
  <si>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</si>
  <si>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</si>
  <si>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</si>
  <si>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</si>
  <si>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</si>
  <si>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</si>
  <si>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</si>
  <si>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</si>
  <si>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</si>
  <si>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</si>
  <si>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</si>
  <si>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</si>
  <si>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</si>
  <si>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</si>
  <si>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</si>
  <si>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</si>
  <si>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</si>
  <si>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</si>
  <si>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</si>
  <si>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</si>
  <si>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</si>
  <si>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</si>
  <si>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</si>
  <si>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</si>
  <si>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</si>
  <si>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</si>
  <si>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</si>
  <si>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</si>
  <si>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</si>
  <si>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</si>
  <si>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</si>
  <si>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</si>
  <si>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</si>
  <si>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</si>
  <si>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</si>
  <si>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</si>
  <si>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</si>
  <si>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</si>
  <si>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</si>
  <si>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</si>
  <si>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</si>
  <si>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</si>
  <si>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</si>
  <si>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</si>
  <si>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</si>
  <si>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</si>
  <si>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</si>
  <si>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</si>
  <si>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</si>
  <si>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</si>
  <si>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</si>
  <si>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</si>
  <si>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</si>
  <si>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</si>
  <si>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</si>
  <si>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</si>
  <si>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</si>
  <si>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</si>
  <si>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</si>
  <si>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</si>
  <si>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</si>
  <si>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</si>
  <si>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</si>
  <si>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</si>
  <si>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</si>
  <si>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</si>
  <si>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</si>
  <si>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</si>
  <si>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</si>
  <si>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</si>
  <si>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</si>
  <si>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</si>
  <si>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</si>
  <si>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</si>
  <si>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</si>
  <si>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</si>
  <si>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</si>
  <si>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</si>
  <si>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</si>
  <si>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</si>
  <si>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</si>
  <si>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</si>
  <si>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</si>
  <si>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</si>
  <si>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</si>
  <si>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</si>
  <si>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</si>
  <si>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</si>
  <si>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</si>
  <si>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</si>
  <si>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</si>
  <si>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</si>
  <si>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</si>
  <si>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</si>
  <si>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</si>
  <si>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</si>
  <si>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</si>
  <si>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</si>
  <si>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</si>
  <si>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</si>
  <si>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</si>
  <si>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</si>
  <si>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</si>
  <si>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</si>
  <si>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</si>
  <si>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</si>
  <si>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</si>
  <si>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</si>
  <si>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</si>
  <si>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</si>
  <si>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</si>
  <si>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</si>
  <si>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</si>
  <si>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</si>
  <si>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</si>
  <si>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</si>
  <si>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</si>
  <si>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</si>
  <si>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</si>
  <si>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</si>
  <si>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</si>
  <si>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</si>
  <si>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</si>
  <si>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</si>
  <si>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</si>
  <si>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</si>
  <si>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</si>
  <si>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</si>
  <si>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</si>
  <si>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</si>
  <si>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</si>
  <si>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</si>
  <si>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</si>
  <si>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</si>
  <si>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</si>
  <si>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</si>
  <si>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</si>
  <si>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</si>
  <si>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</si>
  <si>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</si>
  <si>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</si>
  <si>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</si>
  <si>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</si>
  <si>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</si>
  <si>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</si>
  <si>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</si>
  <si>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</si>
  <si>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</si>
  <si>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</si>
  <si>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</si>
  <si>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</si>
  <si>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</si>
  <si>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</si>
  <si>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</si>
  <si>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</si>
  <si>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</si>
  <si>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</si>
  <si>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</si>
  <si>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</si>
  <si>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</si>
  <si>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</si>
  <si>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</si>
  <si>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</si>
  <si>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</si>
  <si>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</si>
  <si>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</si>
  <si>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</si>
  <si>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</si>
  <si>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</si>
  <si>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</si>
  <si>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</si>
  <si>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</si>
  <si>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</si>
  <si>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</si>
  <si>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</si>
  <si>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</si>
  <si>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</si>
  <si>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</si>
  <si>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</si>
  <si>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</si>
  <si>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</si>
  <si>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</si>
  <si>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</si>
  <si>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</si>
  <si>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</si>
  <si>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</si>
  <si>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</si>
  <si>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</si>
  <si>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</si>
  <si>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</si>
  <si>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</si>
  <si>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</si>
  <si>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</si>
  <si>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</si>
  <si>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</si>
  <si>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</si>
  <si>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</si>
  <si>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</si>
  <si>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</si>
  <si>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</si>
  <si>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</si>
  <si>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</si>
  <si>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</si>
  <si>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</si>
  <si>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</si>
  <si>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</si>
  <si>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</si>
  <si>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</si>
  <si>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</si>
  <si>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</si>
  <si>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</si>
  <si>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t>
    <rPh sb="0" eb="5">
      <t>ボウエイソウビチョウ</t>
    </rPh>
    <phoneticPr fontId="5"/>
  </si>
  <si>
    <t>装備保全管理官</t>
    <rPh sb="0" eb="2">
      <t>ソウビ</t>
    </rPh>
    <rPh sb="2" eb="7">
      <t>ホゼンカンリカン</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</si>
  <si>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</si>
  <si>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</si>
  <si>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ツキ</t>
    </rPh>
    <rPh sb="54" eb="55">
      <t>ヒ</t>
    </rPh>
    <rPh sb="55" eb="57">
      <t>コッカ</t>
    </rPh>
    <rPh sb="57" eb="59">
      <t>アンゼン</t>
    </rPh>
    <rPh sb="59" eb="61">
      <t>ホショウ</t>
    </rPh>
    <rPh sb="61" eb="63">
      <t>カイギ</t>
    </rPh>
    <rPh sb="63" eb="65">
      <t>ケッテイ</t>
    </rPh>
    <rPh sb="66" eb="68">
      <t>カクギ</t>
    </rPh>
    <rPh sb="68" eb="70">
      <t>ケッテイ</t>
    </rPh>
    <phoneticPr fontId="5"/>
  </si>
  <si>
    <t>-</t>
    <phoneticPr fontId="5"/>
  </si>
  <si>
    <t>装備品取得等業務効率化推進庁費</t>
    <phoneticPr fontId="5"/>
  </si>
  <si>
    <t>冊</t>
    <rPh sb="0" eb="1">
      <t>サツ</t>
    </rPh>
    <phoneticPr fontId="5"/>
  </si>
  <si>
    <t>　　Ｘ/Ｙ</t>
  </si>
  <si>
    <t>Ⅰ－２　我が国自身の防衛体制の強化（防衛力の中心的な構成要素の強化における優先事項）</t>
    <phoneticPr fontId="5"/>
  </si>
  <si>
    <t>Ⅰ－２－（５）　産業基盤の強靭化</t>
    <phoneticPr fontId="5"/>
  </si>
  <si>
    <t>-</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</si>
  <si>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</si>
  <si>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</si>
  <si>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phoneticPr fontId="5"/>
  </si>
  <si>
    <t>‐</t>
  </si>
  <si>
    <t>無</t>
  </si>
  <si>
    <t>288</t>
    <phoneticPr fontId="5"/>
  </si>
  <si>
    <t>防衛省</t>
  </si>
  <si>
    <t>-</t>
    <phoneticPr fontId="5"/>
  </si>
  <si>
    <t>新情報セキュリティ基準対応に係る支援役務</t>
    <phoneticPr fontId="5"/>
  </si>
  <si>
    <t>防衛省の「保護すべき情報」を取扱う防衛関連企業に対する情報セキュリティ基準を現行よりも強化するに当たり、部外コンサルティング等による専門的支援によって、新情報セキュリティ基準に対する適合確認等や定期的な監査を担う防衛省情報セキュリティ監査官の知識の習得・涵養に資する支援体制を構築するとともに、対象企業が速やかに新情報セキュリティ基準に適用するための支援を図る。</t>
    <phoneticPr fontId="5"/>
  </si>
  <si>
    <t>近年のインターネット利用の拡大に伴い、標的型メール攻撃をはじめとするサイバー攻撃の脅威は増大しており、防衛省の「保護すべき情報」を取扱う防衛関連企業に求める情報セキュリティ基準を強化することが必要となっている。この点、米国においては、保護が必要な情報について、国防調達におけるすべての防衛関連企業に対し、新たに強化された制度の適用を義務付けている。これらの環境を踏まえ、情報セキュリティ基準を強化するに当たり、新情報セキュリティ基準に防衛関連企業が速やかに適合し、監査担当者の技術的・専門的知見の蓄積習得を行うため、専門的な知識を有する部外コンサルティング等を活用した適合確認等のための支援体制を構築する。また、本事業では、監査担当者に必要な技術的・専門的知見を取り纏めたガイドブック等を作成することとしており、当該ガイドブック等を活用することにより令和４年度以降も円滑に監査を実施することが可能となる。</t>
    <phoneticPr fontId="5"/>
  </si>
  <si>
    <t>-</t>
    <phoneticPr fontId="5"/>
  </si>
  <si>
    <t>新情報セキュリティ基準対応に係る適合支援の提供を受けた企業数</t>
    <phoneticPr fontId="5"/>
  </si>
  <si>
    <t>防衛省から適合支援の提供を受けた企業数</t>
    <phoneticPr fontId="5"/>
  </si>
  <si>
    <t>平成29年度に情報セキュリティ監査を実施した企業数（中央調達実績）</t>
    <phoneticPr fontId="5"/>
  </si>
  <si>
    <t>新情報セキュリティ基準対応に係る適合支援報告書</t>
    <phoneticPr fontId="5"/>
  </si>
  <si>
    <t>-</t>
    <phoneticPr fontId="5"/>
  </si>
  <si>
    <t>0/3</t>
    <phoneticPr fontId="5"/>
  </si>
  <si>
    <t>防衛省の保護すべき情報を取扱う防衛関連企業の情報セキュリティ体制を強化するため、防衛省情報セキュリティ監査官の知識の習得・涵養に資する支援体制を構築するものであることから、ニーズを的確に反映している。</t>
    <rPh sb="0" eb="2">
      <t>ボウエイ</t>
    </rPh>
    <rPh sb="2" eb="3">
      <t>ショウ</t>
    </rPh>
    <rPh sb="4" eb="6">
      <t>ホゴ</t>
    </rPh>
    <rPh sb="9" eb="11">
      <t>ジョウホウ</t>
    </rPh>
    <rPh sb="12" eb="13">
      <t>ト</t>
    </rPh>
    <rPh sb="13" eb="14">
      <t>アツカ</t>
    </rPh>
    <rPh sb="15" eb="17">
      <t>ボウエイ</t>
    </rPh>
    <rPh sb="17" eb="19">
      <t>カンレン</t>
    </rPh>
    <rPh sb="19" eb="21">
      <t>キギョウ</t>
    </rPh>
    <rPh sb="22" eb="24">
      <t>ジョウホウ</t>
    </rPh>
    <rPh sb="30" eb="32">
      <t>タイセイ</t>
    </rPh>
    <rPh sb="33" eb="35">
      <t>キョウカ</t>
    </rPh>
    <rPh sb="40" eb="42">
      <t>ボウエイ</t>
    </rPh>
    <rPh sb="42" eb="43">
      <t>ショウ</t>
    </rPh>
    <rPh sb="43" eb="45">
      <t>ジョウホウ</t>
    </rPh>
    <rPh sb="51" eb="53">
      <t>カンサ</t>
    </rPh>
    <rPh sb="53" eb="54">
      <t>カン</t>
    </rPh>
    <rPh sb="55" eb="57">
      <t>チシキ</t>
    </rPh>
    <rPh sb="58" eb="60">
      <t>シュウトク</t>
    </rPh>
    <rPh sb="61" eb="63">
      <t>カンヨウ</t>
    </rPh>
    <rPh sb="64" eb="65">
      <t>シ</t>
    </rPh>
    <rPh sb="67" eb="69">
      <t>シエン</t>
    </rPh>
    <rPh sb="69" eb="71">
      <t>タイセイ</t>
    </rPh>
    <rPh sb="72" eb="74">
      <t>コウチク</t>
    </rPh>
    <rPh sb="90" eb="92">
      <t>テキカク</t>
    </rPh>
    <rPh sb="93" eb="95">
      <t>ハンエイ</t>
    </rPh>
    <phoneticPr fontId="5"/>
  </si>
  <si>
    <t>防衛省の保護すべき情報を取扱う防衛関連企業の情報セキュリティ体制を強化するため、防衛省情報セキュリティ監査官の知識の習得・涵養に資する支援体制を構築するものであることから、政策目的の達成に必要であるとともに優先度は高い。</t>
    <rPh sb="15" eb="17">
      <t>ボウエイ</t>
    </rPh>
    <rPh sb="17" eb="19">
      <t>カンレン</t>
    </rPh>
    <rPh sb="86" eb="88">
      <t>セイサク</t>
    </rPh>
    <rPh sb="88" eb="90">
      <t>モクテキ</t>
    </rPh>
    <rPh sb="91" eb="93">
      <t>タッセイ</t>
    </rPh>
    <rPh sb="94" eb="96">
      <t>ヒツヨウ</t>
    </rPh>
    <rPh sb="103" eb="106">
      <t>ユウセンド</t>
    </rPh>
    <rPh sb="107" eb="108">
      <t>タカ</t>
    </rPh>
    <phoneticPr fontId="5"/>
  </si>
  <si>
    <t>本事業は企画競争により複数者から提案を受け、その後、適切な手続きを経て契約企業が決定された。</t>
    <rPh sb="13" eb="14">
      <t>モノ</t>
    </rPh>
    <phoneticPr fontId="5"/>
  </si>
  <si>
    <t>防衛省の「保護すべき情報」を取扱う防衛関連企業に対する情報セキュリティ実施状況の確認については、防衛省が自ら実施していく必要があることから、本事業を実施することにより利益を得る防衛省が費用を負担することは妥当であると考えている。</t>
    <rPh sb="70" eb="71">
      <t>ホン</t>
    </rPh>
    <rPh sb="71" eb="73">
      <t>ジギョウ</t>
    </rPh>
    <rPh sb="74" eb="76">
      <t>ジッシ</t>
    </rPh>
    <rPh sb="83" eb="85">
      <t>リエキ</t>
    </rPh>
    <rPh sb="86" eb="87">
      <t>エ</t>
    </rPh>
    <rPh sb="88" eb="90">
      <t>ボウエイ</t>
    </rPh>
    <rPh sb="90" eb="91">
      <t>ショウ</t>
    </rPh>
    <rPh sb="92" eb="94">
      <t>ヒヨウ</t>
    </rPh>
    <rPh sb="95" eb="97">
      <t>フタン</t>
    </rPh>
    <rPh sb="102" eb="104">
      <t>ダトウ</t>
    </rPh>
    <rPh sb="108" eb="109">
      <t>カンガ</t>
    </rPh>
    <phoneticPr fontId="5"/>
  </si>
  <si>
    <t>本事業は企画競争により複数社から提案を受け、その後、適切な手続きを経て契約企業が決定された。</t>
    <phoneticPr fontId="5"/>
  </si>
  <si>
    <t>本事業の支出年度は令和３年度であり、現時点での支出実績はないため未記載とした。</t>
    <phoneticPr fontId="5"/>
  </si>
  <si>
    <t>防衛省監査担当者の専門的知見の蓄積習得を行うための支援体制を構築することは、本事業の目的である防衛関連企業の情報セキュリティ強化に資するものである。</t>
    <rPh sb="0" eb="2">
      <t>ボウエイ</t>
    </rPh>
    <rPh sb="2" eb="3">
      <t>ショウ</t>
    </rPh>
    <rPh sb="38" eb="39">
      <t>ホン</t>
    </rPh>
    <rPh sb="39" eb="41">
      <t>ジギョウ</t>
    </rPh>
    <rPh sb="42" eb="44">
      <t>モクテキ</t>
    </rPh>
    <rPh sb="65" eb="66">
      <t>シ</t>
    </rPh>
    <phoneticPr fontId="5"/>
  </si>
  <si>
    <t>調達するに当たり、事業内容を精査した。</t>
    <phoneticPr fontId="5"/>
  </si>
  <si>
    <t>【必要性】
近年のインターネット利用の拡大に伴い、標的型メール攻撃をはじめとするサイバー攻撃の脅威は増大しており、防衛省の保護すべき情報を取扱う防衛関連企業に求める情報セキュリティ基準を強化することが必要となっている。この点、米国においては、保護が必要な情報について、国防調達におけるすべての防衛関連企業に対し、新たに強化された制度の適用を義務付けている。これらの環境を踏まえ、防衛省において情報セキュリティ基準を強化するに当たり、防衛関連企業が速やかに新情報セキュリティ基準に適合できるよう、監査担当者の技術的・専門的知見の蓄積・習得を行うため、専門的な知識を有する部外コンサルティング等を活用するものであり、適合確認等のための支援体制を構築する必要性は高いと考える。</t>
    <phoneticPr fontId="5"/>
  </si>
  <si>
    <t>防衛関連企業が速やかに新情報セキュリティ基準に適合できるようにするため、より充実した支援体制を構築できるよう改善を図る。</t>
    <phoneticPr fontId="5"/>
  </si>
  <si>
    <t>随意契約（企画競争）</t>
    <rPh sb="0" eb="2">
      <t>ズイイ</t>
    </rPh>
    <rPh sb="2" eb="4">
      <t>ケイヤク</t>
    </rPh>
    <rPh sb="5" eb="7">
      <t>キカク</t>
    </rPh>
    <rPh sb="7" eb="9">
      <t>キョウソウ</t>
    </rPh>
    <phoneticPr fontId="5"/>
  </si>
  <si>
    <t>装備品取得等業務効率化推進庁費</t>
    <rPh sb="0" eb="3">
      <t>ソウビヒン</t>
    </rPh>
    <phoneticPr fontId="5"/>
  </si>
  <si>
    <t>新情報セキュリティ基準への適合支援役務</t>
    <phoneticPr fontId="5"/>
  </si>
  <si>
    <t>-</t>
    <phoneticPr fontId="5"/>
  </si>
  <si>
    <t>A</t>
  </si>
  <si>
    <t>随意契約
（企画競争）</t>
    <phoneticPr fontId="5"/>
  </si>
  <si>
    <t>-</t>
    <phoneticPr fontId="5"/>
  </si>
  <si>
    <t>142/3</t>
    <phoneticPr fontId="5"/>
  </si>
  <si>
    <t>ＥＹストラテジー・アンド・コンサルティング㈱</t>
    <phoneticPr fontId="5"/>
  </si>
  <si>
    <t>-</t>
    <phoneticPr fontId="5"/>
  </si>
  <si>
    <t>令和５年度</t>
    <phoneticPr fontId="5"/>
  </si>
  <si>
    <t>防衛省の「保護すべき情報」を取扱う防衛関連企業に対する情報セキュリティ基準を現行よりも強化するに当たり、部外コンサルティング等による専門的支援によって、新情報セキュリティ基準に対する適合確認等や定期的な監査を担う防衛省情報セキュリティ監査官の知識の習得・涵養に資する支援体制を構築するとともに、対象企業が速やかに新情報セキュリティ基準に適用するための支援を図る。</t>
  </si>
  <si>
    <t>執行額（Ｘ）／報告書数（Ｙ）　　　　　　　　　　　　　　</t>
    <rPh sb="0" eb="2">
      <t>シッコウ</t>
    </rPh>
    <rPh sb="2" eb="3">
      <t>ガク</t>
    </rPh>
    <rPh sb="7" eb="10">
      <t>ホウコクショ</t>
    </rPh>
    <rPh sb="10" eb="11">
      <t>スウ</t>
    </rPh>
    <phoneticPr fontId="5"/>
  </si>
  <si>
    <t>●我が国の防衛産業における情報保全の強化のための施策の推進等のため、情報保全等に関する事務を専門的に取り扱う「装備保全管理官」を機構定員要求し認められた。
●情報保全に係る措置の強化の一環として、契約における信頼性の高い情報管理体制を確保するために必要な改正を実施した。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●「調達情報セキュリティ監査要員の養成」事業において、情報セキュリティ監査担当者に対する所要の研修を実施した。
●「新情報セキュリティ基準対応に係る支援役務」事業において、情報セキュリティ監査担当者に対する所要の研修を実施した。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</si>
  <si>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社</t>
    <rPh sb="0" eb="1">
      <t>シャ</t>
    </rPh>
    <phoneticPr fontId="5"/>
  </si>
  <si>
    <t>百万円／冊</t>
    <rPh sb="0" eb="1">
      <t>ヒャク</t>
    </rPh>
    <rPh sb="1" eb="3">
      <t>マンエン</t>
    </rPh>
    <rPh sb="4" eb="5">
      <t>サツ</t>
    </rPh>
    <phoneticPr fontId="5"/>
  </si>
  <si>
    <t>-</t>
    <phoneticPr fontId="5"/>
  </si>
  <si>
    <t>・複数者による企画競争を実施しており、一定の競争性は確保されているが、落札率は１００％となっている。今後、類似事業が行われるときは、総合評価方式による一般競争入札を取り入れ、事業の質の確保とともに価格面での競争性を高めるような検討も実施するべき。
・本事業は令和３年度に事業終了予定であるが、技術的・専門的知見を取り纏めたガイドブック等を成果物として、令和４年度以降の円滑な監査に充分活用されたい。
・評価者の観点から見れば、このようなコンサルティング・サービス事業では、応札者の要員の関連資格の有無、経験年数、実績などを具体的な指標で示し、可能なら、コンピューター通信セキュリティ業界のトップ数社との対比で、どの程度に位置するのかがレビューシートに記載して説明したほうが良い。</t>
    <phoneticPr fontId="5"/>
  </si>
  <si>
    <t>終了予定</t>
  </si>
  <si>
    <t>・外部有識者の所見を踏まえて、適切に対応されたい。</t>
    <phoneticPr fontId="5"/>
  </si>
  <si>
    <t>・今後、本事業に類似する事業が行われるときに価格面での競争性が高められるよう検討を実施し反映できるよう努めていく。
・本事業で得られた技術的・専門的知見を取り纏めたガイドブック等を活用することにより、令和４年度以降の円滑な監査を実施していく。
・本事業における応札者と対比するための類似業界における要員の関連資格の有無、経験年数及び実績等を今後速やかに確認し、確認が出来次第、本事業における応札者の要員の関連資格の有無、経験年数、実績等の具体的な指標及び類似業界との対比でどの程度に位置するのかをレビューシートに記載することとする。
・なお、本事業は当初令和３年度に終了する予定であったが令和４年度以降も継続していく予定であり、令和４年度以降の事業についても事業レビューを行うこととしたい。</t>
    <rPh sb="1" eb="3">
      <t>コンゴ</t>
    </rPh>
    <rPh sb="4" eb="5">
      <t>ホン</t>
    </rPh>
    <rPh sb="5" eb="7">
      <t>ジギョウ</t>
    </rPh>
    <rPh sb="8" eb="10">
      <t>ルイジ</t>
    </rPh>
    <rPh sb="12" eb="14">
      <t>ジギョウ</t>
    </rPh>
    <rPh sb="15" eb="16">
      <t>オコナ</t>
    </rPh>
    <rPh sb="22" eb="25">
      <t>カカクメン</t>
    </rPh>
    <rPh sb="31" eb="32">
      <t>タカ</t>
    </rPh>
    <rPh sb="38" eb="40">
      <t>ケントウ</t>
    </rPh>
    <rPh sb="41" eb="43">
      <t>ジッシ</t>
    </rPh>
    <rPh sb="44" eb="46">
      <t>ハンエイ</t>
    </rPh>
    <rPh sb="51" eb="52">
      <t>ツト</t>
    </rPh>
    <rPh sb="59" eb="60">
      <t>ホン</t>
    </rPh>
    <rPh sb="60" eb="62">
      <t>ジギョウ</t>
    </rPh>
    <rPh sb="63" eb="64">
      <t>エ</t>
    </rPh>
    <rPh sb="67" eb="70">
      <t>ギジュツテキ</t>
    </rPh>
    <rPh sb="71" eb="74">
      <t>センモンテキ</t>
    </rPh>
    <rPh sb="74" eb="76">
      <t>チケン</t>
    </rPh>
    <rPh sb="77" eb="78">
      <t>ト</t>
    </rPh>
    <rPh sb="79" eb="80">
      <t>マト</t>
    </rPh>
    <rPh sb="88" eb="89">
      <t>トウ</t>
    </rPh>
    <rPh sb="90" eb="92">
      <t>カツヨウ</t>
    </rPh>
    <rPh sb="100" eb="102">
      <t>レイワ</t>
    </rPh>
    <rPh sb="103" eb="105">
      <t>ネンド</t>
    </rPh>
    <rPh sb="105" eb="107">
      <t>イコウ</t>
    </rPh>
    <rPh sb="108" eb="110">
      <t>エンカツ</t>
    </rPh>
    <rPh sb="111" eb="113">
      <t>カンサ</t>
    </rPh>
    <rPh sb="114" eb="116">
      <t>ジッシ</t>
    </rPh>
    <rPh sb="123" eb="124">
      <t>ホン</t>
    </rPh>
    <rPh sb="124" eb="126">
      <t>ジギョウ</t>
    </rPh>
    <rPh sb="130" eb="132">
      <t>オウサツ</t>
    </rPh>
    <rPh sb="132" eb="133">
      <t>シャ</t>
    </rPh>
    <rPh sb="134" eb="136">
      <t>タイヒ</t>
    </rPh>
    <rPh sb="141" eb="143">
      <t>ルイジ</t>
    </rPh>
    <rPh sb="143" eb="145">
      <t>ギョウカイ</t>
    </rPh>
    <rPh sb="149" eb="151">
      <t>ヨウイン</t>
    </rPh>
    <rPh sb="152" eb="154">
      <t>カンレン</t>
    </rPh>
    <rPh sb="154" eb="156">
      <t>シカク</t>
    </rPh>
    <rPh sb="157" eb="159">
      <t>ウム</t>
    </rPh>
    <rPh sb="160" eb="162">
      <t>ケイケン</t>
    </rPh>
    <rPh sb="162" eb="164">
      <t>ネンスウ</t>
    </rPh>
    <rPh sb="164" eb="165">
      <t>オヨ</t>
    </rPh>
    <rPh sb="166" eb="168">
      <t>ジッセキ</t>
    </rPh>
    <rPh sb="168" eb="169">
      <t>トウ</t>
    </rPh>
    <rPh sb="170" eb="172">
      <t>コンゴ</t>
    </rPh>
    <rPh sb="172" eb="173">
      <t>スミ</t>
    </rPh>
    <rPh sb="176" eb="178">
      <t>カクニン</t>
    </rPh>
    <rPh sb="180" eb="182">
      <t>カクニン</t>
    </rPh>
    <rPh sb="183" eb="187">
      <t>デキシダイ</t>
    </rPh>
    <rPh sb="188" eb="189">
      <t>ホン</t>
    </rPh>
    <rPh sb="189" eb="191">
      <t>ジギョウ</t>
    </rPh>
    <rPh sb="195" eb="197">
      <t>オウサツ</t>
    </rPh>
    <rPh sb="197" eb="198">
      <t>シャ</t>
    </rPh>
    <rPh sb="199" eb="201">
      <t>ヨウイン</t>
    </rPh>
    <rPh sb="202" eb="204">
      <t>カンレン</t>
    </rPh>
    <rPh sb="204" eb="206">
      <t>シカク</t>
    </rPh>
    <rPh sb="207" eb="209">
      <t>ウム</t>
    </rPh>
    <rPh sb="210" eb="212">
      <t>ケイケン</t>
    </rPh>
    <rPh sb="212" eb="214">
      <t>ネンスウ</t>
    </rPh>
    <rPh sb="215" eb="217">
      <t>ジッセキ</t>
    </rPh>
    <rPh sb="217" eb="218">
      <t>トウ</t>
    </rPh>
    <rPh sb="219" eb="222">
      <t>グタイテキ</t>
    </rPh>
    <rPh sb="223" eb="225">
      <t>シヒョウ</t>
    </rPh>
    <rPh sb="225" eb="226">
      <t>オヨ</t>
    </rPh>
    <rPh sb="227" eb="229">
      <t>ルイジ</t>
    </rPh>
    <rPh sb="229" eb="231">
      <t>ギョウカイ</t>
    </rPh>
    <rPh sb="233" eb="235">
      <t>タイヒ</t>
    </rPh>
    <rPh sb="238" eb="240">
      <t>テイド</t>
    </rPh>
    <rPh sb="241" eb="243">
      <t>イチ</t>
    </rPh>
    <rPh sb="256" eb="258">
      <t>キサイ</t>
    </rPh>
    <rPh sb="271" eb="272">
      <t>ホン</t>
    </rPh>
    <rPh sb="272" eb="274">
      <t>ジギョウ</t>
    </rPh>
    <rPh sb="275" eb="277">
      <t>トウショ</t>
    </rPh>
    <rPh sb="277" eb="279">
      <t>レイワ</t>
    </rPh>
    <rPh sb="280" eb="282">
      <t>ネンド</t>
    </rPh>
    <rPh sb="283" eb="285">
      <t>シュウリョウ</t>
    </rPh>
    <rPh sb="287" eb="289">
      <t>ヨテイ</t>
    </rPh>
    <rPh sb="294" eb="296">
      <t>レイワ</t>
    </rPh>
    <rPh sb="297" eb="299">
      <t>ネンド</t>
    </rPh>
    <rPh sb="299" eb="301">
      <t>イコウ</t>
    </rPh>
    <rPh sb="302" eb="304">
      <t>ケイゾク</t>
    </rPh>
    <rPh sb="308" eb="310">
      <t>ヨテイ</t>
    </rPh>
    <rPh sb="314" eb="316">
      <t>レイワ</t>
    </rPh>
    <rPh sb="317" eb="319">
      <t>ネンド</t>
    </rPh>
    <rPh sb="319" eb="321">
      <t>イコウ</t>
    </rPh>
    <rPh sb="322" eb="324">
      <t>ジギョウ</t>
    </rPh>
    <rPh sb="329" eb="331">
      <t>ジギョウ</t>
    </rPh>
    <rPh sb="336" eb="337">
      <t>オコナ</t>
    </rPh>
    <phoneticPr fontId="5"/>
  </si>
  <si>
    <t>執行等改善</t>
  </si>
  <si>
    <t>-</t>
    <phoneticPr fontId="5"/>
  </si>
  <si>
    <t>装備保全管理官
　山口　剛</t>
    <phoneticPr fontId="33"/>
  </si>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</sst>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AR P丸ゴシック体M"/>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151024</xdr:colOff>
      <xdr:row>747</xdr:row>
      <xdr:rowOff>323850</xdr:rowOff>
    </xdr:from>
    <xdr:to>
      <xdr:col>32</xdr:col>
      <xdr:colOff>80151</xdr:colOff>
      <xdr:row>749</xdr:row>
      <xdr:rowOff>36292</xdr:rowOff>
    </xdr:to>
    <xdr:sp macro="" textlink="">
      <xdr:nvSpPr>
        <xdr:cNvPr id="11" name="テキスト ボックス 10"/>
        <xdr:cNvSpPr txBox="1"/>
      </xdr:nvSpPr>
      <xdr:spPr>
        <a:xfrm>
          <a:off x="4551574" y="42291000"/>
          <a:ext cx="1929377" cy="41729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142</a:t>
          </a:r>
          <a:r>
            <a:rPr lang="ja-JP" altLang="en-US" sz="1400"/>
            <a:t>百万円</a:t>
          </a:r>
          <a:endParaRPr lang="en-US" altLang="ja-JP" sz="1400"/>
        </a:p>
      </xdr:txBody>
    </xdr:sp>
    <xdr:clientData/>
  </xdr:twoCellAnchor>
  <xdr:twoCellAnchor>
    <xdr:from>
      <xdr:col>17</xdr:col>
      <xdr:colOff>161925</xdr:colOff>
      <xdr:row>754</xdr:row>
      <xdr:rowOff>217954</xdr:rowOff>
    </xdr:from>
    <xdr:to>
      <xdr:col>38</xdr:col>
      <xdr:colOff>95250</xdr:colOff>
      <xdr:row>756</xdr:row>
      <xdr:rowOff>221290</xdr:rowOff>
    </xdr:to>
    <xdr:sp macro="" textlink="">
      <xdr:nvSpPr>
        <xdr:cNvPr id="12" name="テキスト ボックス 11"/>
        <xdr:cNvSpPr txBox="1"/>
      </xdr:nvSpPr>
      <xdr:spPr>
        <a:xfrm>
          <a:off x="3562350" y="46928554"/>
          <a:ext cx="4133850" cy="70818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ＥＹストラテジー・アンド・コンサルティング（株）</a:t>
          </a:r>
          <a:endParaRPr lang="en-US" altLang="ja-JP" sz="1400"/>
        </a:p>
        <a:p>
          <a:pPr algn="ctr"/>
          <a:r>
            <a:rPr lang="en-US" altLang="ja-JP" sz="1400"/>
            <a:t>142</a:t>
          </a:r>
          <a:r>
            <a:rPr lang="ja-JP" altLang="en-US" sz="1400"/>
            <a:t>百万円</a:t>
          </a:r>
          <a:endParaRPr lang="en-US" altLang="ja-JP" sz="1400"/>
        </a:p>
      </xdr:txBody>
    </xdr:sp>
    <xdr:clientData/>
  </xdr:twoCellAnchor>
  <xdr:twoCellAnchor>
    <xdr:from>
      <xdr:col>27</xdr:col>
      <xdr:colOff>69527</xdr:colOff>
      <xdr:row>749</xdr:row>
      <xdr:rowOff>141549</xdr:rowOff>
    </xdr:from>
    <xdr:to>
      <xdr:col>27</xdr:col>
      <xdr:colOff>69527</xdr:colOff>
      <xdr:row>754</xdr:row>
      <xdr:rowOff>147483</xdr:rowOff>
    </xdr:to>
    <xdr:cxnSp macro="">
      <xdr:nvCxnSpPr>
        <xdr:cNvPr id="13" name="直線コネクタ 12"/>
        <xdr:cNvCxnSpPr/>
      </xdr:nvCxnSpPr>
      <xdr:spPr>
        <a:xfrm flipH="1">
          <a:off x="5498777" y="55301882"/>
          <a:ext cx="0" cy="1752184"/>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38099</xdr:colOff>
      <xdr:row>756</xdr:row>
      <xdr:rowOff>323850</xdr:rowOff>
    </xdr:from>
    <xdr:to>
      <xdr:col>43</xdr:col>
      <xdr:colOff>19049</xdr:colOff>
      <xdr:row>757</xdr:row>
      <xdr:rowOff>250171</xdr:rowOff>
    </xdr:to>
    <xdr:sp macro="" textlink="">
      <xdr:nvSpPr>
        <xdr:cNvPr id="14" name="正方形/長方形 13"/>
        <xdr:cNvSpPr/>
      </xdr:nvSpPr>
      <xdr:spPr>
        <a:xfrm>
          <a:off x="3638549" y="47739300"/>
          <a:ext cx="4981575" cy="278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新情報セキュリティ基準への適合支援役務</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98" zoomScale="80" zoomScaleNormal="75" zoomScaleSheetLayoutView="8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408</v>
      </c>
      <c r="AJ2" s="938" t="s">
        <v>714</v>
      </c>
      <c r="AK2" s="938"/>
      <c r="AL2" s="938"/>
      <c r="AM2" s="938"/>
      <c r="AN2" s="98" t="s">
        <v>408</v>
      </c>
      <c r="AO2" s="938">
        <v>20</v>
      </c>
      <c r="AP2" s="938"/>
      <c r="AQ2" s="938"/>
      <c r="AR2" s="99" t="s">
        <v>713</v>
      </c>
      <c r="AS2" s="944">
        <v>267</v>
      </c>
      <c r="AT2" s="944"/>
      <c r="AU2" s="944"/>
      <c r="AV2" s="98" t="str">
        <f>IF(AW2="","","-")</f>
        <v/>
      </c>
      <c r="AW2" s="904"/>
      <c r="AX2" s="904"/>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733</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735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412</v>
      </c>
      <c r="H5" s="833"/>
      <c r="I5" s="833"/>
      <c r="J5" s="833"/>
      <c r="K5" s="833"/>
      <c r="L5" s="833"/>
      <c r="M5" s="834" t="s">
        <v>66</v>
      </c>
      <c r="N5" s="835"/>
      <c r="O5" s="835"/>
      <c r="P5" s="835"/>
      <c r="Q5" s="835"/>
      <c r="R5" s="836"/>
      <c r="S5" s="837" t="s">
        <v>516</v>
      </c>
      <c r="T5" s="833"/>
      <c r="U5" s="833"/>
      <c r="V5" s="833"/>
      <c r="W5" s="833"/>
      <c r="X5" s="838"/>
      <c r="Y5" s="697" t="s">
        <v>3</v>
      </c>
      <c r="Z5" s="543"/>
      <c r="AA5" s="543"/>
      <c r="AB5" s="543"/>
      <c r="AC5" s="543"/>
      <c r="AD5" s="544"/>
      <c r="AE5" s="698" t="s">
        <v>716</v>
      </c>
      <c r="AF5" s="698"/>
      <c r="AG5" s="698"/>
      <c r="AH5" s="698"/>
      <c r="AI5" s="698"/>
      <c r="AJ5" s="698"/>
      <c r="AK5" s="698"/>
      <c r="AL5" s="698"/>
      <c r="AM5" s="698"/>
      <c r="AN5" s="698"/>
      <c r="AO5" s="698"/>
      <c r="AP5" s="699"/>
      <c r="AQ5" s="700" t="s">
        <v>778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6" t="s">
        <v>391</v>
      </c>
      <c r="Z7" s="440"/>
      <c r="AA7" s="440"/>
      <c r="AB7" s="440"/>
      <c r="AC7" s="440"/>
      <c r="AD7" s="917"/>
      <c r="AE7" s="905" t="s">
        <v>719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736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91.5" customHeight="1" x14ac:dyDescent="0.15">
      <c r="A10" s="659" t="s">
        <v>30</v>
      </c>
      <c r="B10" s="660"/>
      <c r="C10" s="660"/>
      <c r="D10" s="660"/>
      <c r="E10" s="660"/>
      <c r="F10" s="660"/>
      <c r="G10" s="750" t="s">
        <v>737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6"/>
      <c r="H12" s="757"/>
      <c r="I12" s="757"/>
      <c r="J12" s="757"/>
      <c r="K12" s="757"/>
      <c r="L12" s="757"/>
      <c r="M12" s="757"/>
      <c r="N12" s="757"/>
      <c r="O12" s="757"/>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0" t="s">
        <v>7</v>
      </c>
      <c r="J13" s="761"/>
      <c r="K13" s="761"/>
      <c r="L13" s="761"/>
      <c r="M13" s="761"/>
      <c r="N13" s="761"/>
      <c r="O13" s="762"/>
      <c r="P13" s="656" t="s">
        <v>738</v>
      </c>
      <c r="Q13" s="657"/>
      <c r="R13" s="657"/>
      <c r="S13" s="657"/>
      <c r="T13" s="657"/>
      <c r="U13" s="657"/>
      <c r="V13" s="658"/>
      <c r="W13" s="656">
        <v>0</v>
      </c>
      <c r="X13" s="657"/>
      <c r="Y13" s="657"/>
      <c r="Z13" s="657"/>
      <c r="AA13" s="657"/>
      <c r="AB13" s="657"/>
      <c r="AC13" s="658"/>
      <c r="AD13" s="656">
        <v>0</v>
      </c>
      <c r="AE13" s="657"/>
      <c r="AF13" s="657"/>
      <c r="AG13" s="657"/>
      <c r="AH13" s="657"/>
      <c r="AI13" s="657"/>
      <c r="AJ13" s="658"/>
      <c r="AK13" s="656">
        <v>142</v>
      </c>
      <c r="AL13" s="657"/>
      <c r="AM13" s="657"/>
      <c r="AN13" s="657"/>
      <c r="AO13" s="657"/>
      <c r="AP13" s="657"/>
      <c r="AQ13" s="658"/>
      <c r="AR13" s="913" t="s">
        <v>777</v>
      </c>
      <c r="AS13" s="914"/>
      <c r="AT13" s="914"/>
      <c r="AU13" s="914"/>
      <c r="AV13" s="914"/>
      <c r="AW13" s="914"/>
      <c r="AX13" s="915"/>
    </row>
    <row r="14" spans="1:50" ht="21" customHeight="1" x14ac:dyDescent="0.15">
      <c r="A14" s="613"/>
      <c r="B14" s="614"/>
      <c r="C14" s="614"/>
      <c r="D14" s="614"/>
      <c r="E14" s="614"/>
      <c r="F14" s="615"/>
      <c r="G14" s="724"/>
      <c r="H14" s="725"/>
      <c r="I14" s="710" t="s">
        <v>8</v>
      </c>
      <c r="J14" s="758"/>
      <c r="K14" s="758"/>
      <c r="L14" s="758"/>
      <c r="M14" s="758"/>
      <c r="N14" s="758"/>
      <c r="O14" s="759"/>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4"/>
      <c r="AS14" s="784"/>
      <c r="AT14" s="784"/>
      <c r="AU14" s="784"/>
      <c r="AV14" s="784"/>
      <c r="AW14" s="784"/>
      <c r="AX14" s="785"/>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t="s">
        <v>771</v>
      </c>
      <c r="AS15" s="657"/>
      <c r="AT15" s="657"/>
      <c r="AU15" s="657"/>
      <c r="AV15" s="657"/>
      <c r="AW15" s="657"/>
      <c r="AX15" s="799"/>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3"/>
      <c r="AS16" s="754"/>
      <c r="AT16" s="754"/>
      <c r="AU16" s="754"/>
      <c r="AV16" s="754"/>
      <c r="AW16" s="754"/>
      <c r="AX16" s="755"/>
    </row>
    <row r="17" spans="1:50" ht="24.75" customHeight="1" x14ac:dyDescent="0.15">
      <c r="A17" s="613"/>
      <c r="B17" s="614"/>
      <c r="C17" s="614"/>
      <c r="D17" s="614"/>
      <c r="E17" s="614"/>
      <c r="F17" s="615"/>
      <c r="G17" s="724"/>
      <c r="H17" s="725"/>
      <c r="I17" s="710" t="s">
        <v>50</v>
      </c>
      <c r="J17" s="758"/>
      <c r="K17" s="758"/>
      <c r="L17" s="758"/>
      <c r="M17" s="758"/>
      <c r="N17" s="758"/>
      <c r="O17" s="759"/>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142</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9" t="s">
        <v>10</v>
      </c>
      <c r="H20" s="870"/>
      <c r="I20" s="870"/>
      <c r="J20" s="870"/>
      <c r="K20" s="870"/>
      <c r="L20" s="870"/>
      <c r="M20" s="870"/>
      <c r="N20" s="870"/>
      <c r="O20" s="870"/>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0"/>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6" t="s">
        <v>711</v>
      </c>
      <c r="B22" s="967"/>
      <c r="C22" s="967"/>
      <c r="D22" s="967"/>
      <c r="E22" s="967"/>
      <c r="F22" s="968"/>
      <c r="G22" s="962" t="s">
        <v>333</v>
      </c>
      <c r="H22" s="223"/>
      <c r="I22" s="223"/>
      <c r="J22" s="223"/>
      <c r="K22" s="223"/>
      <c r="L22" s="223"/>
      <c r="M22" s="223"/>
      <c r="N22" s="223"/>
      <c r="O22" s="224"/>
      <c r="P22" s="927" t="s">
        <v>709</v>
      </c>
      <c r="Q22" s="223"/>
      <c r="R22" s="223"/>
      <c r="S22" s="223"/>
      <c r="T22" s="223"/>
      <c r="U22" s="223"/>
      <c r="V22" s="224"/>
      <c r="W22" s="927" t="s">
        <v>710</v>
      </c>
      <c r="X22" s="223"/>
      <c r="Y22" s="223"/>
      <c r="Z22" s="223"/>
      <c r="AA22" s="223"/>
      <c r="AB22" s="223"/>
      <c r="AC22" s="224"/>
      <c r="AD22" s="927" t="s">
        <v>332</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63" t="s">
        <v>721</v>
      </c>
      <c r="H23" s="964"/>
      <c r="I23" s="964"/>
      <c r="J23" s="964"/>
      <c r="K23" s="964"/>
      <c r="L23" s="964"/>
      <c r="M23" s="964"/>
      <c r="N23" s="964"/>
      <c r="O23" s="965"/>
      <c r="P23" s="913">
        <v>142</v>
      </c>
      <c r="Q23" s="914"/>
      <c r="R23" s="914"/>
      <c r="S23" s="914"/>
      <c r="T23" s="914"/>
      <c r="U23" s="914"/>
      <c r="V23" s="928"/>
      <c r="W23" s="913" t="s">
        <v>777</v>
      </c>
      <c r="X23" s="914"/>
      <c r="Y23" s="914"/>
      <c r="Z23" s="914"/>
      <c r="AA23" s="914"/>
      <c r="AB23" s="914"/>
      <c r="AC23" s="928"/>
      <c r="AD23" s="976" t="s">
        <v>779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771</v>
      </c>
      <c r="H24" s="930"/>
      <c r="I24" s="930"/>
      <c r="J24" s="930"/>
      <c r="K24" s="930"/>
      <c r="L24" s="930"/>
      <c r="M24" s="930"/>
      <c r="N24" s="930"/>
      <c r="O24" s="931"/>
      <c r="P24" s="656" t="s">
        <v>771</v>
      </c>
      <c r="Q24" s="657"/>
      <c r="R24" s="657"/>
      <c r="S24" s="657"/>
      <c r="T24" s="657"/>
      <c r="U24" s="657"/>
      <c r="V24" s="658"/>
      <c r="W24" s="656" t="s">
        <v>779</v>
      </c>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771</v>
      </c>
      <c r="H25" s="930"/>
      <c r="I25" s="930"/>
      <c r="J25" s="930"/>
      <c r="K25" s="930"/>
      <c r="L25" s="930"/>
      <c r="M25" s="930"/>
      <c r="N25" s="930"/>
      <c r="O25" s="931"/>
      <c r="P25" s="656" t="s">
        <v>771</v>
      </c>
      <c r="Q25" s="657"/>
      <c r="R25" s="657"/>
      <c r="S25" s="657"/>
      <c r="T25" s="657"/>
      <c r="U25" s="657"/>
      <c r="V25" s="658"/>
      <c r="W25" s="656" t="s">
        <v>779</v>
      </c>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771</v>
      </c>
      <c r="H26" s="930"/>
      <c r="I26" s="930"/>
      <c r="J26" s="930"/>
      <c r="K26" s="930"/>
      <c r="L26" s="930"/>
      <c r="M26" s="930"/>
      <c r="N26" s="930"/>
      <c r="O26" s="931"/>
      <c r="P26" s="656" t="s">
        <v>771</v>
      </c>
      <c r="Q26" s="657"/>
      <c r="R26" s="657"/>
      <c r="S26" s="657"/>
      <c r="T26" s="657"/>
      <c r="U26" s="657"/>
      <c r="V26" s="658"/>
      <c r="W26" s="656" t="s">
        <v>779</v>
      </c>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771</v>
      </c>
      <c r="H27" s="930"/>
      <c r="I27" s="930"/>
      <c r="J27" s="930"/>
      <c r="K27" s="930"/>
      <c r="L27" s="930"/>
      <c r="M27" s="930"/>
      <c r="N27" s="930"/>
      <c r="O27" s="931"/>
      <c r="P27" s="656" t="s">
        <v>771</v>
      </c>
      <c r="Q27" s="657"/>
      <c r="R27" s="657"/>
      <c r="S27" s="657"/>
      <c r="T27" s="657"/>
      <c r="U27" s="657"/>
      <c r="V27" s="658"/>
      <c r="W27" s="656" t="s">
        <v>779</v>
      </c>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t="e">
        <f>W29-SUM(W23:W27)</f>
        <v>#VALUE!</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6">
        <f>AK13</f>
        <v>142</v>
      </c>
      <c r="Q29" s="657"/>
      <c r="R29" s="657"/>
      <c r="S29" s="657"/>
      <c r="T29" s="657"/>
      <c r="U29" s="657"/>
      <c r="V29" s="658"/>
      <c r="W29" s="945" t="str">
        <f>AR13</f>
        <v>-</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392</v>
      </c>
      <c r="AF30" s="852"/>
      <c r="AG30" s="852"/>
      <c r="AH30" s="853"/>
      <c r="AI30" s="908" t="s">
        <v>414</v>
      </c>
      <c r="AJ30" s="908"/>
      <c r="AK30" s="908"/>
      <c r="AL30" s="851"/>
      <c r="AM30" s="908" t="s">
        <v>511</v>
      </c>
      <c r="AN30" s="908"/>
      <c r="AO30" s="908"/>
      <c r="AP30" s="851"/>
      <c r="AQ30" s="763" t="s">
        <v>232</v>
      </c>
      <c r="AR30" s="764"/>
      <c r="AS30" s="764"/>
      <c r="AT30" s="765"/>
      <c r="AU30" s="770" t="s">
        <v>134</v>
      </c>
      <c r="AV30" s="770"/>
      <c r="AW30" s="770"/>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1">
        <v>3</v>
      </c>
      <c r="AR31" s="202"/>
      <c r="AS31" s="137" t="s">
        <v>233</v>
      </c>
      <c r="AT31" s="138"/>
      <c r="AU31" s="201">
        <v>3</v>
      </c>
      <c r="AV31" s="201"/>
      <c r="AW31" s="393" t="s">
        <v>179</v>
      </c>
      <c r="AX31" s="394"/>
    </row>
    <row r="32" spans="1:50" ht="23.25" customHeight="1" x14ac:dyDescent="0.15">
      <c r="A32" s="398"/>
      <c r="B32" s="396"/>
      <c r="C32" s="396"/>
      <c r="D32" s="396"/>
      <c r="E32" s="396"/>
      <c r="F32" s="397"/>
      <c r="G32" s="564" t="s">
        <v>739</v>
      </c>
      <c r="H32" s="565"/>
      <c r="I32" s="565"/>
      <c r="J32" s="565"/>
      <c r="K32" s="565"/>
      <c r="L32" s="565"/>
      <c r="M32" s="565"/>
      <c r="N32" s="565"/>
      <c r="O32" s="566"/>
      <c r="P32" s="109" t="s">
        <v>740</v>
      </c>
      <c r="Q32" s="109"/>
      <c r="R32" s="109"/>
      <c r="S32" s="109"/>
      <c r="T32" s="109"/>
      <c r="U32" s="109"/>
      <c r="V32" s="109"/>
      <c r="W32" s="109"/>
      <c r="X32" s="110"/>
      <c r="Y32" s="471" t="s">
        <v>12</v>
      </c>
      <c r="Z32" s="531"/>
      <c r="AA32" s="532"/>
      <c r="AB32" s="461" t="s">
        <v>769</v>
      </c>
      <c r="AC32" s="461"/>
      <c r="AD32" s="461"/>
      <c r="AE32" s="219" t="s">
        <v>738</v>
      </c>
      <c r="AF32" s="220"/>
      <c r="AG32" s="220"/>
      <c r="AH32" s="220"/>
      <c r="AI32" s="219" t="s">
        <v>738</v>
      </c>
      <c r="AJ32" s="220"/>
      <c r="AK32" s="220"/>
      <c r="AL32" s="220"/>
      <c r="AM32" s="219" t="s">
        <v>738</v>
      </c>
      <c r="AN32" s="220"/>
      <c r="AO32" s="220"/>
      <c r="AP32" s="220"/>
      <c r="AQ32" s="337" t="s">
        <v>738</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769</v>
      </c>
      <c r="AC33" s="523"/>
      <c r="AD33" s="523"/>
      <c r="AE33" s="219" t="s">
        <v>738</v>
      </c>
      <c r="AF33" s="220"/>
      <c r="AG33" s="220"/>
      <c r="AH33" s="220"/>
      <c r="AI33" s="219" t="s">
        <v>738</v>
      </c>
      <c r="AJ33" s="220"/>
      <c r="AK33" s="220"/>
      <c r="AL33" s="220"/>
      <c r="AM33" s="219" t="s">
        <v>738</v>
      </c>
      <c r="AN33" s="220"/>
      <c r="AO33" s="220"/>
      <c r="AP33" s="220"/>
      <c r="AQ33" s="337">
        <v>114</v>
      </c>
      <c r="AR33" s="209"/>
      <c r="AS33" s="209"/>
      <c r="AT33" s="338"/>
      <c r="AU33" s="220">
        <v>114</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738</v>
      </c>
      <c r="AF34" s="220"/>
      <c r="AG34" s="220"/>
      <c r="AH34" s="220"/>
      <c r="AI34" s="219" t="s">
        <v>738</v>
      </c>
      <c r="AJ34" s="220"/>
      <c r="AK34" s="220"/>
      <c r="AL34" s="220"/>
      <c r="AM34" s="219" t="s">
        <v>738</v>
      </c>
      <c r="AN34" s="220"/>
      <c r="AO34" s="220"/>
      <c r="AP34" s="220"/>
      <c r="AQ34" s="337" t="s">
        <v>764</v>
      </c>
      <c r="AR34" s="209"/>
      <c r="AS34" s="209"/>
      <c r="AT34" s="338"/>
      <c r="AU34" s="220" t="s">
        <v>720</v>
      </c>
      <c r="AV34" s="220"/>
      <c r="AW34" s="220"/>
      <c r="AX34" s="222"/>
    </row>
    <row r="35" spans="1:51" ht="23.25" customHeight="1" x14ac:dyDescent="0.15">
      <c r="A35" s="229" t="s">
        <v>382</v>
      </c>
      <c r="B35" s="230"/>
      <c r="C35" s="230"/>
      <c r="D35" s="230"/>
      <c r="E35" s="230"/>
      <c r="F35" s="231"/>
      <c r="G35" s="235" t="s">
        <v>741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6" t="s">
        <v>349</v>
      </c>
      <c r="B37" s="767"/>
      <c r="C37" s="767"/>
      <c r="D37" s="767"/>
      <c r="E37" s="767"/>
      <c r="F37" s="768"/>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6" t="s">
        <v>349</v>
      </c>
      <c r="B44" s="767"/>
      <c r="C44" s="767"/>
      <c r="D44" s="767"/>
      <c r="E44" s="767"/>
      <c r="F44" s="768"/>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3"/>
      <c r="AF77" s="884"/>
      <c r="AG77" s="884"/>
      <c r="AH77" s="884"/>
      <c r="AI77" s="883"/>
      <c r="AJ77" s="884"/>
      <c r="AK77" s="884"/>
      <c r="AL77" s="884"/>
      <c r="AM77" s="883"/>
      <c r="AN77" s="884"/>
      <c r="AO77" s="884"/>
      <c r="AP77" s="884"/>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1"/>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58"/>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58"/>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58"/>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58"/>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58"/>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58"/>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23.25" customHeight="1" x14ac:dyDescent="0.15">
      <c r="A101" s="419"/>
      <c r="B101" s="420"/>
      <c r="C101" s="420"/>
      <c r="D101" s="420"/>
      <c r="E101" s="420"/>
      <c r="F101" s="421"/>
      <c r="G101" s="109" t="s">
        <v>742</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722</v>
      </c>
      <c r="AC101" s="461"/>
      <c r="AD101" s="461"/>
      <c r="AE101" s="283" t="s">
        <v>738</v>
      </c>
      <c r="AF101" s="283"/>
      <c r="AG101" s="283"/>
      <c r="AH101" s="283"/>
      <c r="AI101" s="283">
        <v>1</v>
      </c>
      <c r="AJ101" s="283"/>
      <c r="AK101" s="283"/>
      <c r="AL101" s="283"/>
      <c r="AM101" s="283">
        <v>1</v>
      </c>
      <c r="AN101" s="283"/>
      <c r="AO101" s="283"/>
      <c r="AP101" s="283"/>
      <c r="AQ101" s="283" t="s">
        <v>738</v>
      </c>
      <c r="AR101" s="283"/>
      <c r="AS101" s="283"/>
      <c r="AT101" s="283"/>
      <c r="AU101" s="219" t="s">
        <v>761</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722</v>
      </c>
      <c r="AC102" s="461"/>
      <c r="AD102" s="461"/>
      <c r="AE102" s="283" t="s">
        <v>738</v>
      </c>
      <c r="AF102" s="283"/>
      <c r="AG102" s="283"/>
      <c r="AH102" s="283"/>
      <c r="AI102" s="283">
        <v>1</v>
      </c>
      <c r="AJ102" s="283"/>
      <c r="AK102" s="283"/>
      <c r="AL102" s="283"/>
      <c r="AM102" s="283">
        <v>1</v>
      </c>
      <c r="AN102" s="283"/>
      <c r="AO102" s="283"/>
      <c r="AP102" s="283"/>
      <c r="AQ102" s="283">
        <v>1</v>
      </c>
      <c r="AR102" s="283"/>
      <c r="AS102" s="283"/>
      <c r="AT102" s="283"/>
      <c r="AU102" s="226">
        <v>1</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767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770</v>
      </c>
      <c r="AC116" s="463"/>
      <c r="AD116" s="464"/>
      <c r="AE116" s="283" t="s">
        <v>743</v>
      </c>
      <c r="AF116" s="283"/>
      <c r="AG116" s="283"/>
      <c r="AH116" s="283"/>
      <c r="AI116" s="283">
        <v>0</v>
      </c>
      <c r="AJ116" s="283"/>
      <c r="AK116" s="283"/>
      <c r="AL116" s="283"/>
      <c r="AM116" s="283">
        <v>0</v>
      </c>
      <c r="AN116" s="283"/>
      <c r="AO116" s="283"/>
      <c r="AP116" s="283"/>
      <c r="AQ116" s="219">
        <v>47.3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723</v>
      </c>
      <c r="AC117" s="473"/>
      <c r="AD117" s="474"/>
      <c r="AE117" s="551" t="s">
        <v>408</v>
      </c>
      <c r="AF117" s="551"/>
      <c r="AG117" s="551"/>
      <c r="AH117" s="551"/>
      <c r="AI117" s="551" t="s">
        <v>744</v>
      </c>
      <c r="AJ117" s="551"/>
      <c r="AK117" s="551"/>
      <c r="AL117" s="551"/>
      <c r="AM117" s="551" t="s">
        <v>744</v>
      </c>
      <c r="AN117" s="551"/>
      <c r="AO117" s="551"/>
      <c r="AP117" s="551"/>
      <c r="AQ117" s="551" t="s">
        <v>762</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724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hidden="1"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hidden="1"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764</v>
      </c>
      <c r="AR133" s="201"/>
      <c r="AS133" s="137" t="s">
        <v>233</v>
      </c>
      <c r="AT133" s="138"/>
      <c r="AU133" s="202" t="s">
        <v>764</v>
      </c>
      <c r="AV133" s="202"/>
      <c r="AW133" s="137" t="s">
        <v>179</v>
      </c>
      <c r="AX133" s="197"/>
      <c r="AY133">
        <f>$AY$132</f>
        <v>1</v>
      </c>
    </row>
    <row r="134" spans="1:51" ht="39.75" hidden="1" customHeight="1" x14ac:dyDescent="0.15">
      <c r="A134" s="191"/>
      <c r="B134" s="188"/>
      <c r="C134" s="182"/>
      <c r="D134" s="188"/>
      <c r="E134" s="182"/>
      <c r="F134" s="183"/>
      <c r="G134" s="108" t="s">
        <v>726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t="s">
        <v>726</v>
      </c>
      <c r="AF134" s="209"/>
      <c r="AG134" s="209"/>
      <c r="AH134" s="209"/>
      <c r="AI134" s="208" t="s">
        <v>726</v>
      </c>
      <c r="AJ134" s="209"/>
      <c r="AK134" s="209"/>
      <c r="AL134" s="209"/>
      <c r="AM134" s="208" t="s">
        <v>726</v>
      </c>
      <c r="AN134" s="209"/>
      <c r="AO134" s="209"/>
      <c r="AP134" s="209"/>
      <c r="AQ134" s="208" t="s">
        <v>726</v>
      </c>
      <c r="AR134" s="209"/>
      <c r="AS134" s="209"/>
      <c r="AT134" s="209"/>
      <c r="AU134" s="208" t="s">
        <v>726</v>
      </c>
      <c r="AV134" s="209"/>
      <c r="AW134" s="209"/>
      <c r="AX134" s="210"/>
      <c r="AY134">
        <f t="shared" ref="AY134:AY135" si="13">$AY$132</f>
        <v>1</v>
      </c>
    </row>
    <row r="135" spans="1:51" ht="39.75" hidden="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t="s">
        <v>726</v>
      </c>
      <c r="AF135" s="209"/>
      <c r="AG135" s="209"/>
      <c r="AH135" s="209"/>
      <c r="AI135" s="208" t="s">
        <v>726</v>
      </c>
      <c r="AJ135" s="209"/>
      <c r="AK135" s="209"/>
      <c r="AL135" s="209"/>
      <c r="AM135" s="208" t="s">
        <v>726</v>
      </c>
      <c r="AN135" s="209"/>
      <c r="AO135" s="209"/>
      <c r="AP135" s="209"/>
      <c r="AQ135" s="208" t="s">
        <v>726</v>
      </c>
      <c r="AR135" s="209"/>
      <c r="AS135" s="209"/>
      <c r="AT135" s="209"/>
      <c r="AU135" s="208" t="s">
        <v>726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1</v>
      </c>
    </row>
    <row r="149" spans="1:51" ht="18.75"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t="s">
        <v>771</v>
      </c>
      <c r="AR149" s="201"/>
      <c r="AS149" s="137" t="s">
        <v>233</v>
      </c>
      <c r="AT149" s="138"/>
      <c r="AU149" s="202" t="s">
        <v>771</v>
      </c>
      <c r="AV149" s="202"/>
      <c r="AW149" s="137" t="s">
        <v>179</v>
      </c>
      <c r="AX149" s="197"/>
      <c r="AY149">
        <f>$AY$148</f>
        <v>1</v>
      </c>
    </row>
    <row r="150" spans="1:51" ht="39.75" customHeight="1" x14ac:dyDescent="0.15">
      <c r="A150" s="191"/>
      <c r="B150" s="188"/>
      <c r="C150" s="182"/>
      <c r="D150" s="188"/>
      <c r="E150" s="182"/>
      <c r="F150" s="183"/>
      <c r="G150" s="108" t="s">
        <v>771</v>
      </c>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t="s">
        <v>771</v>
      </c>
      <c r="AC150" s="207"/>
      <c r="AD150" s="207"/>
      <c r="AE150" s="208" t="s">
        <v>771</v>
      </c>
      <c r="AF150" s="209"/>
      <c r="AG150" s="209"/>
      <c r="AH150" s="209"/>
      <c r="AI150" s="208" t="s">
        <v>771</v>
      </c>
      <c r="AJ150" s="209"/>
      <c r="AK150" s="209"/>
      <c r="AL150" s="209"/>
      <c r="AM150" s="208" t="s">
        <v>771</v>
      </c>
      <c r="AN150" s="209"/>
      <c r="AO150" s="209"/>
      <c r="AP150" s="209"/>
      <c r="AQ150" s="208" t="s">
        <v>771</v>
      </c>
      <c r="AR150" s="209"/>
      <c r="AS150" s="209"/>
      <c r="AT150" s="209"/>
      <c r="AU150" s="208" t="s">
        <v>771</v>
      </c>
      <c r="AV150" s="209"/>
      <c r="AW150" s="209"/>
      <c r="AX150" s="210"/>
      <c r="AY150">
        <f t="shared" ref="AY150:AY151" si="17">$AY$148</f>
        <v>1</v>
      </c>
    </row>
    <row r="151" spans="1:51" ht="39.75"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t="s">
        <v>771</v>
      </c>
      <c r="AC151" s="215"/>
      <c r="AD151" s="215"/>
      <c r="AE151" s="208" t="s">
        <v>771</v>
      </c>
      <c r="AF151" s="209"/>
      <c r="AG151" s="209"/>
      <c r="AH151" s="209"/>
      <c r="AI151" s="208" t="s">
        <v>771</v>
      </c>
      <c r="AJ151" s="209"/>
      <c r="AK151" s="209"/>
      <c r="AL151" s="209"/>
      <c r="AM151" s="208" t="s">
        <v>771</v>
      </c>
      <c r="AN151" s="209"/>
      <c r="AO151" s="209"/>
      <c r="AP151" s="209"/>
      <c r="AQ151" s="208" t="s">
        <v>771</v>
      </c>
      <c r="AR151" s="209"/>
      <c r="AS151" s="209"/>
      <c r="AT151" s="209"/>
      <c r="AU151" s="208" t="s">
        <v>771</v>
      </c>
      <c r="AV151" s="209"/>
      <c r="AW151" s="209"/>
      <c r="AX151" s="210"/>
      <c r="AY151">
        <f t="shared" si="17"/>
        <v>1</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727</v>
      </c>
      <c r="H154" s="109"/>
      <c r="I154" s="109"/>
      <c r="J154" s="109"/>
      <c r="K154" s="109"/>
      <c r="L154" s="109"/>
      <c r="M154" s="109"/>
      <c r="N154" s="109"/>
      <c r="O154" s="109"/>
      <c r="P154" s="110"/>
      <c r="Q154" s="129" t="s">
        <v>728</v>
      </c>
      <c r="R154" s="109"/>
      <c r="S154" s="109"/>
      <c r="T154" s="109"/>
      <c r="U154" s="109"/>
      <c r="V154" s="109"/>
      <c r="W154" s="109"/>
      <c r="X154" s="109"/>
      <c r="Y154" s="109"/>
      <c r="Z154" s="109"/>
      <c r="AA154" s="291"/>
      <c r="AB154" s="145" t="s">
        <v>765</v>
      </c>
      <c r="AC154" s="146"/>
      <c r="AD154" s="146"/>
      <c r="AE154" s="151" t="s">
        <v>729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409.6"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768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409.6"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766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5"/>
      <c r="E430" s="176" t="s">
        <v>401</v>
      </c>
      <c r="F430" s="891"/>
      <c r="G430" s="892" t="s">
        <v>252</v>
      </c>
      <c r="H430" s="127"/>
      <c r="I430" s="127"/>
      <c r="J430" s="893" t="s">
        <v>771</v>
      </c>
      <c r="K430" s="894"/>
      <c r="L430" s="894"/>
      <c r="M430" s="894"/>
      <c r="N430" s="894"/>
      <c r="O430" s="894"/>
      <c r="P430" s="894"/>
      <c r="Q430" s="894"/>
      <c r="R430" s="894"/>
      <c r="S430" s="894"/>
      <c r="T430" s="895"/>
      <c r="U430" s="588" t="s">
        <v>771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771</v>
      </c>
      <c r="AF432" s="202"/>
      <c r="AG432" s="137" t="s">
        <v>233</v>
      </c>
      <c r="AH432" s="138"/>
      <c r="AI432" s="336"/>
      <c r="AJ432" s="336"/>
      <c r="AK432" s="336"/>
      <c r="AL432" s="158"/>
      <c r="AM432" s="336"/>
      <c r="AN432" s="336"/>
      <c r="AO432" s="336"/>
      <c r="AP432" s="158"/>
      <c r="AQ432" s="251" t="s">
        <v>771</v>
      </c>
      <c r="AR432" s="202"/>
      <c r="AS432" s="137" t="s">
        <v>233</v>
      </c>
      <c r="AT432" s="138"/>
      <c r="AU432" s="202" t="s">
        <v>771</v>
      </c>
      <c r="AV432" s="202"/>
      <c r="AW432" s="137" t="s">
        <v>179</v>
      </c>
      <c r="AX432" s="197"/>
      <c r="AY432">
        <f>$AY$431</f>
        <v>1</v>
      </c>
    </row>
    <row r="433" spans="1:51" ht="23.25" customHeight="1" x14ac:dyDescent="0.15">
      <c r="A433" s="191"/>
      <c r="B433" s="188"/>
      <c r="C433" s="182"/>
      <c r="D433" s="188"/>
      <c r="E433" s="339"/>
      <c r="F433" s="340"/>
      <c r="G433" s="108" t="s">
        <v>771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771</v>
      </c>
      <c r="AC433" s="215"/>
      <c r="AD433" s="215"/>
      <c r="AE433" s="337" t="s">
        <v>771</v>
      </c>
      <c r="AF433" s="209"/>
      <c r="AG433" s="209"/>
      <c r="AH433" s="209"/>
      <c r="AI433" s="337" t="s">
        <v>771</v>
      </c>
      <c r="AJ433" s="209"/>
      <c r="AK433" s="209"/>
      <c r="AL433" s="209"/>
      <c r="AM433" s="337" t="s">
        <v>771</v>
      </c>
      <c r="AN433" s="209"/>
      <c r="AO433" s="209"/>
      <c r="AP433" s="338"/>
      <c r="AQ433" s="337" t="s">
        <v>771</v>
      </c>
      <c r="AR433" s="209"/>
      <c r="AS433" s="209"/>
      <c r="AT433" s="338"/>
      <c r="AU433" s="209" t="s">
        <v>771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771</v>
      </c>
      <c r="AC434" s="207"/>
      <c r="AD434" s="207"/>
      <c r="AE434" s="337" t="s">
        <v>771</v>
      </c>
      <c r="AF434" s="209"/>
      <c r="AG434" s="209"/>
      <c r="AH434" s="338"/>
      <c r="AI434" s="337" t="s">
        <v>771</v>
      </c>
      <c r="AJ434" s="209"/>
      <c r="AK434" s="209"/>
      <c r="AL434" s="209"/>
      <c r="AM434" s="337" t="s">
        <v>771</v>
      </c>
      <c r="AN434" s="209"/>
      <c r="AO434" s="209"/>
      <c r="AP434" s="338"/>
      <c r="AQ434" s="337" t="s">
        <v>771</v>
      </c>
      <c r="AR434" s="209"/>
      <c r="AS434" s="209"/>
      <c r="AT434" s="338"/>
      <c r="AU434" s="209" t="s">
        <v>771</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771</v>
      </c>
      <c r="AF435" s="209"/>
      <c r="AG435" s="209"/>
      <c r="AH435" s="338"/>
      <c r="AI435" s="337" t="s">
        <v>771</v>
      </c>
      <c r="AJ435" s="209"/>
      <c r="AK435" s="209"/>
      <c r="AL435" s="209"/>
      <c r="AM435" s="337" t="s">
        <v>771</v>
      </c>
      <c r="AN435" s="209"/>
      <c r="AO435" s="209"/>
      <c r="AP435" s="338"/>
      <c r="AQ435" s="337" t="s">
        <v>771</v>
      </c>
      <c r="AR435" s="209"/>
      <c r="AS435" s="209"/>
      <c r="AT435" s="338"/>
      <c r="AU435" s="209" t="s">
        <v>771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2" t="s">
        <v>252</v>
      </c>
      <c r="H484" s="127"/>
      <c r="I484" s="127"/>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2" t="s">
        <v>252</v>
      </c>
      <c r="H538" s="127"/>
      <c r="I538" s="127"/>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2" t="s">
        <v>252</v>
      </c>
      <c r="H592" s="127"/>
      <c r="I592" s="127"/>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2" t="s">
        <v>252</v>
      </c>
      <c r="H646" s="127"/>
      <c r="I646" s="127"/>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1</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771</v>
      </c>
      <c r="AF693" s="202"/>
      <c r="AG693" s="137" t="s">
        <v>233</v>
      </c>
      <c r="AH693" s="138"/>
      <c r="AI693" s="336"/>
      <c r="AJ693" s="336"/>
      <c r="AK693" s="336"/>
      <c r="AL693" s="158"/>
      <c r="AM693" s="336"/>
      <c r="AN693" s="336"/>
      <c r="AO693" s="336"/>
      <c r="AP693" s="158"/>
      <c r="AQ693" s="251" t="s">
        <v>771</v>
      </c>
      <c r="AR693" s="202"/>
      <c r="AS693" s="137" t="s">
        <v>233</v>
      </c>
      <c r="AT693" s="138"/>
      <c r="AU693" s="202" t="s">
        <v>771</v>
      </c>
      <c r="AV693" s="202"/>
      <c r="AW693" s="137" t="s">
        <v>179</v>
      </c>
      <c r="AX693" s="197"/>
      <c r="AY693">
        <f>$AY$692</f>
        <v>1</v>
      </c>
    </row>
    <row r="694" spans="1:51" ht="23.25" customHeight="1" x14ac:dyDescent="0.15">
      <c r="A694" s="191"/>
      <c r="B694" s="188"/>
      <c r="C694" s="182"/>
      <c r="D694" s="188"/>
      <c r="E694" s="339"/>
      <c r="F694" s="340"/>
      <c r="G694" s="108" t="s">
        <v>771</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771</v>
      </c>
      <c r="AC694" s="215"/>
      <c r="AD694" s="215"/>
      <c r="AE694" s="337" t="s">
        <v>771</v>
      </c>
      <c r="AF694" s="209"/>
      <c r="AG694" s="209"/>
      <c r="AH694" s="209"/>
      <c r="AI694" s="337" t="s">
        <v>771</v>
      </c>
      <c r="AJ694" s="209"/>
      <c r="AK694" s="209"/>
      <c r="AL694" s="209"/>
      <c r="AM694" s="337" t="s">
        <v>771</v>
      </c>
      <c r="AN694" s="209"/>
      <c r="AO694" s="209"/>
      <c r="AP694" s="338"/>
      <c r="AQ694" s="337" t="s">
        <v>771</v>
      </c>
      <c r="AR694" s="209"/>
      <c r="AS694" s="209"/>
      <c r="AT694" s="338"/>
      <c r="AU694" s="209" t="s">
        <v>771</v>
      </c>
      <c r="AV694" s="209"/>
      <c r="AW694" s="209"/>
      <c r="AX694" s="210"/>
      <c r="AY694">
        <f t="shared" ref="AY694:AY696" si="112">$AY$692</f>
        <v>1</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771</v>
      </c>
      <c r="AC695" s="207"/>
      <c r="AD695" s="207"/>
      <c r="AE695" s="337" t="s">
        <v>771</v>
      </c>
      <c r="AF695" s="209"/>
      <c r="AG695" s="209"/>
      <c r="AH695" s="338"/>
      <c r="AI695" s="337" t="s">
        <v>771</v>
      </c>
      <c r="AJ695" s="209"/>
      <c r="AK695" s="209"/>
      <c r="AL695" s="209"/>
      <c r="AM695" s="337" t="s">
        <v>771</v>
      </c>
      <c r="AN695" s="209"/>
      <c r="AO695" s="209"/>
      <c r="AP695" s="338"/>
      <c r="AQ695" s="337" t="s">
        <v>771</v>
      </c>
      <c r="AR695" s="209"/>
      <c r="AS695" s="209"/>
      <c r="AT695" s="338"/>
      <c r="AU695" s="209" t="s">
        <v>771</v>
      </c>
      <c r="AV695" s="209"/>
      <c r="AW695" s="209"/>
      <c r="AX695" s="210"/>
      <c r="AY695">
        <f t="shared" si="112"/>
        <v>1</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t="s">
        <v>771</v>
      </c>
      <c r="AF696" s="209"/>
      <c r="AG696" s="209"/>
      <c r="AH696" s="338"/>
      <c r="AI696" s="337" t="s">
        <v>771</v>
      </c>
      <c r="AJ696" s="209"/>
      <c r="AK696" s="209"/>
      <c r="AL696" s="209"/>
      <c r="AM696" s="337" t="s">
        <v>771</v>
      </c>
      <c r="AN696" s="209"/>
      <c r="AO696" s="209"/>
      <c r="AP696" s="338"/>
      <c r="AQ696" s="337" t="s">
        <v>771</v>
      </c>
      <c r="AR696" s="209"/>
      <c r="AS696" s="209"/>
      <c r="AT696" s="338"/>
      <c r="AU696" s="209" t="s">
        <v>771</v>
      </c>
      <c r="AV696" s="209"/>
      <c r="AW696" s="209"/>
      <c r="AX696" s="210"/>
      <c r="AY696">
        <f t="shared" si="112"/>
        <v>1</v>
      </c>
    </row>
    <row r="697" spans="1:51" ht="23.85"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771</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78.7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717</v>
      </c>
      <c r="AE702" s="343"/>
      <c r="AF702" s="343"/>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3" t="s">
        <v>730</v>
      </c>
      <c r="AE703" s="324"/>
      <c r="AF703" s="324"/>
      <c r="AG703" s="105" t="s">
        <v>771</v>
      </c>
      <c r="AH703" s="106"/>
      <c r="AI703" s="106"/>
      <c r="AJ703" s="106"/>
      <c r="AK703" s="106"/>
      <c r="AL703" s="106"/>
      <c r="AM703" s="106"/>
      <c r="AN703" s="106"/>
      <c r="AO703" s="106"/>
      <c r="AP703" s="106"/>
      <c r="AQ703" s="106"/>
      <c r="AR703" s="106"/>
      <c r="AS703" s="106"/>
      <c r="AT703" s="106"/>
      <c r="AU703" s="106"/>
      <c r="AV703" s="106"/>
      <c r="AW703" s="106"/>
      <c r="AX703" s="107"/>
    </row>
    <row r="704" spans="1:51" ht="89.2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717</v>
      </c>
      <c r="AE704" s="779"/>
      <c r="AF704" s="779"/>
      <c r="AG704" s="169" t="s">
        <v>746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730</v>
      </c>
      <c r="AE705" s="714"/>
      <c r="AF705" s="714"/>
      <c r="AG705" s="129" t="s">
        <v>747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0"/>
      <c r="D706" s="791"/>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731</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2"/>
      <c r="D707" s="793"/>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731</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73.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730</v>
      </c>
      <c r="AE708" s="604"/>
      <c r="AF708" s="604"/>
      <c r="AG708" s="738" t="s">
        <v>748</v>
      </c>
      <c r="AH708" s="739"/>
      <c r="AI708" s="739"/>
      <c r="AJ708" s="739"/>
      <c r="AK708" s="739"/>
      <c r="AL708" s="739"/>
      <c r="AM708" s="739"/>
      <c r="AN708" s="739"/>
      <c r="AO708" s="739"/>
      <c r="AP708" s="739"/>
      <c r="AQ708" s="739"/>
      <c r="AR708" s="739"/>
      <c r="AS708" s="739"/>
      <c r="AT708" s="739"/>
      <c r="AU708" s="739"/>
      <c r="AV708" s="739"/>
      <c r="AW708" s="739"/>
      <c r="AX708" s="740"/>
    </row>
    <row r="709" spans="1:50" ht="45.7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730</v>
      </c>
      <c r="AE709" s="324"/>
      <c r="AF709" s="324"/>
      <c r="AG709" s="105" t="s">
        <v>749</v>
      </c>
      <c r="AH709" s="106"/>
      <c r="AI709" s="106"/>
      <c r="AJ709" s="106"/>
      <c r="AK709" s="106"/>
      <c r="AL709" s="106"/>
      <c r="AM709" s="106"/>
      <c r="AN709" s="106"/>
      <c r="AO709" s="106"/>
      <c r="AP709" s="106"/>
      <c r="AQ709" s="106"/>
      <c r="AR709" s="106"/>
      <c r="AS709" s="106"/>
      <c r="AT709" s="106"/>
      <c r="AU709" s="106"/>
      <c r="AV709" s="106"/>
      <c r="AW709" s="106"/>
      <c r="AX709" s="107"/>
    </row>
    <row r="710" spans="1:50" ht="49.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730</v>
      </c>
      <c r="AE710" s="324"/>
      <c r="AF710" s="324"/>
      <c r="AG710" s="105" t="s">
        <v>750</v>
      </c>
      <c r="AH710" s="106"/>
      <c r="AI710" s="106"/>
      <c r="AJ710" s="106"/>
      <c r="AK710" s="106"/>
      <c r="AL710" s="106"/>
      <c r="AM710" s="106"/>
      <c r="AN710" s="106"/>
      <c r="AO710" s="106"/>
      <c r="AP710" s="106"/>
      <c r="AQ710" s="106"/>
      <c r="AR710" s="106"/>
      <c r="AS710" s="106"/>
      <c r="AT710" s="106"/>
      <c r="AU710" s="106"/>
      <c r="AV710" s="106"/>
      <c r="AW710" s="106"/>
      <c r="AX710" s="107"/>
    </row>
    <row r="711" spans="1:50" ht="5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730</v>
      </c>
      <c r="AE711" s="324"/>
      <c r="AF711" s="324"/>
      <c r="AG711" s="105" t="s">
        <v>751</v>
      </c>
      <c r="AH711" s="106"/>
      <c r="AI711" s="106"/>
      <c r="AJ711" s="106"/>
      <c r="AK711" s="106"/>
      <c r="AL711" s="106"/>
      <c r="AM711" s="106"/>
      <c r="AN711" s="106"/>
      <c r="AO711" s="106"/>
      <c r="AP711" s="106"/>
      <c r="AQ711" s="106"/>
      <c r="AR711" s="106"/>
      <c r="AS711" s="106"/>
      <c r="AT711" s="106"/>
      <c r="AU711" s="106"/>
      <c r="AV711" s="106"/>
      <c r="AW711" s="106"/>
      <c r="AX711" s="107"/>
    </row>
    <row r="712" spans="1:50" ht="49.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78" t="s">
        <v>730</v>
      </c>
      <c r="AE712" s="779"/>
      <c r="AF712" s="779"/>
      <c r="AG712" s="803" t="s">
        <v>750</v>
      </c>
      <c r="AH712" s="804"/>
      <c r="AI712" s="804"/>
      <c r="AJ712" s="804"/>
      <c r="AK712" s="804"/>
      <c r="AL712" s="804"/>
      <c r="AM712" s="804"/>
      <c r="AN712" s="804"/>
      <c r="AO712" s="804"/>
      <c r="AP712" s="804"/>
      <c r="AQ712" s="804"/>
      <c r="AR712" s="804"/>
      <c r="AS712" s="804"/>
      <c r="AT712" s="804"/>
      <c r="AU712" s="804"/>
      <c r="AV712" s="804"/>
      <c r="AW712" s="804"/>
      <c r="AX712" s="805"/>
    </row>
    <row r="713" spans="1:50" ht="45" customHeight="1" x14ac:dyDescent="0.15">
      <c r="A713" s="641"/>
      <c r="B713" s="643"/>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3" t="s">
        <v>730</v>
      </c>
      <c r="AE713" s="324"/>
      <c r="AF713" s="662"/>
      <c r="AG713" s="105" t="s">
        <v>750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0" t="s">
        <v>730</v>
      </c>
      <c r="AE714" s="801"/>
      <c r="AF714" s="802"/>
      <c r="AG714" s="105" t="s">
        <v>752</v>
      </c>
      <c r="AH714" s="106"/>
      <c r="AI714" s="106"/>
      <c r="AJ714" s="106"/>
      <c r="AK714" s="106"/>
      <c r="AL714" s="106"/>
      <c r="AM714" s="106"/>
      <c r="AN714" s="106"/>
      <c r="AO714" s="106"/>
      <c r="AP714" s="106"/>
      <c r="AQ714" s="106"/>
      <c r="AR714" s="106"/>
      <c r="AS714" s="106"/>
      <c r="AT714" s="106"/>
      <c r="AU714" s="106"/>
      <c r="AV714" s="106"/>
      <c r="AW714" s="106"/>
      <c r="AX714" s="107"/>
    </row>
    <row r="715" spans="1:50" ht="41.25" customHeight="1" x14ac:dyDescent="0.15">
      <c r="A715" s="639"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730</v>
      </c>
      <c r="AE715" s="604"/>
      <c r="AF715" s="655"/>
      <c r="AG715" s="738" t="s">
        <v>750</v>
      </c>
      <c r="AH715" s="739"/>
      <c r="AI715" s="739"/>
      <c r="AJ715" s="739"/>
      <c r="AK715" s="739"/>
      <c r="AL715" s="739"/>
      <c r="AM715" s="739"/>
      <c r="AN715" s="739"/>
      <c r="AO715" s="739"/>
      <c r="AP715" s="739"/>
      <c r="AQ715" s="739"/>
      <c r="AR715" s="739"/>
      <c r="AS715" s="739"/>
      <c r="AT715" s="739"/>
      <c r="AU715" s="739"/>
      <c r="AV715" s="739"/>
      <c r="AW715" s="739"/>
      <c r="AX715" s="740"/>
    </row>
    <row r="716" spans="1:50" ht="46.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730</v>
      </c>
      <c r="AE716" s="626"/>
      <c r="AF716" s="626"/>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46.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730</v>
      </c>
      <c r="AE717" s="324"/>
      <c r="AF717" s="324"/>
      <c r="AG717" s="105" t="s">
        <v>750</v>
      </c>
      <c r="AH717" s="106"/>
      <c r="AI717" s="106"/>
      <c r="AJ717" s="106"/>
      <c r="AK717" s="106"/>
      <c r="AL717" s="106"/>
      <c r="AM717" s="106"/>
      <c r="AN717" s="106"/>
      <c r="AO717" s="106"/>
      <c r="AP717" s="106"/>
      <c r="AQ717" s="106"/>
      <c r="AR717" s="106"/>
      <c r="AS717" s="106"/>
      <c r="AT717" s="106"/>
      <c r="AU717" s="106"/>
      <c r="AV717" s="106"/>
      <c r="AW717" s="106"/>
      <c r="AX717" s="107"/>
    </row>
    <row r="718" spans="1:50" ht="53.2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730</v>
      </c>
      <c r="AE718" s="324"/>
      <c r="AF718" s="324"/>
      <c r="AG718" s="131" t="s">
        <v>750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2" t="s">
        <v>58</v>
      </c>
      <c r="B719" s="773"/>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730</v>
      </c>
      <c r="AE719" s="604"/>
      <c r="AF719" s="604"/>
      <c r="AG719" s="129" t="s">
        <v>771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4"/>
      <c r="B720" s="775"/>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4"/>
      <c r="B721" s="775"/>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4"/>
      <c r="B722" s="775"/>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4"/>
      <c r="B723" s="775"/>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4"/>
      <c r="B724" s="775"/>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6"/>
      <c r="B725" s="777"/>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97.5" customHeight="1" x14ac:dyDescent="0.15">
      <c r="A726" s="639" t="s">
        <v>48</v>
      </c>
      <c r="B726" s="795"/>
      <c r="C726" s="808" t="s">
        <v>53</v>
      </c>
      <c r="D726" s="830"/>
      <c r="E726" s="830"/>
      <c r="F726" s="831"/>
      <c r="G726" s="577" t="s">
        <v>753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6"/>
      <c r="B727" s="797"/>
      <c r="C727" s="744" t="s">
        <v>57</v>
      </c>
      <c r="D727" s="745"/>
      <c r="E727" s="745"/>
      <c r="F727" s="746"/>
      <c r="G727" s="575" t="s">
        <v>754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102.75" customHeight="1" thickBot="1" x14ac:dyDescent="0.2">
      <c r="A729" s="633" t="s">
        <v>772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72" t="s">
        <v>773</v>
      </c>
      <c r="B731" s="673"/>
      <c r="C731" s="673"/>
      <c r="D731" s="673"/>
      <c r="E731" s="674"/>
      <c r="F731" s="728" t="s">
        <v>774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120" customHeight="1" thickBot="1" x14ac:dyDescent="0.2">
      <c r="A733" s="672" t="s">
        <v>776</v>
      </c>
      <c r="B733" s="673"/>
      <c r="C733" s="673"/>
      <c r="D733" s="673"/>
      <c r="E733" s="674"/>
      <c r="F733" s="636" t="s">
        <v>775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2.25" customHeight="1" thickBot="1" x14ac:dyDescent="0.2">
      <c r="A735" s="786" t="s">
        <v>771</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4" t="s">
        <v>676</v>
      </c>
      <c r="B737" s="212"/>
      <c r="C737" s="212"/>
      <c r="D737" s="213"/>
      <c r="E737" s="948" t="s">
        <v>771</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399</v>
      </c>
      <c r="B738" s="362"/>
      <c r="C738" s="362"/>
      <c r="D738" s="362"/>
      <c r="E738" s="948" t="s">
        <v>771</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398</v>
      </c>
      <c r="B739" s="362"/>
      <c r="C739" s="362"/>
      <c r="D739" s="362"/>
      <c r="E739" s="948" t="s">
        <v>771</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397</v>
      </c>
      <c r="B740" s="362"/>
      <c r="C740" s="362"/>
      <c r="D740" s="362"/>
      <c r="E740" s="948" t="s">
        <v>771</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396</v>
      </c>
      <c r="B741" s="362"/>
      <c r="C741" s="362"/>
      <c r="D741" s="362"/>
      <c r="E741" s="948" t="s">
        <v>771</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395</v>
      </c>
      <c r="B742" s="362"/>
      <c r="C742" s="362"/>
      <c r="D742" s="362"/>
      <c r="E742" s="948" t="s">
        <v>771</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394</v>
      </c>
      <c r="B743" s="362"/>
      <c r="C743" s="362"/>
      <c r="D743" s="362"/>
      <c r="E743" s="948" t="s">
        <v>771</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393</v>
      </c>
      <c r="B744" s="362"/>
      <c r="C744" s="362"/>
      <c r="D744" s="362"/>
      <c r="E744" s="948" t="s">
        <v>771</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392</v>
      </c>
      <c r="B745" s="362"/>
      <c r="C745" s="362"/>
      <c r="D745" s="362"/>
      <c r="E745" s="985" t="s">
        <v>732</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549</v>
      </c>
      <c r="B746" s="362"/>
      <c r="C746" s="362"/>
      <c r="D746" s="362"/>
      <c r="E746" s="954" t="s">
        <v>733</v>
      </c>
      <c r="F746" s="952"/>
      <c r="G746" s="952"/>
      <c r="H746" s="100" t="str">
        <f>IF(E746="","","-")</f>
        <v>-</v>
      </c>
      <c r="I746" s="952" t="s">
        <v>390</v>
      </c>
      <c r="J746" s="952"/>
      <c r="K746" s="100" t="str">
        <f>IF(I746="","","-")</f>
        <v>-</v>
      </c>
      <c r="L746" s="953">
        <v>14</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511</v>
      </c>
      <c r="B747" s="362"/>
      <c r="C747" s="362"/>
      <c r="D747" s="362"/>
      <c r="E747" s="954" t="s">
        <v>733</v>
      </c>
      <c r="F747" s="952"/>
      <c r="G747" s="952"/>
      <c r="H747" s="100" t="str">
        <f>IF(E747="","","-")</f>
        <v>-</v>
      </c>
      <c r="I747" s="952"/>
      <c r="J747" s="952"/>
      <c r="K747" s="100" t="str">
        <f>IF(I747="","","-")</f>
        <v/>
      </c>
      <c r="L747" s="953">
        <v>286</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104"/>
      <c r="S753" s="104"/>
      <c r="T753" s="104"/>
      <c r="U753" s="45" t="s">
        <v>755</v>
      </c>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9"/>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4"/>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46.5" customHeight="1" x14ac:dyDescent="0.15">
      <c r="A789" s="630"/>
      <c r="B789" s="631"/>
      <c r="C789" s="631"/>
      <c r="D789" s="631"/>
      <c r="E789" s="631"/>
      <c r="F789" s="632"/>
      <c r="G789" s="669" t="s">
        <v>756</v>
      </c>
      <c r="H789" s="670"/>
      <c r="I789" s="670"/>
      <c r="J789" s="670"/>
      <c r="K789" s="671"/>
      <c r="L789" s="663" t="s">
        <v>757</v>
      </c>
      <c r="M789" s="664"/>
      <c r="N789" s="664"/>
      <c r="O789" s="664"/>
      <c r="P789" s="664"/>
      <c r="Q789" s="664"/>
      <c r="R789" s="664"/>
      <c r="S789" s="664"/>
      <c r="T789" s="664"/>
      <c r="U789" s="664"/>
      <c r="V789" s="664"/>
      <c r="W789" s="664"/>
      <c r="X789" s="665"/>
      <c r="Y789" s="383">
        <v>142</v>
      </c>
      <c r="Z789" s="384"/>
      <c r="AA789" s="384"/>
      <c r="AB789" s="798"/>
      <c r="AC789" s="669" t="s">
        <v>771</v>
      </c>
      <c r="AD789" s="670"/>
      <c r="AE789" s="670"/>
      <c r="AF789" s="670"/>
      <c r="AG789" s="671"/>
      <c r="AH789" s="663" t="s">
        <v>771</v>
      </c>
      <c r="AI789" s="664"/>
      <c r="AJ789" s="664"/>
      <c r="AK789" s="664"/>
      <c r="AL789" s="664"/>
      <c r="AM789" s="664"/>
      <c r="AN789" s="664"/>
      <c r="AO789" s="664"/>
      <c r="AP789" s="664"/>
      <c r="AQ789" s="664"/>
      <c r="AR789" s="664"/>
      <c r="AS789" s="664"/>
      <c r="AT789" s="665"/>
      <c r="AU789" s="383" t="s">
        <v>771</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142</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9"/>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4"/>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8"/>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9"/>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4"/>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8"/>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9"/>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4"/>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8"/>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52.5" customHeight="1" x14ac:dyDescent="0.15">
      <c r="A845" s="371">
        <v>1</v>
      </c>
      <c r="B845" s="371">
        <v>1</v>
      </c>
      <c r="C845" s="359" t="s">
        <v>758</v>
      </c>
      <c r="D845" s="344"/>
      <c r="E845" s="344"/>
      <c r="F845" s="344"/>
      <c r="G845" s="344"/>
      <c r="H845" s="344"/>
      <c r="I845" s="344"/>
      <c r="J845" s="345" t="s">
        <v>758</v>
      </c>
      <c r="K845" s="346"/>
      <c r="L845" s="346"/>
      <c r="M845" s="346"/>
      <c r="N845" s="346"/>
      <c r="O845" s="346"/>
      <c r="P845" s="360" t="s">
        <v>758</v>
      </c>
      <c r="Q845" s="347"/>
      <c r="R845" s="347"/>
      <c r="S845" s="347"/>
      <c r="T845" s="347"/>
      <c r="U845" s="347"/>
      <c r="V845" s="347"/>
      <c r="W845" s="347"/>
      <c r="X845" s="347"/>
      <c r="Y845" s="348" t="s">
        <v>758</v>
      </c>
      <c r="Z845" s="349"/>
      <c r="AA845" s="349"/>
      <c r="AB845" s="350"/>
      <c r="AC845" s="351"/>
      <c r="AD845" s="352"/>
      <c r="AE845" s="352"/>
      <c r="AF845" s="352"/>
      <c r="AG845" s="352"/>
      <c r="AH845" s="367" t="s">
        <v>758</v>
      </c>
      <c r="AI845" s="368"/>
      <c r="AJ845" s="368"/>
      <c r="AK845" s="368"/>
      <c r="AL845" s="355" t="s">
        <v>758</v>
      </c>
      <c r="AM845" s="356"/>
      <c r="AN845" s="356"/>
      <c r="AO845" s="357"/>
      <c r="AP845" s="358" t="s">
        <v>734</v>
      </c>
      <c r="AQ845" s="358"/>
      <c r="AR845" s="358"/>
      <c r="AS845" s="358"/>
      <c r="AT845" s="358"/>
      <c r="AU845" s="358"/>
      <c r="AV845" s="358"/>
      <c r="AW845" s="358"/>
      <c r="AX845" s="358"/>
    </row>
    <row r="846" spans="1:51" ht="13.5"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13.5"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13.5"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13.5"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13.5"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13.5"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13.5"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13.5"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13.5"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13.5"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13.5"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13.5"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13.5"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13.5"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13.5"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13.5"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13.5"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13.5"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13.5"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13.5"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13.5"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13.5"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13.5"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13.5"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13.5"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13.5"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13.5"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13.5"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13.5"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13.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13.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13.5"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13.5"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13.5"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13.5"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13.5"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13.5"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13.5"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13.5"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13.5"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13.5"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13.5"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13.5"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13.5"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13.5"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13.5"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13.5"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13.5"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13.5"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13.5"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13.5"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13.5"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13.5"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13.5"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13.5"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13.5"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13.5"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13.5"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13.5"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13.5"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13.5"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13.5"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13.5"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13.5"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13.5"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13.5"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13.5"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13.5"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13.5"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13.5"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13.5"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13.5"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13.5"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13.5"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13.5"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13.5"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13.5"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13.5"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13.5"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13.5"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13.5"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13.5"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13.5"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13.5"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13.5"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13.5"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13.5"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13.5"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13.5"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13.5"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3.5"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13.5"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13.5"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13.5"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13.5"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13.5"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13.5"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13.5"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13.5"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13.5"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13.5"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13.5"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13.5"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13.5"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13.5"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13.5"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13.5"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13.5"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13.5"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13.5"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13.5"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13.5"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13.5"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13.5"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13.5"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13.5"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13.5"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13.5"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13.5"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13.5"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13.5"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13.5"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13.5"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13.5"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13.5"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13.5"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13.5"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13.5"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13.5"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13.5"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13.5"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13.5"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13.5"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13.5"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13.5"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13.5"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13.5"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13.5"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13.5"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13.5"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13.5"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13.5"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13.5"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13.5"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13.5"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13.5"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13.5"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13.5"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13.5"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13.5"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13.5"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13.5"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13.5"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13.5"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13.5"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13.5"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13.5"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13.5"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13.5"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13.5"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13.5"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13.5"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13.5"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13.5"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13.5"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13.5"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13.5"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13.5"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13.5"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13.5"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13.5"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13.5"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13.5"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13.5"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13.5"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13.5"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13.5"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13.5"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13.5"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13.5"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13.5"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13.5"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13.5"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13.5"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13.5"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13.5"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13.5"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13.5"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13.5"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13.5"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13.5"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13.5"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13.5"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13.5"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13.5"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13.5"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13.5"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13.5"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13.5"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13.5"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13.5"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13.5"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13.5"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13.5"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13.5"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13.5"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13.5"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13.5"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13.5"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13.5"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13.5"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13.5"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13.5"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13.5"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13.5"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13.5"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13.5"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13.5"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13.5"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13.5"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13.5"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13.5"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13.5"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13.5"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13.5"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13.5"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13.5"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13.5"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13.5"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13.5"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13.5"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13.5"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13.5"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13.5"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13.5"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13.5"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13.5"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13.5"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13.5"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13.5"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13.5"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13.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13.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63.75" customHeight="1" x14ac:dyDescent="0.15">
      <c r="A1110" s="371">
        <v>1</v>
      </c>
      <c r="B1110" s="371">
        <v>1</v>
      </c>
      <c r="C1110" s="369" t="s">
        <v>759</v>
      </c>
      <c r="D1110" s="369"/>
      <c r="E1110" s="151" t="s">
        <v>763</v>
      </c>
      <c r="F1110" s="370"/>
      <c r="G1110" s="370"/>
      <c r="H1110" s="370"/>
      <c r="I1110" s="370"/>
      <c r="J1110" s="345">
        <v>6010001107003</v>
      </c>
      <c r="K1110" s="346"/>
      <c r="L1110" s="346"/>
      <c r="M1110" s="346"/>
      <c r="N1110" s="346"/>
      <c r="O1110" s="346"/>
      <c r="P1110" s="360" t="s">
        <v>757</v>
      </c>
      <c r="Q1110" s="347"/>
      <c r="R1110" s="347"/>
      <c r="S1110" s="347"/>
      <c r="T1110" s="347"/>
      <c r="U1110" s="347"/>
      <c r="V1110" s="347"/>
      <c r="W1110" s="347"/>
      <c r="X1110" s="347"/>
      <c r="Y1110" s="348">
        <v>142</v>
      </c>
      <c r="Z1110" s="349"/>
      <c r="AA1110" s="349"/>
      <c r="AB1110" s="350"/>
      <c r="AC1110" s="351" t="s">
        <v>760</v>
      </c>
      <c r="AD1110" s="352"/>
      <c r="AE1110" s="352"/>
      <c r="AF1110" s="352"/>
      <c r="AG1110" s="352"/>
      <c r="AH1110" s="353">
        <v>2</v>
      </c>
      <c r="AI1110" s="354"/>
      <c r="AJ1110" s="354"/>
      <c r="AK1110" s="354"/>
      <c r="AL1110" s="355">
        <v>100</v>
      </c>
      <c r="AM1110" s="356"/>
      <c r="AN1110" s="356"/>
      <c r="AO1110" s="357"/>
      <c r="AP1110" s="358" t="s">
        <v>771</v>
      </c>
      <c r="AQ1110" s="358"/>
      <c r="AR1110" s="358"/>
      <c r="AS1110" s="358"/>
      <c r="AT1110" s="358"/>
      <c r="AU1110" s="358"/>
      <c r="AV1110" s="358"/>
      <c r="AW1110" s="358"/>
      <c r="AX1110" s="358"/>
    </row>
    <row r="1111" spans="1:51" ht="13.5"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13.5"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13.5"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13.5"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13.5"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13.5"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13.5"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13.5"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13.5"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13.5"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13.5"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13.5"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13.5"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13.5"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13.5"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13.5"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13.5"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13.5"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13.5"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13.5"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13.5"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13.5"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13.5"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13.5"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13.5"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13.5"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75"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idden="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idden="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7" priority="14047">
      <formula>IF(RIGHT(TEXT(P14,"0.#"),1)=".",FALSE,TRUE)</formula>
    </cfRule>
    <cfRule type="expression" dxfId="2816" priority="14048">
      <formula>IF(RIGHT(TEXT(P14,"0.#"),1)=".",TRUE,FALSE)</formula>
    </cfRule>
  </conditionalFormatting>
  <conditionalFormatting sqref="AE32">
    <cfRule type="expression" dxfId="2815" priority="14037">
      <formula>IF(RIGHT(TEXT(AE32,"0.#"),1)=".",FALSE,TRUE)</formula>
    </cfRule>
    <cfRule type="expression" dxfId="2814" priority="14038">
      <formula>IF(RIGHT(TEXT(AE32,"0.#"),1)=".",TRUE,FALSE)</formula>
    </cfRule>
  </conditionalFormatting>
  <conditionalFormatting sqref="P18:AX18">
    <cfRule type="expression" dxfId="2813" priority="13923">
      <formula>IF(RIGHT(TEXT(P18,"0.#"),1)=".",FALSE,TRUE)</formula>
    </cfRule>
    <cfRule type="expression" dxfId="2812" priority="13924">
      <formula>IF(RIGHT(TEXT(P18,"0.#"),1)=".",TRUE,FALSE)</formula>
    </cfRule>
  </conditionalFormatting>
  <conditionalFormatting sqref="Y790">
    <cfRule type="expression" dxfId="2811" priority="13919">
      <formula>IF(RIGHT(TEXT(Y790,"0.#"),1)=".",FALSE,TRUE)</formula>
    </cfRule>
    <cfRule type="expression" dxfId="2810" priority="13920">
      <formula>IF(RIGHT(TEXT(Y790,"0.#"),1)=".",TRUE,FALSE)</formula>
    </cfRule>
  </conditionalFormatting>
  <conditionalFormatting sqref="Y799">
    <cfRule type="expression" dxfId="2809" priority="13915">
      <formula>IF(RIGHT(TEXT(Y799,"0.#"),1)=".",FALSE,TRUE)</formula>
    </cfRule>
    <cfRule type="expression" dxfId="2808" priority="13916">
      <formula>IF(RIGHT(TEXT(Y799,"0.#"),1)=".",TRUE,FALSE)</formula>
    </cfRule>
  </conditionalFormatting>
  <conditionalFormatting sqref="Y830:Y837 Y828 Y817:Y824 Y815 Y804:Y811 Y802">
    <cfRule type="expression" dxfId="2807" priority="13697">
      <formula>IF(RIGHT(TEXT(Y802,"0.#"),1)=".",FALSE,TRUE)</formula>
    </cfRule>
    <cfRule type="expression" dxfId="2806" priority="13698">
      <formula>IF(RIGHT(TEXT(Y802,"0.#"),1)=".",TRUE,FALSE)</formula>
    </cfRule>
  </conditionalFormatting>
  <conditionalFormatting sqref="P15:V17 P13:AC13 AR15:AX15 AR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91:Y798 Y789">
    <cfRule type="expression" dxfId="2799" priority="13721">
      <formula>IF(RIGHT(TEXT(Y789,"0.#"),1)=".",FALSE,TRUE)</formula>
    </cfRule>
    <cfRule type="expression" dxfId="2798" priority="13722">
      <formula>IF(RIGHT(TEXT(Y789,"0.#"),1)=".",TRUE,FALSE)</formula>
    </cfRule>
  </conditionalFormatting>
  <conditionalFormatting sqref="AU790">
    <cfRule type="expression" dxfId="2797" priority="13719">
      <formula>IF(RIGHT(TEXT(AU790,"0.#"),1)=".",FALSE,TRUE)</formula>
    </cfRule>
    <cfRule type="expression" dxfId="2796" priority="13720">
      <formula>IF(RIGHT(TEXT(AU790,"0.#"),1)=".",TRUE,FALSE)</formula>
    </cfRule>
  </conditionalFormatting>
  <conditionalFormatting sqref="AU799">
    <cfRule type="expression" dxfId="2795" priority="13717">
      <formula>IF(RIGHT(TEXT(AU799,"0.#"),1)=".",FALSE,TRUE)</formula>
    </cfRule>
    <cfRule type="expression" dxfId="2794" priority="13718">
      <formula>IF(RIGHT(TEXT(AU799,"0.#"),1)=".",TRUE,FALSE)</formula>
    </cfRule>
  </conditionalFormatting>
  <conditionalFormatting sqref="AU791:AU798 AU789">
    <cfRule type="expression" dxfId="2793" priority="13715">
      <formula>IF(RIGHT(TEXT(AU789,"0.#"),1)=".",FALSE,TRUE)</formula>
    </cfRule>
    <cfRule type="expression" dxfId="2792" priority="13716">
      <formula>IF(RIGHT(TEXT(AU789,"0.#"),1)=".",TRUE,FALSE)</formula>
    </cfRule>
  </conditionalFormatting>
  <conditionalFormatting sqref="Y829 Y816 Y803">
    <cfRule type="expression" dxfId="2791" priority="13701">
      <formula>IF(RIGHT(TEXT(Y803,"0.#"),1)=".",FALSE,TRUE)</formula>
    </cfRule>
    <cfRule type="expression" dxfId="2790" priority="13702">
      <formula>IF(RIGHT(TEXT(Y803,"0.#"),1)=".",TRUE,FALSE)</formula>
    </cfRule>
  </conditionalFormatting>
  <conditionalFormatting sqref="Y838 Y825 Y812">
    <cfRule type="expression" dxfId="2789" priority="13699">
      <formula>IF(RIGHT(TEXT(Y812,"0.#"),1)=".",FALSE,TRUE)</formula>
    </cfRule>
    <cfRule type="expression" dxfId="2788" priority="13700">
      <formula>IF(RIGHT(TEXT(Y812,"0.#"),1)=".",TRUE,FALSE)</formula>
    </cfRule>
  </conditionalFormatting>
  <conditionalFormatting sqref="AU829 AU816 AU803">
    <cfRule type="expression" dxfId="2787" priority="13695">
      <formula>IF(RIGHT(TEXT(AU803,"0.#"),1)=".",FALSE,TRUE)</formula>
    </cfRule>
    <cfRule type="expression" dxfId="2786" priority="13696">
      <formula>IF(RIGHT(TEXT(AU803,"0.#"),1)=".",TRUE,FALSE)</formula>
    </cfRule>
  </conditionalFormatting>
  <conditionalFormatting sqref="AU838 AU825 AU812">
    <cfRule type="expression" dxfId="2785" priority="13693">
      <formula>IF(RIGHT(TEXT(AU812,"0.#"),1)=".",FALSE,TRUE)</formula>
    </cfRule>
    <cfRule type="expression" dxfId="2784" priority="13694">
      <formula>IF(RIGHT(TEXT(AU812,"0.#"),1)=".",TRUE,FALSE)</formula>
    </cfRule>
  </conditionalFormatting>
  <conditionalFormatting sqref="AU830:AU837 AU828 AU817:AU824 AU815 AU804:AU811 AU802">
    <cfRule type="expression" dxfId="2783" priority="13691">
      <formula>IF(RIGHT(TEXT(AU802,"0.#"),1)=".",FALSE,TRUE)</formula>
    </cfRule>
    <cfRule type="expression" dxfId="2782" priority="13692">
      <formula>IF(RIGHT(TEXT(AU802,"0.#"),1)=".",TRUE,FALSE)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7:AO874">
    <cfRule type="expression" dxfId="2535" priority="6669">
      <formula>IF(AND(AL847&gt;=0, RIGHT(TEXT(AL847,"0.#"),1)&lt;&gt;"."),TRUE,FALSE)</formula>
    </cfRule>
    <cfRule type="expression" dxfId="2534" priority="6670">
      <formula>IF(AND(AL847&gt;=0, RIGHT(TEXT(AL847,"0.#"),1)="."),TRUE,FALSE)</formula>
    </cfRule>
    <cfRule type="expression" dxfId="2533" priority="6671">
      <formula>IF(AND(AL847&lt;0, RIGHT(TEXT(AL847,"0.#"),1)&lt;&gt;"."),TRUE,FALSE)</formula>
    </cfRule>
    <cfRule type="expression" dxfId="2532" priority="6672">
      <formula>IF(AND(AL847&lt;0, RIGHT(TEXT(AL847,"0.#"),1)="."),TRUE,FALSE)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5:AO846">
    <cfRule type="expression" dxfId="2417" priority="2855">
      <formula>IF(AND(AL845&gt;=0, RIGHT(TEXT(AL845,"0.#"),1)&lt;&gt;"."),TRUE,FALSE)</formula>
    </cfRule>
    <cfRule type="expression" dxfId="2416" priority="2856">
      <formula>IF(AND(AL845&gt;=0, RIGHT(TEXT(AL845,"0.#"),1)="."),TRUE,FALSE)</formula>
    </cfRule>
    <cfRule type="expression" dxfId="2415" priority="2857">
      <formula>IF(AND(AL845&lt;0, RIGHT(TEXT(AL845,"0.#"),1)&lt;&gt;"."),TRUE,FALSE)</formula>
    </cfRule>
    <cfRule type="expression" dxfId="2414" priority="2858">
      <formula>IF(AND(AL845&lt;0, RIGHT(TEXT(AL845,"0.#"),1)="."),TRUE,FALSE)</formula>
    </cfRule>
  </conditionalFormatting>
  <conditionalFormatting sqref="Y845:Y846">
    <cfRule type="expression" dxfId="2413" priority="2853">
      <formula>IF(RIGHT(TEXT(Y845,"0.#"),1)=".",FALSE,TRUE)</formula>
    </cfRule>
    <cfRule type="expression" dxfId="2412" priority="2854">
      <formula>IF(RIGHT(TEXT(Y845,"0.#"),1)=".",TRUE,FALSE)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W14:AC14">
    <cfRule type="expression" dxfId="737" priority="43">
      <formula>IF(RIGHT(TEXT(W14,"0.#"),1)=".",FALSE,TRUE)</formula>
    </cfRule>
    <cfRule type="expression" dxfId="736" priority="44">
      <formula>IF(RIGHT(TEXT(W14,"0.#"),1)=".",TRUE,FALSE)</formula>
    </cfRule>
  </conditionalFormatting>
  <conditionalFormatting sqref="W15:AC17">
    <cfRule type="expression" dxfId="735" priority="41">
      <formula>IF(RIGHT(TEXT(W15,"0.#"),1)=".",FALSE,TRUE)</formula>
    </cfRule>
    <cfRule type="expression" dxfId="734" priority="42">
      <formula>IF(RIGHT(TEXT(W15,"0.#"),1)=".",TRUE,FALSE)</formula>
    </cfRule>
  </conditionalFormatting>
  <conditionalFormatting sqref="AD13:AJ13">
    <cfRule type="expression" dxfId="733" priority="39">
      <formula>IF(RIGHT(TEXT(AD13,"0.#"),1)=".",FALSE,TRUE)</formula>
    </cfRule>
    <cfRule type="expression" dxfId="732" priority="40">
      <formula>IF(RIGHT(TEXT(AD13,"0.#"),1)=".",TRUE,FALSE)</formula>
    </cfRule>
  </conditionalFormatting>
  <conditionalFormatting sqref="AD14:AJ14">
    <cfRule type="expression" dxfId="731" priority="37">
      <formula>IF(RIGHT(TEXT(AD14,"0.#"),1)=".",FALSE,TRUE)</formula>
    </cfRule>
    <cfRule type="expression" dxfId="730" priority="38">
      <formula>IF(RIGHT(TEXT(AD14,"0.#"),1)=".",TRUE,FALSE)</formula>
    </cfRule>
  </conditionalFormatting>
  <conditionalFormatting sqref="AD15:AJ17">
    <cfRule type="expression" dxfId="729" priority="35">
      <formula>IF(RIGHT(TEXT(AD15,"0.#"),1)=".",FALSE,TRUE)</formula>
    </cfRule>
    <cfRule type="expression" dxfId="728" priority="36">
      <formula>IF(RIGHT(TEXT(AD15,"0.#"),1)=".",TRUE,FALSE)</formula>
    </cfRule>
  </conditionalFormatting>
  <conditionalFormatting sqref="AK13:AQ13">
    <cfRule type="expression" dxfId="727" priority="33">
      <formula>IF(RIGHT(TEXT(AK13,"0.#"),1)=".",FALSE,TRUE)</formula>
    </cfRule>
    <cfRule type="expression" dxfId="726" priority="34">
      <formula>IF(RIGHT(TEXT(AK13,"0.#"),1)=".",TRUE,FALSE)</formula>
    </cfRule>
  </conditionalFormatting>
  <conditionalFormatting sqref="AK14:AQ14">
    <cfRule type="expression" dxfId="725" priority="31">
      <formula>IF(RIGHT(TEXT(AK14,"0.#"),1)=".",FALSE,TRUE)</formula>
    </cfRule>
    <cfRule type="expression" dxfId="724" priority="32">
      <formula>IF(RIGHT(TEXT(AK14,"0.#"),1)=".",TRUE,FALSE)</formula>
    </cfRule>
  </conditionalFormatting>
  <conditionalFormatting sqref="AK15:AQ17">
    <cfRule type="expression" dxfId="723" priority="29">
      <formula>IF(RIGHT(TEXT(AK15,"0.#"),1)=".",FALSE,TRUE)</formula>
    </cfRule>
    <cfRule type="expression" dxfId="722" priority="30">
      <formula>IF(RIGHT(TEXT(AK15,"0.#"),1)=".",TRUE,FALSE)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16">
    <cfRule type="expression" dxfId="715" priority="21">
      <formula>IF(RIGHT(TEXT(AQ116,"0.#"),1)=".",FALSE,TRUE)</formula>
    </cfRule>
    <cfRule type="expression" dxfId="714" priority="22">
      <formula>IF(RIGHT(TEXT(AQ116,"0.#"),1)=".",TRUE,FALSE)</formula>
    </cfRule>
  </conditionalFormatting>
  <conditionalFormatting sqref="AM116">
    <cfRule type="expression" dxfId="713" priority="19">
      <formula>IF(RIGHT(TEXT(AM116,"0.#"),1)=".",FALSE,TRUE)</formula>
    </cfRule>
    <cfRule type="expression" dxfId="712" priority="20">
      <formula>IF(RIGHT(TEXT(AM116,"0.#"),1)=".",TRUE,FALSE)</formula>
    </cfRule>
  </conditionalFormatting>
  <conditionalFormatting sqref="AQ117">
    <cfRule type="expression" dxfId="711" priority="17">
      <formula>IF(RIGHT(TEXT(AQ117,"0.#"),1)=".",FALSE,TRUE)</formula>
    </cfRule>
    <cfRule type="expression" dxfId="710" priority="18">
      <formula>IF(RIGHT(TEXT(AQ117,"0.#"),1)=".",TRUE,FALSE)</formula>
    </cfRule>
  </conditionalFormatting>
  <conditionalFormatting sqref="AE116">
    <cfRule type="expression" dxfId="709" priority="15">
      <formula>IF(RIGHT(TEXT(AE116,"0.#"),1)=".",FALSE,TRUE)</formula>
    </cfRule>
    <cfRule type="expression" dxfId="708" priority="16">
      <formula>IF(RIGHT(TEXT(AE116,"0.#"),1)=".",TRUE,FALSE)</formula>
    </cfRule>
  </conditionalFormatting>
  <conditionalFormatting sqref="AI116">
    <cfRule type="expression" dxfId="707" priority="13">
      <formula>IF(RIGHT(TEXT(AI116,"0.#"),1)=".",FALSE,TRUE)</formula>
    </cfRule>
    <cfRule type="expression" dxfId="706" priority="14">
      <formula>IF(RIGHT(TEXT(AI116,"0.#"),1)=".",TRUE,FALSE)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18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2"/>
      <c r="AA2" s="823"/>
      <c r="AB2" s="1018" t="s">
        <v>11</v>
      </c>
      <c r="AC2" s="1019"/>
      <c r="AD2" s="1020"/>
      <c r="AE2" s="1024" t="s">
        <v>392</v>
      </c>
      <c r="AF2" s="1024"/>
      <c r="AG2" s="1024"/>
      <c r="AH2" s="1024"/>
      <c r="AI2" s="1024" t="s">
        <v>414</v>
      </c>
      <c r="AJ2" s="1024"/>
      <c r="AK2" s="1024"/>
      <c r="AL2" s="557"/>
      <c r="AM2" s="1024" t="s">
        <v>511</v>
      </c>
      <c r="AN2" s="1024"/>
      <c r="AO2" s="1024"/>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9"/>
      <c r="Q4" s="999"/>
      <c r="R4" s="999"/>
      <c r="S4" s="999"/>
      <c r="T4" s="999"/>
      <c r="U4" s="999"/>
      <c r="V4" s="999"/>
      <c r="W4" s="999"/>
      <c r="X4" s="1000"/>
      <c r="Y4" s="1009" t="s">
        <v>12</v>
      </c>
      <c r="Z4" s="1010"/>
      <c r="AA4" s="1011"/>
      <c r="AB4" s="461"/>
      <c r="AC4" s="1013"/>
      <c r="AD4" s="101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2"/>
      <c r="AA9" s="823"/>
      <c r="AB9" s="1018" t="s">
        <v>11</v>
      </c>
      <c r="AC9" s="1019"/>
      <c r="AD9" s="1020"/>
      <c r="AE9" s="1024" t="s">
        <v>392</v>
      </c>
      <c r="AF9" s="1024"/>
      <c r="AG9" s="1024"/>
      <c r="AH9" s="1024"/>
      <c r="AI9" s="1024" t="s">
        <v>414</v>
      </c>
      <c r="AJ9" s="1024"/>
      <c r="AK9" s="1024"/>
      <c r="AL9" s="557"/>
      <c r="AM9" s="1024" t="s">
        <v>511</v>
      </c>
      <c r="AN9" s="1024"/>
      <c r="AO9" s="1024"/>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9"/>
      <c r="Q11" s="999"/>
      <c r="R11" s="999"/>
      <c r="S11" s="999"/>
      <c r="T11" s="999"/>
      <c r="U11" s="999"/>
      <c r="V11" s="999"/>
      <c r="W11" s="999"/>
      <c r="X11" s="1000"/>
      <c r="Y11" s="1009" t="s">
        <v>12</v>
      </c>
      <c r="Z11" s="1010"/>
      <c r="AA11" s="1011"/>
      <c r="AB11" s="461"/>
      <c r="AC11" s="1013"/>
      <c r="AD11" s="101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2"/>
      <c r="AA16" s="823"/>
      <c r="AB16" s="1018" t="s">
        <v>11</v>
      </c>
      <c r="AC16" s="1019"/>
      <c r="AD16" s="1020"/>
      <c r="AE16" s="1024" t="s">
        <v>392</v>
      </c>
      <c r="AF16" s="1024"/>
      <c r="AG16" s="1024"/>
      <c r="AH16" s="1024"/>
      <c r="AI16" s="1024" t="s">
        <v>414</v>
      </c>
      <c r="AJ16" s="1024"/>
      <c r="AK16" s="1024"/>
      <c r="AL16" s="557"/>
      <c r="AM16" s="1024" t="s">
        <v>511</v>
      </c>
      <c r="AN16" s="1024"/>
      <c r="AO16" s="1024"/>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9"/>
      <c r="Q18" s="999"/>
      <c r="R18" s="999"/>
      <c r="S18" s="999"/>
      <c r="T18" s="999"/>
      <c r="U18" s="999"/>
      <c r="V18" s="999"/>
      <c r="W18" s="999"/>
      <c r="X18" s="1000"/>
      <c r="Y18" s="1009" t="s">
        <v>12</v>
      </c>
      <c r="Z18" s="1010"/>
      <c r="AA18" s="1011"/>
      <c r="AB18" s="461"/>
      <c r="AC18" s="1013"/>
      <c r="AD18" s="101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2"/>
      <c r="AA23" s="823"/>
      <c r="AB23" s="1018" t="s">
        <v>11</v>
      </c>
      <c r="AC23" s="1019"/>
      <c r="AD23" s="1020"/>
      <c r="AE23" s="1024" t="s">
        <v>392</v>
      </c>
      <c r="AF23" s="1024"/>
      <c r="AG23" s="1024"/>
      <c r="AH23" s="1024"/>
      <c r="AI23" s="1024" t="s">
        <v>414</v>
      </c>
      <c r="AJ23" s="1024"/>
      <c r="AK23" s="1024"/>
      <c r="AL23" s="557"/>
      <c r="AM23" s="1024" t="s">
        <v>511</v>
      </c>
      <c r="AN23" s="1024"/>
      <c r="AO23" s="1024"/>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9"/>
      <c r="Q25" s="999"/>
      <c r="R25" s="999"/>
      <c r="S25" s="999"/>
      <c r="T25" s="999"/>
      <c r="U25" s="999"/>
      <c r="V25" s="999"/>
      <c r="W25" s="999"/>
      <c r="X25" s="1000"/>
      <c r="Y25" s="1009" t="s">
        <v>12</v>
      </c>
      <c r="Z25" s="1010"/>
      <c r="AA25" s="1011"/>
      <c r="AB25" s="461"/>
      <c r="AC25" s="1013"/>
      <c r="AD25" s="101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2"/>
      <c r="AA30" s="823"/>
      <c r="AB30" s="1018" t="s">
        <v>11</v>
      </c>
      <c r="AC30" s="1019"/>
      <c r="AD30" s="1020"/>
      <c r="AE30" s="1024" t="s">
        <v>392</v>
      </c>
      <c r="AF30" s="1024"/>
      <c r="AG30" s="1024"/>
      <c r="AH30" s="1024"/>
      <c r="AI30" s="1024" t="s">
        <v>414</v>
      </c>
      <c r="AJ30" s="1024"/>
      <c r="AK30" s="1024"/>
      <c r="AL30" s="557"/>
      <c r="AM30" s="1024" t="s">
        <v>511</v>
      </c>
      <c r="AN30" s="1024"/>
      <c r="AO30" s="1024"/>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9"/>
      <c r="Q32" s="999"/>
      <c r="R32" s="999"/>
      <c r="S32" s="999"/>
      <c r="T32" s="999"/>
      <c r="U32" s="999"/>
      <c r="V32" s="999"/>
      <c r="W32" s="999"/>
      <c r="X32" s="1000"/>
      <c r="Y32" s="1009" t="s">
        <v>12</v>
      </c>
      <c r="Z32" s="1010"/>
      <c r="AA32" s="1011"/>
      <c r="AB32" s="461"/>
      <c r="AC32" s="1013"/>
      <c r="AD32" s="101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2"/>
      <c r="AA37" s="823"/>
      <c r="AB37" s="1018" t="s">
        <v>11</v>
      </c>
      <c r="AC37" s="1019"/>
      <c r="AD37" s="1020"/>
      <c r="AE37" s="1024" t="s">
        <v>392</v>
      </c>
      <c r="AF37" s="1024"/>
      <c r="AG37" s="1024"/>
      <c r="AH37" s="1024"/>
      <c r="AI37" s="1024" t="s">
        <v>414</v>
      </c>
      <c r="AJ37" s="1024"/>
      <c r="AK37" s="1024"/>
      <c r="AL37" s="557"/>
      <c r="AM37" s="1024" t="s">
        <v>511</v>
      </c>
      <c r="AN37" s="1024"/>
      <c r="AO37" s="1024"/>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9"/>
      <c r="Q39" s="999"/>
      <c r="R39" s="999"/>
      <c r="S39" s="999"/>
      <c r="T39" s="999"/>
      <c r="U39" s="999"/>
      <c r="V39" s="999"/>
      <c r="W39" s="999"/>
      <c r="X39" s="1000"/>
      <c r="Y39" s="1009" t="s">
        <v>12</v>
      </c>
      <c r="Z39" s="1010"/>
      <c r="AA39" s="1011"/>
      <c r="AB39" s="461"/>
      <c r="AC39" s="1013"/>
      <c r="AD39" s="101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2"/>
      <c r="AA44" s="823"/>
      <c r="AB44" s="1018" t="s">
        <v>11</v>
      </c>
      <c r="AC44" s="1019"/>
      <c r="AD44" s="1020"/>
      <c r="AE44" s="1024" t="s">
        <v>392</v>
      </c>
      <c r="AF44" s="1024"/>
      <c r="AG44" s="1024"/>
      <c r="AH44" s="1024"/>
      <c r="AI44" s="1024" t="s">
        <v>414</v>
      </c>
      <c r="AJ44" s="1024"/>
      <c r="AK44" s="1024"/>
      <c r="AL44" s="557"/>
      <c r="AM44" s="1024" t="s">
        <v>511</v>
      </c>
      <c r="AN44" s="1024"/>
      <c r="AO44" s="1024"/>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9"/>
      <c r="Q46" s="999"/>
      <c r="R46" s="999"/>
      <c r="S46" s="999"/>
      <c r="T46" s="999"/>
      <c r="U46" s="999"/>
      <c r="V46" s="999"/>
      <c r="W46" s="999"/>
      <c r="X46" s="1000"/>
      <c r="Y46" s="1009" t="s">
        <v>12</v>
      </c>
      <c r="Z46" s="1010"/>
      <c r="AA46" s="1011"/>
      <c r="AB46" s="461"/>
      <c r="AC46" s="1013"/>
      <c r="AD46" s="101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2"/>
      <c r="AA51" s="823"/>
      <c r="AB51" s="557" t="s">
        <v>11</v>
      </c>
      <c r="AC51" s="1019"/>
      <c r="AD51" s="1020"/>
      <c r="AE51" s="1024" t="s">
        <v>392</v>
      </c>
      <c r="AF51" s="1024"/>
      <c r="AG51" s="1024"/>
      <c r="AH51" s="1024"/>
      <c r="AI51" s="1024" t="s">
        <v>414</v>
      </c>
      <c r="AJ51" s="1024"/>
      <c r="AK51" s="1024"/>
      <c r="AL51" s="557"/>
      <c r="AM51" s="1024" t="s">
        <v>511</v>
      </c>
      <c r="AN51" s="1024"/>
      <c r="AO51" s="1024"/>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9"/>
      <c r="Q53" s="999"/>
      <c r="R53" s="999"/>
      <c r="S53" s="999"/>
      <c r="T53" s="999"/>
      <c r="U53" s="999"/>
      <c r="V53" s="999"/>
      <c r="W53" s="999"/>
      <c r="X53" s="1000"/>
      <c r="Y53" s="1009" t="s">
        <v>12</v>
      </c>
      <c r="Z53" s="1010"/>
      <c r="AA53" s="1011"/>
      <c r="AB53" s="461"/>
      <c r="AC53" s="1013"/>
      <c r="AD53" s="101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2"/>
      <c r="AA58" s="823"/>
      <c r="AB58" s="1018" t="s">
        <v>11</v>
      </c>
      <c r="AC58" s="1019"/>
      <c r="AD58" s="1020"/>
      <c r="AE58" s="1024" t="s">
        <v>392</v>
      </c>
      <c r="AF58" s="1024"/>
      <c r="AG58" s="1024"/>
      <c r="AH58" s="1024"/>
      <c r="AI58" s="1024" t="s">
        <v>414</v>
      </c>
      <c r="AJ58" s="1024"/>
      <c r="AK58" s="1024"/>
      <c r="AL58" s="557"/>
      <c r="AM58" s="1024" t="s">
        <v>511</v>
      </c>
      <c r="AN58" s="1024"/>
      <c r="AO58" s="1024"/>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9"/>
      <c r="Q60" s="999"/>
      <c r="R60" s="999"/>
      <c r="S60" s="999"/>
      <c r="T60" s="999"/>
      <c r="U60" s="999"/>
      <c r="V60" s="999"/>
      <c r="W60" s="999"/>
      <c r="X60" s="1000"/>
      <c r="Y60" s="1009" t="s">
        <v>12</v>
      </c>
      <c r="Z60" s="1010"/>
      <c r="AA60" s="1011"/>
      <c r="AB60" s="461"/>
      <c r="AC60" s="1013"/>
      <c r="AD60" s="101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2"/>
      <c r="AA65" s="823"/>
      <c r="AB65" s="1018" t="s">
        <v>11</v>
      </c>
      <c r="AC65" s="1019"/>
      <c r="AD65" s="1020"/>
      <c r="AE65" s="1024" t="s">
        <v>392</v>
      </c>
      <c r="AF65" s="1024"/>
      <c r="AG65" s="1024"/>
      <c r="AH65" s="1024"/>
      <c r="AI65" s="1024" t="s">
        <v>414</v>
      </c>
      <c r="AJ65" s="1024"/>
      <c r="AK65" s="1024"/>
      <c r="AL65" s="557"/>
      <c r="AM65" s="1024" t="s">
        <v>511</v>
      </c>
      <c r="AN65" s="1024"/>
      <c r="AO65" s="1024"/>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9"/>
      <c r="Q67" s="999"/>
      <c r="R67" s="999"/>
      <c r="S67" s="999"/>
      <c r="T67" s="999"/>
      <c r="U67" s="999"/>
      <c r="V67" s="999"/>
      <c r="W67" s="999"/>
      <c r="X67" s="1000"/>
      <c r="Y67" s="1009" t="s">
        <v>12</v>
      </c>
      <c r="Z67" s="1010"/>
      <c r="AA67" s="1011"/>
      <c r="AB67" s="461"/>
      <c r="AC67" s="1013"/>
      <c r="AD67" s="101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67"/>
      <c r="I3" s="667"/>
      <c r="J3" s="667"/>
      <c r="K3" s="667"/>
      <c r="L3" s="666" t="s">
        <v>18</v>
      </c>
      <c r="M3" s="667"/>
      <c r="N3" s="667"/>
      <c r="O3" s="667"/>
      <c r="P3" s="667"/>
      <c r="Q3" s="667"/>
      <c r="R3" s="667"/>
      <c r="S3" s="667"/>
      <c r="T3" s="667"/>
      <c r="U3" s="667"/>
      <c r="V3" s="667"/>
      <c r="W3" s="667"/>
      <c r="X3" s="668"/>
      <c r="Y3" s="652" t="s">
        <v>19</v>
      </c>
      <c r="Z3" s="653"/>
      <c r="AA3" s="653"/>
      <c r="AB3" s="794"/>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798"/>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9"/>
      <c r="AY15">
        <f>COUNTA($G$17,$AC$17)</f>
        <v>0</v>
      </c>
    </row>
    <row r="16" spans="1:51" ht="25.5" customHeight="1" x14ac:dyDescent="0.15">
      <c r="A16" s="1037"/>
      <c r="B16" s="1038"/>
      <c r="C16" s="1038"/>
      <c r="D16" s="1038"/>
      <c r="E16" s="1038"/>
      <c r="F16" s="1039"/>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4"/>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798"/>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9"/>
      <c r="AY28">
        <f>COUNTA($G$30,$AC$30)</f>
        <v>0</v>
      </c>
    </row>
    <row r="29" spans="1:51" ht="24.75" customHeight="1" x14ac:dyDescent="0.15">
      <c r="A29" s="1037"/>
      <c r="B29" s="1038"/>
      <c r="C29" s="1038"/>
      <c r="D29" s="1038"/>
      <c r="E29" s="1038"/>
      <c r="F29" s="1039"/>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4"/>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798"/>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9"/>
      <c r="AY41">
        <f>COUNTA($G$43,$AC$43)</f>
        <v>0</v>
      </c>
    </row>
    <row r="42" spans="1:51" ht="24.75" customHeight="1" x14ac:dyDescent="0.15">
      <c r="A42" s="1037"/>
      <c r="B42" s="1038"/>
      <c r="C42" s="1038"/>
      <c r="D42" s="1038"/>
      <c r="E42" s="1038"/>
      <c r="F42" s="1039"/>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4"/>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798"/>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9"/>
      <c r="AY55">
        <f>COUNTA($G$57,$AC$57)</f>
        <v>0</v>
      </c>
    </row>
    <row r="56" spans="1:51" ht="24.75" customHeight="1" x14ac:dyDescent="0.15">
      <c r="A56" s="1037"/>
      <c r="B56" s="1038"/>
      <c r="C56" s="1038"/>
      <c r="D56" s="1038"/>
      <c r="E56" s="1038"/>
      <c r="F56" s="1039"/>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4"/>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798"/>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9"/>
      <c r="AY68">
        <f>COUNTA($G$70,$AC$70)</f>
        <v>0</v>
      </c>
    </row>
    <row r="69" spans="1:51" ht="25.5" customHeight="1" x14ac:dyDescent="0.15">
      <c r="A69" s="1037"/>
      <c r="B69" s="1038"/>
      <c r="C69" s="1038"/>
      <c r="D69" s="1038"/>
      <c r="E69" s="1038"/>
      <c r="F69" s="1039"/>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4"/>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798"/>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9"/>
      <c r="AY81">
        <f>COUNTA($G$83,$AC$83)</f>
        <v>0</v>
      </c>
    </row>
    <row r="82" spans="1:51" ht="24.75" customHeight="1" x14ac:dyDescent="0.15">
      <c r="A82" s="1037"/>
      <c r="B82" s="1038"/>
      <c r="C82" s="1038"/>
      <c r="D82" s="1038"/>
      <c r="E82" s="1038"/>
      <c r="F82" s="1039"/>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4"/>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798"/>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9"/>
      <c r="AY94">
        <f>COUNTA($G$96,$AC$96)</f>
        <v>0</v>
      </c>
    </row>
    <row r="95" spans="1:51" ht="24.75" customHeight="1" x14ac:dyDescent="0.15">
      <c r="A95" s="1037"/>
      <c r="B95" s="1038"/>
      <c r="C95" s="1038"/>
      <c r="D95" s="1038"/>
      <c r="E95" s="1038"/>
      <c r="F95" s="1039"/>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4"/>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798"/>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c r="AY108">
        <f>COUNTA($G$110,$AC$110)</f>
        <v>0</v>
      </c>
    </row>
    <row r="109" spans="1:51" ht="24.75" customHeight="1" x14ac:dyDescent="0.15">
      <c r="A109" s="1037"/>
      <c r="B109" s="1038"/>
      <c r="C109" s="1038"/>
      <c r="D109" s="1038"/>
      <c r="E109" s="1038"/>
      <c r="F109" s="1039"/>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4"/>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8"/>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c r="AY121">
        <f>COUNTA($G$123,$AC$123)</f>
        <v>0</v>
      </c>
    </row>
    <row r="122" spans="1:51" ht="25.5" customHeight="1" x14ac:dyDescent="0.15">
      <c r="A122" s="1037"/>
      <c r="B122" s="1038"/>
      <c r="C122" s="1038"/>
      <c r="D122" s="1038"/>
      <c r="E122" s="1038"/>
      <c r="F122" s="1039"/>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4"/>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8"/>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c r="AY134">
        <f>COUNTA($G$136,$AC$136)</f>
        <v>0</v>
      </c>
    </row>
    <row r="135" spans="1:51" ht="24.75" customHeight="1" x14ac:dyDescent="0.15">
      <c r="A135" s="1037"/>
      <c r="B135" s="1038"/>
      <c r="C135" s="1038"/>
      <c r="D135" s="1038"/>
      <c r="E135" s="1038"/>
      <c r="F135" s="1039"/>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4"/>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8"/>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c r="AY147">
        <f>COUNTA($G$149,$AC$149)</f>
        <v>0</v>
      </c>
    </row>
    <row r="148" spans="1:51" ht="24.75" customHeight="1" x14ac:dyDescent="0.15">
      <c r="A148" s="1037"/>
      <c r="B148" s="1038"/>
      <c r="C148" s="1038"/>
      <c r="D148" s="1038"/>
      <c r="E148" s="1038"/>
      <c r="F148" s="1039"/>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4"/>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8"/>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c r="AY161">
        <f>COUNTA($G$163,$AC$163)</f>
        <v>0</v>
      </c>
    </row>
    <row r="162" spans="1:51" ht="24.75" customHeight="1" x14ac:dyDescent="0.15">
      <c r="A162" s="1037"/>
      <c r="B162" s="1038"/>
      <c r="C162" s="1038"/>
      <c r="D162" s="1038"/>
      <c r="E162" s="1038"/>
      <c r="F162" s="1039"/>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4"/>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8"/>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c r="AY174">
        <f>COUNTA($G$176,$AC$176)</f>
        <v>0</v>
      </c>
    </row>
    <row r="175" spans="1:51" ht="25.5" customHeight="1" x14ac:dyDescent="0.15">
      <c r="A175" s="1037"/>
      <c r="B175" s="1038"/>
      <c r="C175" s="1038"/>
      <c r="D175" s="1038"/>
      <c r="E175" s="1038"/>
      <c r="F175" s="1039"/>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4"/>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8"/>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c r="AY187">
        <f>COUNTA($G$189,$AC$189)</f>
        <v>0</v>
      </c>
    </row>
    <row r="188" spans="1:51" ht="24.75" customHeight="1" x14ac:dyDescent="0.15">
      <c r="A188" s="1037"/>
      <c r="B188" s="1038"/>
      <c r="C188" s="1038"/>
      <c r="D188" s="1038"/>
      <c r="E188" s="1038"/>
      <c r="F188" s="1039"/>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4"/>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8"/>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c r="AY200">
        <f>COUNTA($G$202,$AC$202)</f>
        <v>0</v>
      </c>
    </row>
    <row r="201" spans="1:51" ht="24.75" customHeight="1" x14ac:dyDescent="0.15">
      <c r="A201" s="1037"/>
      <c r="B201" s="1038"/>
      <c r="C201" s="1038"/>
      <c r="D201" s="1038"/>
      <c r="E201" s="1038"/>
      <c r="F201" s="1039"/>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4"/>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8"/>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c r="AY214">
        <f>COUNTA($G$216,$AC$216)</f>
        <v>0</v>
      </c>
    </row>
    <row r="215" spans="1:51" ht="24.75" customHeight="1" x14ac:dyDescent="0.15">
      <c r="A215" s="1037"/>
      <c r="B215" s="1038"/>
      <c r="C215" s="1038"/>
      <c r="D215" s="1038"/>
      <c r="E215" s="1038"/>
      <c r="F215" s="1039"/>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4"/>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8"/>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c r="AY227">
        <f>COUNTA($G$229,$AC$229)</f>
        <v>0</v>
      </c>
    </row>
    <row r="228" spans="1:51" ht="25.5" customHeight="1" x14ac:dyDescent="0.15">
      <c r="A228" s="1037"/>
      <c r="B228" s="1038"/>
      <c r="C228" s="1038"/>
      <c r="D228" s="1038"/>
      <c r="E228" s="1038"/>
      <c r="F228" s="1039"/>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4"/>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8"/>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c r="AY240">
        <f>COUNTA($G$242,$AC$242)</f>
        <v>0</v>
      </c>
    </row>
    <row r="241" spans="1:51" ht="24.75" customHeight="1" x14ac:dyDescent="0.15">
      <c r="A241" s="1037"/>
      <c r="B241" s="1038"/>
      <c r="C241" s="1038"/>
      <c r="D241" s="1038"/>
      <c r="E241" s="1038"/>
      <c r="F241" s="1039"/>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4"/>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8"/>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c r="AY253">
        <f>COUNTA($G$255,$AC$255)</f>
        <v>0</v>
      </c>
    </row>
    <row r="254" spans="1:51" ht="24.75" customHeight="1" x14ac:dyDescent="0.15">
      <c r="A254" s="1037"/>
      <c r="B254" s="1038"/>
      <c r="C254" s="1038"/>
      <c r="D254" s="1038"/>
      <c r="E254" s="1038"/>
      <c r="F254" s="1039"/>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4"/>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8"/>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2021-07-27T09:11:33Z</cp:lastPrinted>
  <dcterms:created xsi:type="dcterms:W3CDTF">2012-03-13T00:50:25Z</dcterms:created>
  <dcterms:modified xsi:type="dcterms:W3CDTF">2021-09-03T09:11:35Z</dcterms:modified>
</cp:coreProperties>
</file>