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645" i="3"/>
  <c r="AY369" i="3"/>
  <c r="AY213" i="3"/>
  <c r="AY235" i="3"/>
  <c r="AY25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<sst xmlns="http://schemas.openxmlformats.org/spreadsheetml/2006/main" count="3098" uniqueCount="786">
  <si>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</si>
  <si>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</si>
  <si>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</si>
  <si>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</si>
  <si>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</si>
  <si>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</si>
  <si>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</si>
  <si>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</si>
  <si>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</si>
  <si>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</si>
  <si>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</si>
  <si>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</si>
  <si>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</si>
  <si>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</si>
  <si>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</si>
  <si>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</si>
  <si>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</si>
  <si>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</si>
  <si>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</si>
  <si>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</si>
  <si>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</si>
  <si>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</si>
  <si>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</si>
  <si>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</si>
  <si>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</si>
  <si>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</si>
  <si>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</si>
  <si>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</si>
  <si>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</si>
  <si>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</si>
  <si>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</si>
  <si>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</si>
  <si>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</si>
  <si>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</si>
  <si>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</si>
  <si>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</si>
  <si>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</si>
  <si>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</si>
  <si>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</si>
  <si>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</si>
  <si>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</si>
  <si>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</si>
  <si>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</si>
  <si>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</si>
  <si>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</si>
  <si>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</si>
  <si>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</si>
  <si>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</si>
  <si>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</si>
  <si>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</si>
  <si>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</si>
  <si>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</si>
  <si>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</si>
  <si>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</si>
  <si>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</si>
  <si>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</si>
  <si>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</si>
  <si>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</si>
  <si>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</si>
  <si>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</si>
  <si>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</si>
  <si>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</si>
  <si>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</si>
  <si>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</si>
  <si>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</si>
  <si>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</si>
  <si>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</si>
  <si>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</si>
  <si>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</si>
  <si>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</si>
  <si>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</si>
  <si>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</si>
  <si>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</si>
  <si>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</si>
  <si>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</si>
  <si>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</si>
  <si>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</si>
  <si>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</si>
  <si>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</si>
  <si>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</si>
  <si>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</si>
  <si>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</si>
  <si>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</si>
  <si>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</si>
  <si>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</si>
  <si>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</si>
  <si>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</si>
  <si>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</si>
  <si>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</si>
  <si>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</si>
  <si>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</si>
  <si>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</si>
  <si>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</si>
  <si>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</si>
  <si>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</si>
  <si>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</si>
  <si>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</si>
  <si>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</si>
  <si>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</si>
  <si>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</si>
  <si>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</si>
  <si>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</si>
  <si>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</si>
  <si>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</si>
  <si>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</si>
  <si>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</si>
  <si>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</si>
  <si>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</si>
  <si>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</si>
  <si>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</si>
  <si>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</si>
  <si>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</si>
  <si>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</si>
  <si>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</si>
  <si>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</si>
  <si>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</si>
  <si>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</si>
  <si>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</si>
  <si>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</si>
  <si>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</si>
  <si>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</si>
  <si>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</si>
  <si>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</si>
  <si>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</si>
  <si>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</si>
  <si>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</si>
  <si>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</si>
  <si>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</si>
  <si>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</si>
  <si>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</si>
  <si>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</si>
  <si>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</si>
  <si>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</si>
  <si>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</si>
  <si>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</si>
  <si>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</si>
  <si>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</si>
  <si>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</si>
  <si>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</si>
  <si>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</si>
  <si>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</si>
  <si>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</si>
  <si>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</si>
  <si>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</si>
  <si>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</si>
  <si>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</si>
  <si>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</si>
  <si>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</si>
  <si>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</si>
  <si>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</si>
  <si>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</si>
  <si>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</si>
  <si>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</si>
  <si>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</si>
  <si>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</si>
  <si>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</si>
  <si>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</si>
  <si>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</si>
  <si>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</si>
  <si>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</si>
  <si>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</si>
  <si>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</si>
  <si>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</si>
  <si>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</si>
  <si>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</si>
  <si>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</si>
  <si>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</si>
  <si>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</si>
  <si>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</si>
  <si>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</si>
  <si>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</si>
  <si>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</si>
  <si>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</si>
  <si>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</si>
  <si>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</si>
  <si>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</si>
  <si>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</si>
  <si>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</si>
  <si>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</si>
  <si>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</si>
  <si>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</si>
  <si>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</si>
  <si>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</si>
  <si>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</si>
  <si>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</si>
  <si>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</si>
  <si>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</si>
  <si>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</si>
  <si>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</si>
  <si>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</si>
  <si>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</si>
  <si>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</si>
  <si>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</si>
  <si>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</si>
  <si>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</si>
  <si>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</si>
  <si>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</si>
  <si>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</si>
  <si>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</si>
  <si>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</si>
  <si>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</si>
  <si>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</si>
  <si>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</si>
  <si>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</si>
  <si>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</si>
  <si>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</si>
  <si>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</si>
  <si>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</si>
  <si>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</si>
  <si>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</si>
  <si>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</si>
  <si>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</si>
  <si>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</si>
  <si>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</si>
  <si>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</si>
  <si>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</si>
  <si>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</si>
  <si>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</si>
  <si>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</si>
  <si>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</si>
  <si>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</si>
  <si>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</si>
  <si>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</si>
  <si>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</si>
  <si>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</si>
  <si>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</si>
  <si>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</si>
  <si>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</si>
  <si>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</si>
  <si>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</si>
  <si>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</si>
  <si>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</si>
  <si>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</si>
  <si>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</si>
  <si>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</si>
  <si>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</si>
  <si>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</si>
  <si>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</si>
  <si>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</si>
  <si>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</si>
  <si>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</si>
  <si>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</si>
  <si>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</si>
  <si>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</si>
  <si>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</si>
  <si>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</si>
  <si>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</si>
  <si>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</si>
  <si>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</si>
  <si>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</si>
  <si>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</si>
  <si>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</si>
  <si>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</si>
  <si>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</si>
  <si>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</si>
  <si>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</si>
  <si>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</si>
  <si>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</si>
  <si>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</si>
  <si>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</si>
  <si>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</si>
  <si>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</si>
  <si>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</si>
  <si>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</si>
  <si>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</si>
  <si>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</si>
  <si>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</si>
  <si>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</si>
  <si>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</si>
  <si>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</si>
  <si>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</si>
  <si>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</si>
  <si>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</si>
  <si>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</si>
  <si>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</si>
  <si>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</si>
  <si>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</si>
  <si>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</si>
  <si>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</si>
  <si>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</si>
  <si>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</si>
  <si>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</si>
  <si>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</si>
  <si>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</si>
  <si>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</si>
  <si>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</si>
  <si>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</si>
  <si>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</si>
  <si>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</si>
  <si>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</si>
  <si>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</si>
  <si>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</si>
  <si>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</si>
  <si>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</si>
  <si>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</si>
  <si>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</si>
  <si>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</si>
  <si>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</si>
  <si>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</si>
  <si>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</si>
  <si>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</si>
  <si>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</si>
  <si>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</si>
  <si>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</si>
  <si>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</si>
  <si>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</si>
  <si>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</si>
  <si>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</si>
  <si>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</si>
  <si>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</si>
  <si>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</si>
  <si>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</si>
  <si>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</si>
  <si>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</si>
  <si>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</si>
  <si>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</si>
  <si>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</si>
  <si>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</si>
  <si>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</si>
  <si>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</si>
  <si>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</si>
  <si>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</si>
  <si>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</si>
  <si>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</si>
  <si>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</si>
  <si>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</si>
  <si>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</si>
  <si>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</si>
  <si>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</si>
  <si>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</si>
  <si>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</si>
  <si>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</si>
  <si>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</si>
  <si>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</si>
  <si>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</si>
  <si>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</si>
  <si>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</si>
  <si>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</si>
  <si>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</si>
  <si>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</si>
  <si>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</si>
  <si>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</si>
  <si>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</si>
  <si>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</si>
  <si>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</si>
  <si>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</si>
  <si>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</si>
  <si>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</si>
  <si>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</si>
  <si>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</si>
  <si>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</si>
  <si>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</si>
  <si>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</si>
  <si>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</si>
  <si>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</si>
  <si>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</si>
  <si>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</si>
  <si>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</si>
  <si>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</si>
  <si>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</si>
  <si>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</si>
  <si>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</si>
  <si>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</si>
  <si>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</si>
  <si>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</si>
  <si>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</si>
  <si>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</si>
  <si>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</si>
  <si>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</si>
  <si>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</si>
  <si>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</si>
  <si>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</si>
  <si>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</si>
  <si>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</si>
  <si>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</si>
  <si>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</si>
  <si>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</si>
  <si>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</si>
  <si>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</si>
  <si>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</si>
  <si>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</si>
  <si>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</si>
  <si>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</si>
  <si>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</si>
  <si>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</si>
  <si>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</si>
  <si>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</si>
  <si>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</si>
  <si>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</si>
  <si>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</si>
  <si>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</si>
  <si>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</si>
  <si>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</si>
  <si>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</si>
  <si>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</si>
  <si>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</si>
  <si>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</si>
  <si>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</si>
  <si>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</si>
  <si>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</si>
  <si>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</si>
  <si>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</si>
  <si>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</si>
  <si>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</si>
  <si>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</si>
  <si>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</si>
  <si>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</si>
  <si>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</si>
  <si>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</si>
  <si>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</si>
  <si>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</si>
  <si>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</si>
  <si>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</si>
  <si>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</si>
  <si>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</si>
  <si>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</si>
  <si>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</si>
  <si>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</si>
  <si>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</si>
  <si>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</si>
  <si>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</si>
  <si>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</si>
  <si>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</si>
  <si>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</si>
  <si>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</si>
  <si>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</si>
  <si>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</si>
  <si>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</si>
  <si>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</si>
  <si>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</si>
  <si>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</si>
  <si>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</si>
  <si>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</si>
  <si>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</si>
  <si>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</si>
  <si>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</si>
  <si>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</si>
  <si>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</si>
  <si>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</si>
  <si>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</si>
  <si>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</si>
  <si>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</si>
  <si>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</si>
  <si>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</si>
  <si>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</si>
  <si>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</si>
  <si>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</si>
  <si>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</si>
  <si>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</si>
  <si>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</si>
  <si>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</si>
  <si>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</si>
  <si>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</si>
  <si>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</si>
  <si>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</si>
  <si>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</si>
  <si>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</si>
  <si>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</si>
  <si>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</si>
  <si>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</si>
  <si>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</si>
  <si>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</si>
  <si>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</si>
  <si>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</si>
  <si>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</si>
  <si>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</si>
  <si>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</si>
  <si>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</si>
  <si>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</si>
  <si>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</si>
  <si>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</si>
  <si>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</si>
  <si>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</si>
  <si>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</si>
  <si>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</si>
  <si>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</si>
  <si>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</si>
  <si>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</si>
  <si>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</si>
  <si>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</si>
  <si>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</si>
  <si>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</si>
  <si>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</si>
  <si>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</si>
  <si>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</si>
  <si>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</si>
  <si>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</si>
  <si>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</si>
  <si>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</si>
  <si>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</si>
  <si>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</si>
  <si>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</si>
  <si>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</si>
  <si>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</si>
  <si>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</si>
  <si>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</si>
  <si>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</si>
  <si>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</si>
  <si>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</si>
  <si>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</si>
  <si>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</si>
  <si>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</si>
  <si>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</si>
  <si>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</si>
  <si>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</si>
  <si>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</si>
  <si>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</si>
  <si>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</si>
  <si>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</si>
  <si>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</si>
  <si>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</si>
  <si>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</si>
  <si>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</si>
  <si>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</si>
  <si>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</si>
  <si>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</si>
  <si>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</si>
  <si>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</si>
  <si>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</si>
  <si>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</si>
  <si>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</si>
  <si>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</si>
  <si>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</si>
  <si>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</si>
  <si>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</si>
  <si>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</si>
  <si>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</si>
  <si>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</si>
  <si>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</si>
  <si>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</si>
  <si>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</si>
  <si>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</si>
  <si>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</si>
  <si>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</si>
  <si>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</si>
  <si>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</si>
  <si>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</si>
  <si>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</si>
  <si>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</si>
  <si>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</si>
  <si>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</si>
  <si>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</si>
  <si>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</si>
  <si>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</si>
  <si>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</si>
  <si>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</si>
  <si>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</si>
  <si>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</si>
  <si>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</si>
  <si>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</si>
  <si>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</si>
  <si>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</si>
  <si>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</si>
  <si>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</si>
  <si>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</si>
  <si>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</si>
  <si>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</si>
  <si>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</si>
  <si>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</si>
  <si>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</si>
  <si>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</si>
  <si>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</si>
  <si>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</si>
  <si>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</si>
  <si>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</si>
  <si>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</si>
  <si>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</si>
  <si>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</si>
  <si>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</si>
  <si>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</si>
  <si>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</si>
  <si>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</si>
  <si>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</si>
  <si>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</si>
  <si>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</si>
  <si>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</si>
  <si>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</si>
  <si>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</si>
  <si>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</si>
  <si>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</si>
  <si>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</si>
  <si>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</si>
  <si>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</si>
  <si>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</si>
  <si>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</si>
  <si>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</si>
  <si>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</si>
  <si>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</si>
  <si>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</si>
  <si>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</si>
  <si>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</si>
  <si>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</si>
  <si>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</si>
  <si>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</si>
  <si>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</si>
  <si>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</si>
  <si>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</si>
  <si>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</si>
  <si>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</si>
  <si>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</si>
  <si>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</si>
  <si>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</si>
  <si>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</si>
  <si>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</si>
  <si>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</si>
  <si>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</si>
  <si>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</si>
  <si>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</si>
  <si>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</si>
  <si>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</si>
  <si>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</si>
  <si>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</si>
  <si>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</si>
  <si>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</si>
  <si>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</si>
  <si>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</si>
  <si>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</si>
  <si>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</si>
  <si>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</si>
  <si>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</si>
  <si>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</si>
  <si>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</si>
  <si>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</si>
  <si>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</si>
  <si>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</si>
  <si>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</si>
  <si>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</si>
  <si>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</si>
  <si>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</si>
  <si>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</si>
  <si>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</si>
  <si>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</si>
  <si>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</si>
  <si>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</si>
  <si>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</si>
  <si>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</si>
  <si>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</si>
  <si>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</si>
  <si>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</si>
  <si>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</si>
  <si>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</si>
  <si>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</si>
  <si>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</si>
  <si>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</si>
  <si>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</si>
  <si>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</si>
  <si>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</si>
  <si>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</si>
  <si>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</si>
  <si>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</si>
  <si>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</si>
  <si>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</si>
  <si>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</si>
  <si>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</si>
  <si>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</si>
  <si>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</si>
  <si>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</si>
  <si>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</si>
  <si>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</si>
  <si>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</si>
  <si>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</si>
  <si>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</si>
  <si>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</si>
  <si>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</si>
  <si>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</si>
  <si>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</si>
  <si>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</si>
  <si>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</si>
  <si>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</si>
  <si>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</si>
  <si>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</si>
  <si>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</si>
  <si>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</si>
  <si>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</si>
  <si>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</si>
  <si>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</si>
  <si>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</si>
  <si>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</si>
  <si>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</si>
  <si>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</si>
  <si>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</si>
  <si>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</si>
  <si>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</si>
  <si>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</si>
  <si>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</si>
  <si>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</si>
  <si>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</si>
  <si>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</si>
  <si>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</si>
  <si>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</si>
  <si>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</si>
  <si>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</si>
  <si>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</si>
  <si>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</si>
  <si>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</si>
  <si>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</si>
  <si>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</si>
  <si>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</si>
  <si>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</si>
  <si>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</si>
  <si>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</si>
  <si>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</si>
  <si>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</si>
  <si>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</si>
  <si>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</si>
  <si>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</si>
  <si>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</si>
  <si>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</si>
  <si>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</si>
  <si>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</si>
  <si>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</si>
  <si>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</si>
  <si>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</si>
  <si>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</si>
  <si>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</si>
  <si>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サプライチェーン調査結果活用データベースシステムの構築</t>
    <rPh sb="8" eb="10">
      <t>チョウサ</t>
    </rPh>
    <rPh sb="10" eb="12">
      <t>ケッカ</t>
    </rPh>
    <rPh sb="12" eb="14">
      <t>カツヨウ</t>
    </rPh>
    <rPh sb="25" eb="27">
      <t>コウチク</t>
    </rPh>
    <phoneticPr fontId="5"/>
  </si>
  <si>
    <t>防衛装備庁</t>
    <rPh sb="0" eb="2">
      <t>ボウエイ</t>
    </rPh>
    <rPh sb="2" eb="4">
      <t>ソウビ</t>
    </rPh>
    <rPh sb="4" eb="5">
      <t>チョウ</t>
    </rPh>
    <phoneticPr fontId="5"/>
  </si>
  <si>
    <t>装備政策課</t>
    <rPh sb="0" eb="2">
      <t>ソウビ</t>
    </rPh>
    <rPh sb="2" eb="4">
      <t>セイサク</t>
    </rPh>
    <rPh sb="4" eb="5">
      <t>カ</t>
    </rPh>
    <phoneticPr fontId="5"/>
  </si>
  <si>
    <t>○</t>
  </si>
  <si>
    <t>防衛省設置法第３７条</t>
    <rPh sb="0" eb="2">
      <t>ボウエイ</t>
    </rPh>
    <rPh sb="2" eb="3">
      <t>ショウ</t>
    </rPh>
    <rPh sb="3" eb="6">
      <t>セッチホウ</t>
    </rPh>
    <rPh sb="6" eb="7">
      <t>ダイ</t>
    </rPh>
    <rPh sb="9" eb="10">
      <t>ジョウ</t>
    </rPh>
    <phoneticPr fontId="5"/>
  </si>
  <si>
    <t>平成３１年度以降に係る防衛計画の大綱、中期防衛力整備計画（平成３１年度～平成３５年度）（平成３０年１２月１８日　国家安全保障会議決定及び閣議決定）</t>
    <phoneticPr fontId="5"/>
  </si>
  <si>
    <t>　昨今の厳しい財政事情や装備品等の高度化・複雑化に伴う単価上昇等を背景に調達数量は減少傾向にあり、国内の防衛産業について、プライム企業を頂点として構成される重層的なサプライチェーンの実態を適切に把握する必要がある。サプライチェーン情報をデータベース化し、迅速かつ適切な集約・管理・分析を実現し、サプライチェーンに関する現状及び問題点等を把握する。</t>
    <phoneticPr fontId="5"/>
  </si>
  <si>
    <t>　過去のサプライチェーンの調査の結果及び今後実施予定のサプライチェーンの調査結果の集約、管理及び分析を迅速・適切に行うため、サプライチェーン調査結果をデータベース化する。
　これまでに実施したサプライチェーン調査結果及び今後実施するサプライチェーンの調査結果を逐次データベース化して、国内の技術基盤・産業基盤を適切に把握・分析するための基盤を確立する。本データベースを用いて、防衛産業のサプライチェーン構造の可視化及び代替が困難な技術を有する企業の把握等、施策立案に資する分析を実施する。</t>
    <phoneticPr fontId="5"/>
  </si>
  <si>
    <t>-</t>
  </si>
  <si>
    <t>-</t>
    <phoneticPr fontId="5"/>
  </si>
  <si>
    <t>情報処理業務庁費</t>
    <rPh sb="0" eb="4">
      <t>ジョウホウショリ</t>
    </rPh>
    <rPh sb="4" eb="6">
      <t>ギョウム</t>
    </rPh>
    <rPh sb="6" eb="8">
      <t>チョウヒ</t>
    </rPh>
    <phoneticPr fontId="5"/>
  </si>
  <si>
    <t>本事業は、サプライチェーン調査の結果をデータベース化し分析を行うことにより、他の施策の具体化に活用しようとするものである。この事業自体は定量的な目標を設定した上で行う性質の事業ではない。
その上で、令和元年度までに６０品目についてサプライチェーン調査を実施し、その結果を順次データベース化している。本データベースはすでに他省庁との連携や企業支援施策に活用している。</t>
    <phoneticPr fontId="5"/>
  </si>
  <si>
    <t>サプライチェーンの調査結果を活用可能とするデータベースを運用する。</t>
    <phoneticPr fontId="5"/>
  </si>
  <si>
    <t>データベースへのアクセス件数</t>
    <phoneticPr fontId="5"/>
  </si>
  <si>
    <t>件</t>
    <rPh sb="0" eb="1">
      <t>ケン</t>
    </rPh>
    <phoneticPr fontId="5"/>
  </si>
  <si>
    <t>サプライチェーンの調査結果をデータベースに登録した件数</t>
    <phoneticPr fontId="5"/>
  </si>
  <si>
    <t>単位当たりコスト
＝執行額（x）／データベースに登録した件数（ｙ）
（百万／件）　　　　　　　　　　　　　　　　　　　　　　　　　　　　</t>
  </si>
  <si>
    <t>百万円/件</t>
    <rPh sb="0" eb="2">
      <t>ヒャクマン</t>
    </rPh>
    <rPh sb="2" eb="3">
      <t>エン</t>
    </rPh>
    <rPh sb="4" eb="5">
      <t>ケン</t>
    </rPh>
    <phoneticPr fontId="5"/>
  </si>
  <si>
    <t>x/ｙ</t>
  </si>
  <si>
    <t>49/12</t>
    <phoneticPr fontId="5"/>
  </si>
  <si>
    <t>Ⅰ－２　我が国自身の防衛体制の強化（防衛力の中心的な構成要素の強化における優先事項）</t>
    <phoneticPr fontId="5"/>
  </si>
  <si>
    <t>Ⅰ－２－（５）　産業基盤の強靭化</t>
    <phoneticPr fontId="5"/>
  </si>
  <si>
    <t>装備品のサプライチェーンのリスク管理強化</t>
    <phoneticPr fontId="5"/>
  </si>
  <si>
    <t>令和５年度</t>
    <phoneticPr fontId="5"/>
  </si>
  <si>
    <t>技術基盤・産業基盤の維持・強化に資する適切な施策を立案する上で、サプライチェーンに関する情報を集約・管理・分析するためのデータベースを整備・運用することは必須である。</t>
    <phoneticPr fontId="5"/>
  </si>
  <si>
    <t>技術基盤・産業基盤に係るサプライチェーンの情報を集約・管理・分析するデータベースを整備・運用することは、防衛装備庁で行うべき事業である。</t>
    <phoneticPr fontId="5"/>
  </si>
  <si>
    <t>技術基盤・産業基盤の維持・強化を図る上で、サプライチェーンの状況を把握・分析するための基盤としてデータベースを整備・運用することは必須である。</t>
    <phoneticPr fontId="5"/>
  </si>
  <si>
    <t>当該事業における調達はいずれも一般競争入札により、しかるべき手続きによる競争性を確保した上で契約を締結したものであり、支出先の選定は妥当である。</t>
    <phoneticPr fontId="5"/>
  </si>
  <si>
    <t>仕様書により、官民の役割分担を明らかにした上で契約を実施しており、負担関係は妥当である。</t>
    <phoneticPr fontId="5"/>
  </si>
  <si>
    <t>一般競争により選定したものであるため、単位あたりのコストの水準は妥当である。</t>
    <phoneticPr fontId="5"/>
  </si>
  <si>
    <t>データベースを整備・運用する上で必要な調達のみを実施するとともに、運用にあたっては、支援要件を真に必要なもののみに絞り込み役務調達を実施している。</t>
    <phoneticPr fontId="5"/>
  </si>
  <si>
    <t>必要要件を毎年見直し真に必要な要件に絞り込む等、継続的にコスト削減を図っている。</t>
    <phoneticPr fontId="5"/>
  </si>
  <si>
    <t>サプライチェーンの調査結果をデータベースに蓄積して、多岐かつ膨大な分量のサプライチェーンに関する情報を有効に活用可能となっている。</t>
    <phoneticPr fontId="5"/>
  </si>
  <si>
    <t>過去の調査結果及び今後取得する調査結果をデータベース化し、防衛装備庁自ら分析等実施することにより、外部委託等に要する費用を低減できる。</t>
    <phoneticPr fontId="5"/>
  </si>
  <si>
    <t>令和元年度までの活動に引き続き、他省庁との連携や企業支援施策も含め、当初の見込み以上の活動実績を得た。</t>
    <phoneticPr fontId="5"/>
  </si>
  <si>
    <t>サプライチェーン構造の現状把握、個々のサプライヤの状況把握等に活用している。</t>
    <phoneticPr fontId="5"/>
  </si>
  <si>
    <t>無</t>
  </si>
  <si>
    <t>‐</t>
  </si>
  <si>
    <t>情報処理業務庁費</t>
    <rPh sb="0" eb="8">
      <t>ジョウホウショリギョウムチョウヒ</t>
    </rPh>
    <phoneticPr fontId="5"/>
  </si>
  <si>
    <t>サプライチェーン調査結果活用データベースの業務支援</t>
    <rPh sb="8" eb="14">
      <t>チョウサケッカカツヨウ</t>
    </rPh>
    <rPh sb="21" eb="23">
      <t>ギョウム</t>
    </rPh>
    <rPh sb="23" eb="25">
      <t>シエン</t>
    </rPh>
    <phoneticPr fontId="5"/>
  </si>
  <si>
    <t>サプライチェーン調査結果活用データベースの運用管理</t>
    <rPh sb="8" eb="12">
      <t>チョウサケッカ</t>
    </rPh>
    <rPh sb="12" eb="14">
      <t>カツヨウ</t>
    </rPh>
    <rPh sb="21" eb="23">
      <t>ウンヨウ</t>
    </rPh>
    <rPh sb="23" eb="25">
      <t>カンリ</t>
    </rPh>
    <phoneticPr fontId="5"/>
  </si>
  <si>
    <t>日本情報通信（株）</t>
    <rPh sb="0" eb="6">
      <t>ニホンジョウホウツウシン</t>
    </rPh>
    <rPh sb="6" eb="9">
      <t>カブ</t>
    </rPh>
    <phoneticPr fontId="5"/>
  </si>
  <si>
    <t>サプライチェーン調査結果活用データベースの運用管理</t>
    <rPh sb="8" eb="14">
      <t>チョウサケッカカツヨウ</t>
    </rPh>
    <rPh sb="21" eb="23">
      <t>ウンヨウ</t>
    </rPh>
    <rPh sb="23" eb="25">
      <t>カンリ</t>
    </rPh>
    <phoneticPr fontId="5"/>
  </si>
  <si>
    <t>（株）ＳＨＮｅｔ</t>
    <phoneticPr fontId="5"/>
  </si>
  <si>
    <t>サプライチェーン調査結果活用データベースの業務支援</t>
    <phoneticPr fontId="5"/>
  </si>
  <si>
    <t>防衛省（0257）</t>
    <phoneticPr fontId="5"/>
  </si>
  <si>
    <t>防衛省（0267）</t>
    <phoneticPr fontId="5"/>
  </si>
  <si>
    <t>新28-0004</t>
    <phoneticPr fontId="5"/>
  </si>
  <si>
    <t>20/6</t>
    <phoneticPr fontId="5"/>
  </si>
  <si>
    <t>サプライチェーンに関する調査結果をデータベース化し、サプライチェーン構造の可視化等の分析を実施して、技術基盤・産業基盤を維持・強化するための施策立案に資する。平成３０年度は１２件の調査結果をデータベース化するとともにデータベースシステムを整備し、サプライチェーンの可視化及びアンケート結果の集計・分析等を実施した。令和元年度においては４件の調査結果をデータベース化するとともに、新たな調査結果のデータベース化の準備を進めた。令和２年度においては、５５件の結果のデータベース化を完了させるとともに、これまでの運用実績を踏まえた課題解決のため、システムの改善を実施した。</t>
    <rPh sb="168" eb="169">
      <t>ケン</t>
    </rPh>
    <rPh sb="170" eb="172">
      <t>チョウサ</t>
    </rPh>
    <rPh sb="172" eb="174">
      <t>ケッカ</t>
    </rPh>
    <rPh sb="181" eb="182">
      <t>カ</t>
    </rPh>
    <rPh sb="212" eb="214">
      <t>レイワ</t>
    </rPh>
    <rPh sb="215" eb="216">
      <t>ネン</t>
    </rPh>
    <rPh sb="216" eb="217">
      <t>ド</t>
    </rPh>
    <rPh sb="225" eb="226">
      <t>ケン</t>
    </rPh>
    <rPh sb="227" eb="229">
      <t>ケッカ</t>
    </rPh>
    <rPh sb="236" eb="237">
      <t>カ</t>
    </rPh>
    <rPh sb="238" eb="240">
      <t>カンリョウ</t>
    </rPh>
    <rPh sb="253" eb="255">
      <t>ウンヨウ</t>
    </rPh>
    <rPh sb="255" eb="257">
      <t>ジッセキ</t>
    </rPh>
    <rPh sb="258" eb="259">
      <t>フ</t>
    </rPh>
    <rPh sb="262" eb="264">
      <t>カダイ</t>
    </rPh>
    <rPh sb="264" eb="266">
      <t>カイケツ</t>
    </rPh>
    <rPh sb="275" eb="277">
      <t>カイゼン</t>
    </rPh>
    <rPh sb="278" eb="280">
      <t>ジッシ</t>
    </rPh>
    <phoneticPr fontId="5"/>
  </si>
  <si>
    <t>30/55</t>
    <phoneticPr fontId="5"/>
  </si>
  <si>
    <t>-</t>
    <phoneticPr fontId="5"/>
  </si>
  <si>
    <t>-</t>
    <phoneticPr fontId="5"/>
  </si>
  <si>
    <t>１　必要性
　　技術基盤・産業基盤は我が国の防衛力を支える重要かつ不可欠な基盤である。我が国として技術基盤・産業基盤を維持強化することは、極めて重要であり、技術基盤・産業基盤の維持・強化に資する施策の立案のために、必要な情報を収集・管理・分析するためのデータベースシステムを整備・運用してゆく必要がある。　　
２　効率性
　　調達要求においては、必要要件を真に必要な事項に絞り込むとともに、一般競争入札により競争性を確保することにより、最小限のコストとなるように努めている。
３　有効性
　　本データベースを整備することで、多岐かつ膨大な分量となる調査結果を管理・分析して、蓄積したサプライチェーンの調査結果から適切な施策課題を案出し施策の具体化のために有効活用可能となる態勢を確立できる。</t>
    <phoneticPr fontId="5"/>
  </si>
  <si>
    <t>要求段階において必要要件を真に必要なものに絞る等、今後の維持・運用についてもコスト抑制に向けて取り組んでいく。</t>
    <phoneticPr fontId="5"/>
  </si>
  <si>
    <t>　昨今の厳しい財政事情や装備品等の高度化・複雑化に伴う単価上昇等を背景に調達数量は減少傾向にあり、国内の防衛産業について、プライム企業を頂点として構成される重層的なサプライチェーンの実態を適切に把握する必要がある。サプライチェーン情報をデータベース化し、迅速かつ適切な集約・管理・分析を実現し、サプライチェーンに関する現状及び問題点等を把握する。</t>
  </si>
  <si>
    <t>サプライチェーン調査の実施、供給途絶などのリスクに対処するため、事業承継などの分野での他省庁の支援ツールとの連携の検討、中小企業の生産効率向上策の検討</t>
    <phoneticPr fontId="5"/>
  </si>
  <si>
    <t>●主要装備品６０品目についてサプライチェーン調査を実施し、調査により得られたサプライチェーン情報の活用のため、その結果を順次データベース化した。</t>
    <phoneticPr fontId="5"/>
  </si>
  <si>
    <t>24/4</t>
    <phoneticPr fontId="5"/>
  </si>
  <si>
    <t>-</t>
    <phoneticPr fontId="5"/>
  </si>
  <si>
    <t>A.日本情報通信（株）</t>
    <rPh sb="2" eb="4">
      <t>ニホン</t>
    </rPh>
    <rPh sb="4" eb="6">
      <t>ジョウホウ</t>
    </rPh>
    <rPh sb="6" eb="8">
      <t>ツウシン</t>
    </rPh>
    <rPh sb="8" eb="11">
      <t>カブ</t>
    </rPh>
    <phoneticPr fontId="5"/>
  </si>
  <si>
    <t>B.（株）ＳＨＮｅｔ</t>
    <rPh sb="2" eb="5">
      <t>カブ</t>
    </rPh>
    <phoneticPr fontId="5"/>
  </si>
  <si>
    <t>-</t>
    <phoneticPr fontId="5"/>
  </si>
  <si>
    <t>・外部有識者抽出点検の対象外である。</t>
    <phoneticPr fontId="5"/>
  </si>
  <si>
    <t>・２年連続で予算の執行率が低い。低い執行率にも関わらず事業の目的が達成されているのであれば、理由をレビューシートに記載したほうがよい。執行実績も反映した適正な予算要求に努められたい。</t>
    <phoneticPr fontId="5"/>
  </si>
  <si>
    <t>装備政策課長
松本　恭典</t>
    <rPh sb="0" eb="2">
      <t>ソウビ</t>
    </rPh>
    <rPh sb="2" eb="4">
      <t>セイサク</t>
    </rPh>
    <rPh sb="4" eb="5">
      <t>カ</t>
    </rPh>
    <rPh sb="5" eb="6">
      <t>チョウ</t>
    </rPh>
    <rPh sb="7" eb="9">
      <t>マツモト</t>
    </rPh>
    <rPh sb="10" eb="11">
      <t>ヤスシ</t>
    </rPh>
    <rPh sb="11" eb="12">
      <t>テン</t>
    </rPh>
    <phoneticPr fontId="5"/>
  </si>
  <si>
    <t>必要要件を見直し、真に必要な事項に絞り込むことにより、執行額を縮減したことを踏まえ、要求額を見直している。</t>
    <rPh sb="38" eb="39">
      <t>フ</t>
    </rPh>
    <phoneticPr fontId="5"/>
  </si>
  <si>
    <t>有</t>
  </si>
  <si>
    <t>必要要件を見直し、真に必要な事項に絞り込むことにより、執行額を縮減したものであり、妥当である。</t>
    <phoneticPr fontId="5"/>
  </si>
  <si>
    <t>必要要件を見直し、真に必要な事項に絞り込むことにより、執行額を縮減したものである。令和４年度要求においては、これまでの執行状況を踏まえ、要求額を見直す。</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</si>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</sst>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178595</xdr:colOff>
      <xdr:row>749</xdr:row>
      <xdr:rowOff>154781</xdr:rowOff>
    </xdr:from>
    <xdr:to>
      <xdr:col>44</xdr:col>
      <xdr:colOff>71439</xdr:colOff>
      <xdr:row>760</xdr:row>
      <xdr:rowOff>236994</xdr:rowOff>
    </xdr:to>
    <xdr:pic>
      <xdr:nvPicPr>
        <xdr:cNvPr id="5" name="図 4"/>
        <xdr:cNvPicPr>
          <a:picLocks noChangeAspect="1"/>
        </xdr:cNvPicPr>
      </xdr:nvPicPr>
      <xdr:blipFill>
        <a:blip xmlns:r="http://schemas.openxmlformats.org/officeDocument/2006/relationships" r:embed="rId1"/>
        <a:stretch>
          <a:fillRect/>
        </a:stretch>
      </xdr:blipFill>
      <xdr:spPr>
        <a:xfrm>
          <a:off x="2405064" y="48815625"/>
          <a:ext cx="6572250" cy="4011275"/>
        </a:xfrm>
        <a:prstGeom prst="rect">
          <a:avLst/>
        </a:prstGeom>
      </xdr:spPr>
    </xdr:pic>
    <xdr:clientData/>
  </xdr:twoCellAnchor>
  <xdr:oneCellAnchor>
    <xdr:from>
      <xdr:col>16</xdr:col>
      <xdr:colOff>123265</xdr:colOff>
      <xdr:row>756</xdr:row>
      <xdr:rowOff>33617</xdr:rowOff>
    </xdr:from>
    <xdr:ext cx="318998" cy="280205"/>
    <xdr:sp macro="" textlink="">
      <xdr:nvSpPr>
        <xdr:cNvPr id="2" name="テキスト ボックス 1"/>
        <xdr:cNvSpPr txBox="1"/>
      </xdr:nvSpPr>
      <xdr:spPr>
        <a:xfrm>
          <a:off x="3350559" y="51255705"/>
          <a:ext cx="318998"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A.</a:t>
          </a:r>
        </a:p>
      </xdr:txBody>
    </xdr:sp>
    <xdr:clientData/>
  </xdr:oneCellAnchor>
  <xdr:oneCellAnchor>
    <xdr:from>
      <xdr:col>34</xdr:col>
      <xdr:colOff>197224</xdr:colOff>
      <xdr:row>756</xdr:row>
      <xdr:rowOff>29135</xdr:rowOff>
    </xdr:from>
    <xdr:ext cx="312008" cy="280205"/>
    <xdr:sp macro="" textlink="">
      <xdr:nvSpPr>
        <xdr:cNvPr id="8" name="テキスト ボックス 7"/>
        <xdr:cNvSpPr txBox="1"/>
      </xdr:nvSpPr>
      <xdr:spPr>
        <a:xfrm>
          <a:off x="7055224" y="51251223"/>
          <a:ext cx="312008"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B.</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265</v>
      </c>
      <c r="AT2" s="207"/>
      <c r="AU2" s="207"/>
      <c r="AV2" s="98" t="str">
        <f>IF(AW2="","","-")</f>
        <v/>
      </c>
      <c r="AW2" s="394"/>
      <c r="AX2" s="394"/>
    </row>
    <row r="3" spans="1:50" ht="21" customHeight="1" thickBot="1" x14ac:dyDescent="0.2">
      <c r="A3" s="522" t="s">
        <v>705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714</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6" t="s">
        <v>507</v>
      </c>
      <c r="H5" s="557"/>
      <c r="I5" s="557"/>
      <c r="J5" s="557"/>
      <c r="K5" s="557"/>
      <c r="L5" s="557"/>
      <c r="M5" s="558" t="s">
        <v>66</v>
      </c>
      <c r="N5" s="559"/>
      <c r="O5" s="559"/>
      <c r="P5" s="559"/>
      <c r="Q5" s="559"/>
      <c r="R5" s="560"/>
      <c r="S5" s="561" t="s">
        <v>70</v>
      </c>
      <c r="T5" s="557"/>
      <c r="U5" s="557"/>
      <c r="V5" s="557"/>
      <c r="W5" s="557"/>
      <c r="X5" s="562"/>
      <c r="Y5" s="716" t="s">
        <v>3</v>
      </c>
      <c r="Z5" s="717"/>
      <c r="AA5" s="717"/>
      <c r="AB5" s="717"/>
      <c r="AC5" s="717"/>
      <c r="AD5" s="718"/>
      <c r="AE5" s="719" t="s">
        <v>717</v>
      </c>
      <c r="AF5" s="719"/>
      <c r="AG5" s="719"/>
      <c r="AH5" s="719"/>
      <c r="AI5" s="719"/>
      <c r="AJ5" s="719"/>
      <c r="AK5" s="719"/>
      <c r="AL5" s="719"/>
      <c r="AM5" s="719"/>
      <c r="AN5" s="719"/>
      <c r="AO5" s="719"/>
      <c r="AP5" s="720"/>
      <c r="AQ5" s="721" t="s">
        <v>780</v>
      </c>
      <c r="AR5" s="722"/>
      <c r="AS5" s="722"/>
      <c r="AT5" s="722"/>
      <c r="AU5" s="722"/>
      <c r="AV5" s="722"/>
      <c r="AW5" s="722"/>
      <c r="AX5" s="723"/>
    </row>
    <row r="6" spans="1:50" ht="39" customHeight="1" x14ac:dyDescent="0.15">
      <c r="A6" s="726" t="s">
        <v>4</v>
      </c>
      <c r="B6" s="727"/>
      <c r="C6" s="727"/>
      <c r="D6" s="727"/>
      <c r="E6" s="727"/>
      <c r="F6" s="727"/>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0" t="s">
        <v>721</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1" t="s">
        <v>30</v>
      </c>
      <c r="B10" s="742"/>
      <c r="C10" s="742"/>
      <c r="D10" s="742"/>
      <c r="E10" s="742"/>
      <c r="F10" s="742"/>
      <c r="G10" s="673" t="s">
        <v>722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3"/>
    </row>
    <row r="13" spans="1:50" ht="21" customHeight="1" x14ac:dyDescent="0.15">
      <c r="A13" s="120"/>
      <c r="B13" s="121"/>
      <c r="C13" s="121"/>
      <c r="D13" s="121"/>
      <c r="E13" s="121"/>
      <c r="F13" s="122"/>
      <c r="G13" s="744" t="s">
        <v>6</v>
      </c>
      <c r="H13" s="745"/>
      <c r="I13" s="636" t="s">
        <v>7</v>
      </c>
      <c r="J13" s="637"/>
      <c r="K13" s="637"/>
      <c r="L13" s="637"/>
      <c r="M13" s="637"/>
      <c r="N13" s="637"/>
      <c r="O13" s="638"/>
      <c r="P13" s="163">
        <v>49</v>
      </c>
      <c r="Q13" s="164"/>
      <c r="R13" s="164"/>
      <c r="S13" s="164"/>
      <c r="T13" s="164"/>
      <c r="U13" s="164"/>
      <c r="V13" s="165"/>
      <c r="W13" s="163">
        <v>50</v>
      </c>
      <c r="X13" s="164"/>
      <c r="Y13" s="164"/>
      <c r="Z13" s="164"/>
      <c r="AA13" s="164"/>
      <c r="AB13" s="164"/>
      <c r="AC13" s="165"/>
      <c r="AD13" s="163">
        <v>50</v>
      </c>
      <c r="AE13" s="164"/>
      <c r="AF13" s="164"/>
      <c r="AG13" s="164"/>
      <c r="AH13" s="164"/>
      <c r="AI13" s="164"/>
      <c r="AJ13" s="165"/>
      <c r="AK13" s="163">
        <v>19</v>
      </c>
      <c r="AL13" s="164"/>
      <c r="AM13" s="164"/>
      <c r="AN13" s="164"/>
      <c r="AO13" s="164"/>
      <c r="AP13" s="164"/>
      <c r="AQ13" s="165"/>
      <c r="AR13" s="160">
        <v>5</v>
      </c>
      <c r="AS13" s="161"/>
      <c r="AT13" s="161"/>
      <c r="AU13" s="161"/>
      <c r="AV13" s="161"/>
      <c r="AW13" s="161"/>
      <c r="AX13" s="391"/>
    </row>
    <row r="14" spans="1:50" ht="21" customHeight="1" x14ac:dyDescent="0.15">
      <c r="A14" s="120"/>
      <c r="B14" s="121"/>
      <c r="C14" s="121"/>
      <c r="D14" s="121"/>
      <c r="E14" s="121"/>
      <c r="F14" s="122"/>
      <c r="G14" s="746"/>
      <c r="H14" s="747"/>
      <c r="I14" s="573" t="s">
        <v>8</v>
      </c>
      <c r="J14" s="627"/>
      <c r="K14" s="627"/>
      <c r="L14" s="627"/>
      <c r="M14" s="627"/>
      <c r="N14" s="627"/>
      <c r="O14" s="628"/>
      <c r="P14" s="163" t="s">
        <v>774</v>
      </c>
      <c r="Q14" s="164"/>
      <c r="R14" s="164"/>
      <c r="S14" s="164"/>
      <c r="T14" s="164"/>
      <c r="U14" s="164"/>
      <c r="V14" s="165"/>
      <c r="W14" s="163" t="s">
        <v>774</v>
      </c>
      <c r="X14" s="164"/>
      <c r="Y14" s="164"/>
      <c r="Z14" s="164"/>
      <c r="AA14" s="164"/>
      <c r="AB14" s="164"/>
      <c r="AC14" s="165"/>
      <c r="AD14" s="163" t="s">
        <v>774</v>
      </c>
      <c r="AE14" s="164"/>
      <c r="AF14" s="164"/>
      <c r="AG14" s="164"/>
      <c r="AH14" s="164"/>
      <c r="AI14" s="164"/>
      <c r="AJ14" s="165"/>
      <c r="AK14" s="163" t="s">
        <v>774</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6"/>
      <c r="H15" s="747"/>
      <c r="I15" s="573" t="s">
        <v>51</v>
      </c>
      <c r="J15" s="574"/>
      <c r="K15" s="574"/>
      <c r="L15" s="574"/>
      <c r="M15" s="574"/>
      <c r="N15" s="574"/>
      <c r="O15" s="575"/>
      <c r="P15" s="163" t="s">
        <v>774</v>
      </c>
      <c r="Q15" s="164"/>
      <c r="R15" s="164"/>
      <c r="S15" s="164"/>
      <c r="T15" s="164"/>
      <c r="U15" s="164"/>
      <c r="V15" s="165"/>
      <c r="W15" s="163" t="s">
        <v>774</v>
      </c>
      <c r="X15" s="164"/>
      <c r="Y15" s="164"/>
      <c r="Z15" s="164"/>
      <c r="AA15" s="164"/>
      <c r="AB15" s="164"/>
      <c r="AC15" s="165"/>
      <c r="AD15" s="163" t="s">
        <v>774</v>
      </c>
      <c r="AE15" s="164"/>
      <c r="AF15" s="164"/>
      <c r="AG15" s="164"/>
      <c r="AH15" s="164"/>
      <c r="AI15" s="164"/>
      <c r="AJ15" s="165"/>
      <c r="AK15" s="163" t="s">
        <v>774</v>
      </c>
      <c r="AL15" s="164"/>
      <c r="AM15" s="164"/>
      <c r="AN15" s="164"/>
      <c r="AO15" s="164"/>
      <c r="AP15" s="164"/>
      <c r="AQ15" s="165"/>
      <c r="AR15" s="163" t="s">
        <v>724</v>
      </c>
      <c r="AS15" s="164"/>
      <c r="AT15" s="164"/>
      <c r="AU15" s="164"/>
      <c r="AV15" s="164"/>
      <c r="AW15" s="164"/>
      <c r="AX15" s="626"/>
    </row>
    <row r="16" spans="1:50" ht="21" customHeight="1" x14ac:dyDescent="0.15">
      <c r="A16" s="120"/>
      <c r="B16" s="121"/>
      <c r="C16" s="121"/>
      <c r="D16" s="121"/>
      <c r="E16" s="121"/>
      <c r="F16" s="122"/>
      <c r="G16" s="746"/>
      <c r="H16" s="747"/>
      <c r="I16" s="573" t="s">
        <v>52</v>
      </c>
      <c r="J16" s="574"/>
      <c r="K16" s="574"/>
      <c r="L16" s="574"/>
      <c r="M16" s="574"/>
      <c r="N16" s="574"/>
      <c r="O16" s="575"/>
      <c r="P16" s="163" t="s">
        <v>774</v>
      </c>
      <c r="Q16" s="164"/>
      <c r="R16" s="164"/>
      <c r="S16" s="164"/>
      <c r="T16" s="164"/>
      <c r="U16" s="164"/>
      <c r="V16" s="165"/>
      <c r="W16" s="163" t="s">
        <v>774</v>
      </c>
      <c r="X16" s="164"/>
      <c r="Y16" s="164"/>
      <c r="Z16" s="164"/>
      <c r="AA16" s="164"/>
      <c r="AB16" s="164"/>
      <c r="AC16" s="165"/>
      <c r="AD16" s="163" t="s">
        <v>774</v>
      </c>
      <c r="AE16" s="164"/>
      <c r="AF16" s="164"/>
      <c r="AG16" s="164"/>
      <c r="AH16" s="164"/>
      <c r="AI16" s="164"/>
      <c r="AJ16" s="165"/>
      <c r="AK16" s="163" t="s">
        <v>774</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6"/>
      <c r="H17" s="747"/>
      <c r="I17" s="573" t="s">
        <v>50</v>
      </c>
      <c r="J17" s="627"/>
      <c r="K17" s="627"/>
      <c r="L17" s="627"/>
      <c r="M17" s="627"/>
      <c r="N17" s="627"/>
      <c r="O17" s="628"/>
      <c r="P17" s="163" t="s">
        <v>774</v>
      </c>
      <c r="Q17" s="164"/>
      <c r="R17" s="164"/>
      <c r="S17" s="164"/>
      <c r="T17" s="164"/>
      <c r="U17" s="164"/>
      <c r="V17" s="165"/>
      <c r="W17" s="163" t="s">
        <v>774</v>
      </c>
      <c r="X17" s="164"/>
      <c r="Y17" s="164"/>
      <c r="Z17" s="164"/>
      <c r="AA17" s="164"/>
      <c r="AB17" s="164"/>
      <c r="AC17" s="165"/>
      <c r="AD17" s="163" t="s">
        <v>774</v>
      </c>
      <c r="AE17" s="164"/>
      <c r="AF17" s="164"/>
      <c r="AG17" s="164"/>
      <c r="AH17" s="164"/>
      <c r="AI17" s="164"/>
      <c r="AJ17" s="165"/>
      <c r="AK17" s="163" t="s">
        <v>774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49</v>
      </c>
      <c r="Q18" s="170"/>
      <c r="R18" s="170"/>
      <c r="S18" s="170"/>
      <c r="T18" s="170"/>
      <c r="U18" s="170"/>
      <c r="V18" s="171"/>
      <c r="W18" s="169">
        <f>SUM(W13:AC17)</f>
        <v>50</v>
      </c>
      <c r="X18" s="170"/>
      <c r="Y18" s="170"/>
      <c r="Z18" s="170"/>
      <c r="AA18" s="170"/>
      <c r="AB18" s="170"/>
      <c r="AC18" s="171"/>
      <c r="AD18" s="169">
        <f>SUM(AD13:AJ17)</f>
        <v>50</v>
      </c>
      <c r="AE18" s="170"/>
      <c r="AF18" s="170"/>
      <c r="AG18" s="170"/>
      <c r="AH18" s="170"/>
      <c r="AI18" s="170"/>
      <c r="AJ18" s="171"/>
      <c r="AK18" s="169">
        <f>SUM(AK13:AQ17)</f>
        <v>19</v>
      </c>
      <c r="AL18" s="170"/>
      <c r="AM18" s="170"/>
      <c r="AN18" s="170"/>
      <c r="AO18" s="170"/>
      <c r="AP18" s="170"/>
      <c r="AQ18" s="171"/>
      <c r="AR18" s="169">
        <f>SUM(AR13:AX17)</f>
        <v>5</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49</v>
      </c>
      <c r="Q19" s="164"/>
      <c r="R19" s="164"/>
      <c r="S19" s="164"/>
      <c r="T19" s="164"/>
      <c r="U19" s="164"/>
      <c r="V19" s="165"/>
      <c r="W19" s="163">
        <v>24</v>
      </c>
      <c r="X19" s="164"/>
      <c r="Y19" s="164"/>
      <c r="Z19" s="164"/>
      <c r="AA19" s="164"/>
      <c r="AB19" s="164"/>
      <c r="AC19" s="165"/>
      <c r="AD19" s="163">
        <v>30</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0.48</v>
      </c>
      <c r="X20" s="538"/>
      <c r="Y20" s="538"/>
      <c r="Z20" s="538"/>
      <c r="AA20" s="538"/>
      <c r="AB20" s="538"/>
      <c r="AC20" s="538"/>
      <c r="AD20" s="538">
        <f t="shared" ref="AD20" si="1">IF(AD18=0, "-", SUM(AD19)/AD18)</f>
        <v>0.6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18" t="s">
        <v>354</v>
      </c>
      <c r="H21" s="919"/>
      <c r="I21" s="919"/>
      <c r="J21" s="919"/>
      <c r="K21" s="919"/>
      <c r="L21" s="919"/>
      <c r="M21" s="919"/>
      <c r="N21" s="919"/>
      <c r="O21" s="919"/>
      <c r="P21" s="538">
        <f>IF(P19=0, "-", SUM(P19)/SUM(P13,P14))</f>
        <v>1</v>
      </c>
      <c r="Q21" s="538"/>
      <c r="R21" s="538"/>
      <c r="S21" s="538"/>
      <c r="T21" s="538"/>
      <c r="U21" s="538"/>
      <c r="V21" s="538"/>
      <c r="W21" s="538">
        <f t="shared" ref="W21" si="2">IF(W19=0, "-", SUM(W19)/SUM(W13,W14))</f>
        <v>0.48</v>
      </c>
      <c r="X21" s="538"/>
      <c r="Y21" s="538"/>
      <c r="Z21" s="538"/>
      <c r="AA21" s="538"/>
      <c r="AB21" s="538"/>
      <c r="AC21" s="538"/>
      <c r="AD21" s="538">
        <f t="shared" ref="AD21" si="3">IF(AD19=0, "-", SUM(AD19)/SUM(AD13,AD14))</f>
        <v>0.6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19</v>
      </c>
      <c r="Q23" s="161"/>
      <c r="R23" s="161"/>
      <c r="S23" s="161"/>
      <c r="T23" s="161"/>
      <c r="U23" s="161"/>
      <c r="V23" s="162"/>
      <c r="W23" s="160">
        <v>5</v>
      </c>
      <c r="X23" s="161"/>
      <c r="Y23" s="161"/>
      <c r="Z23" s="161"/>
      <c r="AA23" s="161"/>
      <c r="AB23" s="161"/>
      <c r="AC23" s="162"/>
      <c r="AD23" s="149" t="s">
        <v>781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t="s">
        <v>723</v>
      </c>
      <c r="Q24" s="164"/>
      <c r="R24" s="164"/>
      <c r="S24" s="164"/>
      <c r="T24" s="164"/>
      <c r="U24" s="164"/>
      <c r="V24" s="165"/>
      <c r="W24" s="163" t="s">
        <v>723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t="s">
        <v>723</v>
      </c>
      <c r="Q25" s="164"/>
      <c r="R25" s="164"/>
      <c r="S25" s="164"/>
      <c r="T25" s="164"/>
      <c r="U25" s="164"/>
      <c r="V25" s="165"/>
      <c r="W25" s="163" t="s">
        <v>723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t="s">
        <v>723</v>
      </c>
      <c r="Q26" s="164"/>
      <c r="R26" s="164"/>
      <c r="S26" s="164"/>
      <c r="T26" s="164"/>
      <c r="U26" s="164"/>
      <c r="V26" s="165"/>
      <c r="W26" s="163" t="s">
        <v>723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t="s">
        <v>723</v>
      </c>
      <c r="Q27" s="164"/>
      <c r="R27" s="164"/>
      <c r="S27" s="164"/>
      <c r="T27" s="164"/>
      <c r="U27" s="164"/>
      <c r="V27" s="165"/>
      <c r="W27" s="163" t="s">
        <v>723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19</v>
      </c>
      <c r="Q29" s="164"/>
      <c r="R29" s="164"/>
      <c r="S29" s="164"/>
      <c r="T29" s="164"/>
      <c r="U29" s="164"/>
      <c r="V29" s="165"/>
      <c r="W29" s="211">
        <f>AR13</f>
        <v>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8" t="s">
        <v>146</v>
      </c>
      <c r="H30" s="387"/>
      <c r="I30" s="387"/>
      <c r="J30" s="387"/>
      <c r="K30" s="387"/>
      <c r="L30" s="387"/>
      <c r="M30" s="387"/>
      <c r="N30" s="387"/>
      <c r="O30" s="577"/>
      <c r="P30" s="576" t="s">
        <v>59</v>
      </c>
      <c r="Q30" s="387"/>
      <c r="R30" s="387"/>
      <c r="S30" s="387"/>
      <c r="T30" s="387"/>
      <c r="U30" s="387"/>
      <c r="V30" s="387"/>
      <c r="W30" s="387"/>
      <c r="X30" s="577"/>
      <c r="Y30" s="464"/>
      <c r="Z30" s="465"/>
      <c r="AA30" s="466"/>
      <c r="AB30" s="382" t="s">
        <v>11</v>
      </c>
      <c r="AC30" s="383"/>
      <c r="AD30" s="384"/>
      <c r="AE30" s="382" t="s">
        <v>391</v>
      </c>
      <c r="AF30" s="383"/>
      <c r="AG30" s="383"/>
      <c r="AH30" s="384"/>
      <c r="AI30" s="385" t="s">
        <v>413</v>
      </c>
      <c r="AJ30" s="385"/>
      <c r="AK30" s="385"/>
      <c r="AL30" s="382"/>
      <c r="AM30" s="385" t="s">
        <v>510</v>
      </c>
      <c r="AN30" s="385"/>
      <c r="AO30" s="385"/>
      <c r="AP30" s="382"/>
      <c r="AQ30" s="639" t="s">
        <v>232</v>
      </c>
      <c r="AR30" s="640"/>
      <c r="AS30" s="640"/>
      <c r="AT30" s="641"/>
      <c r="AU30" s="387" t="s">
        <v>134</v>
      </c>
      <c r="AV30" s="387"/>
      <c r="AW30" s="387"/>
      <c r="AX30" s="388"/>
    </row>
    <row r="31" spans="1:50" ht="18.75" customHeight="1" x14ac:dyDescent="0.15">
      <c r="A31" s="511"/>
      <c r="B31" s="512"/>
      <c r="C31" s="512"/>
      <c r="D31" s="512"/>
      <c r="E31" s="512"/>
      <c r="F31" s="513"/>
      <c r="G31" s="565"/>
      <c r="H31" s="375"/>
      <c r="I31" s="375"/>
      <c r="J31" s="375"/>
      <c r="K31" s="375"/>
      <c r="L31" s="375"/>
      <c r="M31" s="375"/>
      <c r="N31" s="375"/>
      <c r="O31" s="566"/>
      <c r="P31" s="578"/>
      <c r="Q31" s="375"/>
      <c r="R31" s="375"/>
      <c r="S31" s="375"/>
      <c r="T31" s="375"/>
      <c r="U31" s="375"/>
      <c r="V31" s="375"/>
      <c r="W31" s="375"/>
      <c r="X31" s="566"/>
      <c r="Y31" s="467"/>
      <c r="Z31" s="468"/>
      <c r="AA31" s="469"/>
      <c r="AB31" s="332"/>
      <c r="AC31" s="333"/>
      <c r="AD31" s="334"/>
      <c r="AE31" s="332"/>
      <c r="AF31" s="333"/>
      <c r="AG31" s="333"/>
      <c r="AH31" s="334"/>
      <c r="AI31" s="386"/>
      <c r="AJ31" s="386"/>
      <c r="AK31" s="386"/>
      <c r="AL31" s="332"/>
      <c r="AM31" s="386"/>
      <c r="AN31" s="386"/>
      <c r="AO31" s="386"/>
      <c r="AP31" s="332"/>
      <c r="AQ31" s="231" t="s">
        <v>724</v>
      </c>
      <c r="AR31" s="178"/>
      <c r="AS31" s="179" t="s">
        <v>233</v>
      </c>
      <c r="AT31" s="202"/>
      <c r="AU31" s="271" t="s">
        <v>724</v>
      </c>
      <c r="AV31" s="271"/>
      <c r="AW31" s="375" t="s">
        <v>179</v>
      </c>
      <c r="AX31" s="376"/>
    </row>
    <row r="32" spans="1:50" ht="23.25" customHeight="1" x14ac:dyDescent="0.15">
      <c r="A32" s="514"/>
      <c r="B32" s="512"/>
      <c r="C32" s="512"/>
      <c r="D32" s="512"/>
      <c r="E32" s="512"/>
      <c r="F32" s="513"/>
      <c r="G32" s="539" t="s">
        <v>724</v>
      </c>
      <c r="H32" s="540"/>
      <c r="I32" s="540"/>
      <c r="J32" s="540"/>
      <c r="K32" s="540"/>
      <c r="L32" s="540"/>
      <c r="M32" s="540"/>
      <c r="N32" s="540"/>
      <c r="O32" s="541"/>
      <c r="P32" s="191" t="s">
        <v>724</v>
      </c>
      <c r="Q32" s="191"/>
      <c r="R32" s="191"/>
      <c r="S32" s="191"/>
      <c r="T32" s="191"/>
      <c r="U32" s="191"/>
      <c r="V32" s="191"/>
      <c r="W32" s="191"/>
      <c r="X32" s="233"/>
      <c r="Y32" s="339" t="s">
        <v>12</v>
      </c>
      <c r="Z32" s="548"/>
      <c r="AA32" s="549"/>
      <c r="AB32" s="521" t="s">
        <v>724</v>
      </c>
      <c r="AC32" s="521"/>
      <c r="AD32" s="521"/>
      <c r="AE32" s="363" t="s">
        <v>724</v>
      </c>
      <c r="AF32" s="364"/>
      <c r="AG32" s="364"/>
      <c r="AH32" s="364"/>
      <c r="AI32" s="363" t="s">
        <v>724</v>
      </c>
      <c r="AJ32" s="364"/>
      <c r="AK32" s="364"/>
      <c r="AL32" s="364"/>
      <c r="AM32" s="363" t="s">
        <v>724</v>
      </c>
      <c r="AN32" s="364"/>
      <c r="AO32" s="364"/>
      <c r="AP32" s="364"/>
      <c r="AQ32" s="166" t="s">
        <v>724</v>
      </c>
      <c r="AR32" s="167"/>
      <c r="AS32" s="167"/>
      <c r="AT32" s="168"/>
      <c r="AU32" s="364" t="s">
        <v>724</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724</v>
      </c>
      <c r="AC33" s="521"/>
      <c r="AD33" s="521"/>
      <c r="AE33" s="363" t="s">
        <v>724</v>
      </c>
      <c r="AF33" s="364"/>
      <c r="AG33" s="364"/>
      <c r="AH33" s="364"/>
      <c r="AI33" s="363" t="s">
        <v>724</v>
      </c>
      <c r="AJ33" s="364"/>
      <c r="AK33" s="364"/>
      <c r="AL33" s="364"/>
      <c r="AM33" s="363" t="s">
        <v>724</v>
      </c>
      <c r="AN33" s="364"/>
      <c r="AO33" s="364"/>
      <c r="AP33" s="364"/>
      <c r="AQ33" s="166" t="s">
        <v>724</v>
      </c>
      <c r="AR33" s="167"/>
      <c r="AS33" s="167"/>
      <c r="AT33" s="168"/>
      <c r="AU33" s="364" t="s">
        <v>724</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724</v>
      </c>
      <c r="AF34" s="364"/>
      <c r="AG34" s="364"/>
      <c r="AH34" s="364"/>
      <c r="AI34" s="363" t="s">
        <v>724</v>
      </c>
      <c r="AJ34" s="364"/>
      <c r="AK34" s="364"/>
      <c r="AL34" s="364"/>
      <c r="AM34" s="363" t="s">
        <v>724</v>
      </c>
      <c r="AN34" s="364"/>
      <c r="AO34" s="364"/>
      <c r="AP34" s="364"/>
      <c r="AQ34" s="166" t="s">
        <v>724</v>
      </c>
      <c r="AR34" s="167"/>
      <c r="AS34" s="167"/>
      <c r="AT34" s="168"/>
      <c r="AU34" s="364" t="s">
        <v>724</v>
      </c>
      <c r="AV34" s="364"/>
      <c r="AW34" s="364"/>
      <c r="AX34" s="365"/>
    </row>
    <row r="35" spans="1:51" ht="23.25" customHeight="1" x14ac:dyDescent="0.15">
      <c r="A35" s="891" t="s">
        <v>381</v>
      </c>
      <c r="B35" s="892"/>
      <c r="C35" s="892"/>
      <c r="D35" s="892"/>
      <c r="E35" s="892"/>
      <c r="F35" s="893"/>
      <c r="G35" s="897" t="s">
        <v>766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5"/>
      <c r="H38" s="375"/>
      <c r="I38" s="375"/>
      <c r="J38" s="375"/>
      <c r="K38" s="375"/>
      <c r="L38" s="375"/>
      <c r="M38" s="375"/>
      <c r="N38" s="375"/>
      <c r="O38" s="566"/>
      <c r="P38" s="578"/>
      <c r="Q38" s="375"/>
      <c r="R38" s="375"/>
      <c r="S38" s="375"/>
      <c r="T38" s="375"/>
      <c r="U38" s="375"/>
      <c r="V38" s="375"/>
      <c r="W38" s="375"/>
      <c r="X38" s="566"/>
      <c r="Y38" s="467"/>
      <c r="Z38" s="468"/>
      <c r="AA38" s="469"/>
      <c r="AB38" s="332"/>
      <c r="AC38" s="333"/>
      <c r="AD38" s="334"/>
      <c r="AE38" s="335"/>
      <c r="AF38" s="335"/>
      <c r="AG38" s="335"/>
      <c r="AH38" s="335"/>
      <c r="AI38" s="335"/>
      <c r="AJ38" s="335"/>
      <c r="AK38" s="335"/>
      <c r="AL38" s="335"/>
      <c r="AM38" s="335"/>
      <c r="AN38" s="335"/>
      <c r="AO38" s="335"/>
      <c r="AP38" s="335"/>
      <c r="AQ38" s="231" t="s">
        <v>724</v>
      </c>
      <c r="AR38" s="178"/>
      <c r="AS38" s="179" t="s">
        <v>233</v>
      </c>
      <c r="AT38" s="202"/>
      <c r="AU38" s="271" t="s">
        <v>724</v>
      </c>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21"/>
      <c r="AC39" s="521"/>
      <c r="AD39" s="52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681"/>
      <c r="AC40" s="681"/>
      <c r="AD40" s="68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t="s">
        <v>724</v>
      </c>
      <c r="AR41" s="167"/>
      <c r="AS41" s="167"/>
      <c r="AT41" s="168"/>
      <c r="AU41" s="364" t="s">
        <v>724</v>
      </c>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5"/>
      <c r="H45" s="375"/>
      <c r="I45" s="375"/>
      <c r="J45" s="375"/>
      <c r="K45" s="375"/>
      <c r="L45" s="375"/>
      <c r="M45" s="375"/>
      <c r="N45" s="375"/>
      <c r="O45" s="566"/>
      <c r="P45" s="578"/>
      <c r="Q45" s="375"/>
      <c r="R45" s="375"/>
      <c r="S45" s="375"/>
      <c r="T45" s="375"/>
      <c r="U45" s="375"/>
      <c r="V45" s="375"/>
      <c r="W45" s="375"/>
      <c r="X45" s="566"/>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21"/>
      <c r="AC46" s="521"/>
      <c r="AD46" s="52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681"/>
      <c r="AC47" s="681"/>
      <c r="AD47" s="68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11" t="s">
        <v>349</v>
      </c>
      <c r="B51" s="512"/>
      <c r="C51" s="512"/>
      <c r="D51" s="512"/>
      <c r="E51" s="512"/>
      <c r="F51" s="513"/>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5"/>
      <c r="H52" s="375"/>
      <c r="I52" s="375"/>
      <c r="J52" s="375"/>
      <c r="K52" s="375"/>
      <c r="L52" s="375"/>
      <c r="M52" s="375"/>
      <c r="N52" s="375"/>
      <c r="O52" s="566"/>
      <c r="P52" s="578"/>
      <c r="Q52" s="375"/>
      <c r="R52" s="375"/>
      <c r="S52" s="375"/>
      <c r="T52" s="375"/>
      <c r="U52" s="375"/>
      <c r="V52" s="375"/>
      <c r="W52" s="375"/>
      <c r="X52" s="566"/>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21"/>
      <c r="AC53" s="521"/>
      <c r="AD53" s="52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681"/>
      <c r="AC54" s="681"/>
      <c r="AD54" s="68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11" t="s">
        <v>349</v>
      </c>
      <c r="B58" s="512"/>
      <c r="C58" s="512"/>
      <c r="D58" s="512"/>
      <c r="E58" s="512"/>
      <c r="F58" s="513"/>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5"/>
      <c r="H59" s="375"/>
      <c r="I59" s="375"/>
      <c r="J59" s="375"/>
      <c r="K59" s="375"/>
      <c r="L59" s="375"/>
      <c r="M59" s="375"/>
      <c r="N59" s="375"/>
      <c r="O59" s="566"/>
      <c r="P59" s="578"/>
      <c r="Q59" s="375"/>
      <c r="R59" s="375"/>
      <c r="S59" s="375"/>
      <c r="T59" s="375"/>
      <c r="U59" s="375"/>
      <c r="V59" s="375"/>
      <c r="W59" s="375"/>
      <c r="X59" s="566"/>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21"/>
      <c r="AC60" s="521"/>
      <c r="AD60" s="52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681"/>
      <c r="AC61" s="681"/>
      <c r="AD61" s="68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9"/>
      <c r="I78" s="245"/>
      <c r="J78" s="245"/>
      <c r="K78" s="245"/>
      <c r="L78" s="245"/>
      <c r="M78" s="245"/>
      <c r="N78" s="245"/>
      <c r="O78" s="790"/>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8" t="s">
        <v>147</v>
      </c>
      <c r="B80" s="840" t="s">
        <v>341</v>
      </c>
      <c r="C80" s="841"/>
      <c r="D80" s="841"/>
      <c r="E80" s="841"/>
      <c r="F80" s="842"/>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703</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6"/>
      <c r="AY80">
        <f>COUNTA($G$82)</f>
        <v>1</v>
      </c>
    </row>
    <row r="81" spans="1:60" ht="22.5" customHeight="1" x14ac:dyDescent="0.15">
      <c r="A81" s="519"/>
      <c r="B81" s="843"/>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42" customHeight="1" x14ac:dyDescent="0.15">
      <c r="A82" s="519"/>
      <c r="B82" s="843"/>
      <c r="C82" s="550"/>
      <c r="D82" s="550"/>
      <c r="E82" s="550"/>
      <c r="F82" s="551"/>
      <c r="G82" s="500" t="s">
        <v>726</v>
      </c>
      <c r="H82" s="500"/>
      <c r="I82" s="500"/>
      <c r="J82" s="500"/>
      <c r="K82" s="500"/>
      <c r="L82" s="500"/>
      <c r="M82" s="500"/>
      <c r="N82" s="500"/>
      <c r="O82" s="500"/>
      <c r="P82" s="500"/>
      <c r="Q82" s="500"/>
      <c r="R82" s="500"/>
      <c r="S82" s="500"/>
      <c r="T82" s="500"/>
      <c r="U82" s="500"/>
      <c r="V82" s="500"/>
      <c r="W82" s="500"/>
      <c r="X82" s="500"/>
      <c r="Y82" s="500"/>
      <c r="Z82" s="500"/>
      <c r="AA82" s="751"/>
      <c r="AB82" s="499" t="s">
        <v>764</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42" customHeight="1" x14ac:dyDescent="0.15">
      <c r="A83" s="519"/>
      <c r="B83" s="843"/>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58.5" customHeight="1" x14ac:dyDescent="0.15">
      <c r="A84" s="519"/>
      <c r="B84" s="844"/>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x14ac:dyDescent="0.15">
      <c r="A85" s="519"/>
      <c r="B85" s="550" t="s">
        <v>145</v>
      </c>
      <c r="C85" s="550"/>
      <c r="D85" s="550"/>
      <c r="E85" s="550"/>
      <c r="F85" s="551"/>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7" t="s">
        <v>11</v>
      </c>
      <c r="AC85" s="458"/>
      <c r="AD85" s="459"/>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9"/>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v>4</v>
      </c>
      <c r="AR86" s="271"/>
      <c r="AS86" s="179" t="s">
        <v>233</v>
      </c>
      <c r="AT86" s="202"/>
      <c r="AU86" s="271" t="s">
        <v>766</v>
      </c>
      <c r="AV86" s="271"/>
      <c r="AW86" s="375" t="s">
        <v>179</v>
      </c>
      <c r="AX86" s="376"/>
      <c r="AY86">
        <f t="shared" si="10"/>
        <v>1</v>
      </c>
      <c r="AZ86" s="10"/>
      <c r="BA86" s="10"/>
      <c r="BB86" s="10"/>
      <c r="BC86" s="10"/>
      <c r="BD86" s="10"/>
      <c r="BE86" s="10"/>
      <c r="BF86" s="10"/>
      <c r="BG86" s="10"/>
      <c r="BH86" s="10"/>
    </row>
    <row r="87" spans="1:60" ht="23.25" customHeight="1" x14ac:dyDescent="0.15">
      <c r="A87" s="519"/>
      <c r="B87" s="550"/>
      <c r="C87" s="550"/>
      <c r="D87" s="550"/>
      <c r="E87" s="550"/>
      <c r="F87" s="551"/>
      <c r="G87" s="232" t="s">
        <v>727</v>
      </c>
      <c r="H87" s="191"/>
      <c r="I87" s="191"/>
      <c r="J87" s="191"/>
      <c r="K87" s="191"/>
      <c r="L87" s="191"/>
      <c r="M87" s="191"/>
      <c r="N87" s="191"/>
      <c r="O87" s="233"/>
      <c r="P87" s="191" t="s">
        <v>728</v>
      </c>
      <c r="Q87" s="795"/>
      <c r="R87" s="795"/>
      <c r="S87" s="795"/>
      <c r="T87" s="795"/>
      <c r="U87" s="795"/>
      <c r="V87" s="795"/>
      <c r="W87" s="795"/>
      <c r="X87" s="796"/>
      <c r="Y87" s="754" t="s">
        <v>62</v>
      </c>
      <c r="Z87" s="755"/>
      <c r="AA87" s="756"/>
      <c r="AB87" s="521" t="s">
        <v>729</v>
      </c>
      <c r="AC87" s="521"/>
      <c r="AD87" s="521"/>
      <c r="AE87" s="363">
        <v>989</v>
      </c>
      <c r="AF87" s="364"/>
      <c r="AG87" s="364"/>
      <c r="AH87" s="364"/>
      <c r="AI87" s="363">
        <v>828</v>
      </c>
      <c r="AJ87" s="364"/>
      <c r="AK87" s="364"/>
      <c r="AL87" s="364"/>
      <c r="AM87" s="363">
        <v>1023</v>
      </c>
      <c r="AN87" s="364"/>
      <c r="AO87" s="364"/>
      <c r="AP87" s="364"/>
      <c r="AQ87" s="166" t="s">
        <v>766</v>
      </c>
      <c r="AR87" s="167"/>
      <c r="AS87" s="167"/>
      <c r="AT87" s="168"/>
      <c r="AU87" s="364" t="s">
        <v>766</v>
      </c>
      <c r="AV87" s="364"/>
      <c r="AW87" s="364"/>
      <c r="AX87" s="365"/>
      <c r="AY87">
        <f t="shared" si="10"/>
        <v>1</v>
      </c>
    </row>
    <row r="88" spans="1:60" ht="23.25" customHeight="1" x14ac:dyDescent="0.15">
      <c r="A88" s="519"/>
      <c r="B88" s="550"/>
      <c r="C88" s="550"/>
      <c r="D88" s="550"/>
      <c r="E88" s="550"/>
      <c r="F88" s="551"/>
      <c r="G88" s="234"/>
      <c r="H88" s="235"/>
      <c r="I88" s="235"/>
      <c r="J88" s="235"/>
      <c r="K88" s="235"/>
      <c r="L88" s="235"/>
      <c r="M88" s="235"/>
      <c r="N88" s="235"/>
      <c r="O88" s="236"/>
      <c r="P88" s="797"/>
      <c r="Q88" s="797"/>
      <c r="R88" s="797"/>
      <c r="S88" s="797"/>
      <c r="T88" s="797"/>
      <c r="U88" s="797"/>
      <c r="V88" s="797"/>
      <c r="W88" s="797"/>
      <c r="X88" s="798"/>
      <c r="Y88" s="731" t="s">
        <v>54</v>
      </c>
      <c r="Z88" s="732"/>
      <c r="AA88" s="733"/>
      <c r="AB88" s="681" t="s">
        <v>729</v>
      </c>
      <c r="AC88" s="681"/>
      <c r="AD88" s="681"/>
      <c r="AE88" s="363">
        <v>240</v>
      </c>
      <c r="AF88" s="364"/>
      <c r="AG88" s="364"/>
      <c r="AH88" s="364"/>
      <c r="AI88" s="363">
        <v>1000</v>
      </c>
      <c r="AJ88" s="364"/>
      <c r="AK88" s="364"/>
      <c r="AL88" s="364"/>
      <c r="AM88" s="363">
        <v>1000</v>
      </c>
      <c r="AN88" s="364"/>
      <c r="AO88" s="364"/>
      <c r="AP88" s="364"/>
      <c r="AQ88" s="166">
        <v>1000</v>
      </c>
      <c r="AR88" s="167"/>
      <c r="AS88" s="167"/>
      <c r="AT88" s="168"/>
      <c r="AU88" s="364" t="s">
        <v>766</v>
      </c>
      <c r="AV88" s="364"/>
      <c r="AW88" s="364"/>
      <c r="AX88" s="365"/>
      <c r="AY88">
        <f t="shared" si="10"/>
        <v>1</v>
      </c>
      <c r="AZ88" s="10"/>
      <c r="BA88" s="10"/>
      <c r="BB88" s="10"/>
      <c r="BC88" s="10"/>
    </row>
    <row r="89" spans="1:60" ht="23.25" customHeight="1" thickBot="1" x14ac:dyDescent="0.2">
      <c r="A89" s="519"/>
      <c r="B89" s="552"/>
      <c r="C89" s="552"/>
      <c r="D89" s="552"/>
      <c r="E89" s="552"/>
      <c r="F89" s="553"/>
      <c r="G89" s="237"/>
      <c r="H89" s="194"/>
      <c r="I89" s="194"/>
      <c r="J89" s="194"/>
      <c r="K89" s="194"/>
      <c r="L89" s="194"/>
      <c r="M89" s="194"/>
      <c r="N89" s="194"/>
      <c r="O89" s="238"/>
      <c r="P89" s="304"/>
      <c r="Q89" s="304"/>
      <c r="R89" s="304"/>
      <c r="S89" s="304"/>
      <c r="T89" s="304"/>
      <c r="U89" s="304"/>
      <c r="V89" s="304"/>
      <c r="W89" s="304"/>
      <c r="X89" s="799"/>
      <c r="Y89" s="731" t="s">
        <v>13</v>
      </c>
      <c r="Z89" s="732"/>
      <c r="AA89" s="733"/>
      <c r="AB89" s="460" t="s">
        <v>14</v>
      </c>
      <c r="AC89" s="460"/>
      <c r="AD89" s="460"/>
      <c r="AE89" s="371">
        <v>412</v>
      </c>
      <c r="AF89" s="372"/>
      <c r="AG89" s="372"/>
      <c r="AH89" s="372"/>
      <c r="AI89" s="371">
        <v>83</v>
      </c>
      <c r="AJ89" s="372"/>
      <c r="AK89" s="372"/>
      <c r="AL89" s="372"/>
      <c r="AM89" s="371">
        <v>102</v>
      </c>
      <c r="AN89" s="372"/>
      <c r="AO89" s="372"/>
      <c r="AP89" s="372"/>
      <c r="AQ89" s="166" t="s">
        <v>766</v>
      </c>
      <c r="AR89" s="167"/>
      <c r="AS89" s="167"/>
      <c r="AT89" s="168"/>
      <c r="AU89" s="364" t="s">
        <v>766</v>
      </c>
      <c r="AV89" s="364"/>
      <c r="AW89" s="364"/>
      <c r="AX89" s="365"/>
      <c r="AY89">
        <f t="shared" si="10"/>
        <v>1</v>
      </c>
      <c r="AZ89" s="10"/>
      <c r="BA89" s="10"/>
      <c r="BB89" s="10"/>
      <c r="BC89" s="10"/>
      <c r="BD89" s="10"/>
      <c r="BE89" s="10"/>
      <c r="BF89" s="10"/>
      <c r="BG89" s="10"/>
      <c r="BH89" s="10"/>
    </row>
    <row r="90" spans="1:60" ht="18.75" hidden="1" customHeight="1" x14ac:dyDescent="0.15">
      <c r="A90" s="519"/>
      <c r="B90" s="550" t="s">
        <v>145</v>
      </c>
      <c r="C90" s="550"/>
      <c r="D90" s="550"/>
      <c r="E90" s="550"/>
      <c r="F90" s="551"/>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7" t="s">
        <v>11</v>
      </c>
      <c r="AC90" s="458"/>
      <c r="AD90" s="459"/>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0"/>
      <c r="C92" s="550"/>
      <c r="D92" s="550"/>
      <c r="E92" s="550"/>
      <c r="F92" s="551"/>
      <c r="G92" s="232"/>
      <c r="H92" s="191"/>
      <c r="I92" s="191"/>
      <c r="J92" s="191"/>
      <c r="K92" s="191"/>
      <c r="L92" s="191"/>
      <c r="M92" s="191"/>
      <c r="N92" s="191"/>
      <c r="O92" s="233"/>
      <c r="P92" s="191"/>
      <c r="Q92" s="795"/>
      <c r="R92" s="795"/>
      <c r="S92" s="795"/>
      <c r="T92" s="795"/>
      <c r="U92" s="795"/>
      <c r="V92" s="795"/>
      <c r="W92" s="795"/>
      <c r="X92" s="796"/>
      <c r="Y92" s="754" t="s">
        <v>62</v>
      </c>
      <c r="Z92" s="755"/>
      <c r="AA92" s="756"/>
      <c r="AB92" s="521"/>
      <c r="AC92" s="521"/>
      <c r="AD92" s="52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0"/>
      <c r="C93" s="550"/>
      <c r="D93" s="550"/>
      <c r="E93" s="550"/>
      <c r="F93" s="551"/>
      <c r="G93" s="234"/>
      <c r="H93" s="235"/>
      <c r="I93" s="235"/>
      <c r="J93" s="235"/>
      <c r="K93" s="235"/>
      <c r="L93" s="235"/>
      <c r="M93" s="235"/>
      <c r="N93" s="235"/>
      <c r="O93" s="236"/>
      <c r="P93" s="797"/>
      <c r="Q93" s="797"/>
      <c r="R93" s="797"/>
      <c r="S93" s="797"/>
      <c r="T93" s="797"/>
      <c r="U93" s="797"/>
      <c r="V93" s="797"/>
      <c r="W93" s="797"/>
      <c r="X93" s="798"/>
      <c r="Y93" s="731" t="s">
        <v>54</v>
      </c>
      <c r="Z93" s="732"/>
      <c r="AA93" s="733"/>
      <c r="AB93" s="681"/>
      <c r="AC93" s="681"/>
      <c r="AD93" s="68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2"/>
      <c r="C94" s="552"/>
      <c r="D94" s="552"/>
      <c r="E94" s="552"/>
      <c r="F94" s="553"/>
      <c r="G94" s="237"/>
      <c r="H94" s="194"/>
      <c r="I94" s="194"/>
      <c r="J94" s="194"/>
      <c r="K94" s="194"/>
      <c r="L94" s="194"/>
      <c r="M94" s="194"/>
      <c r="N94" s="194"/>
      <c r="O94" s="238"/>
      <c r="P94" s="304"/>
      <c r="Q94" s="304"/>
      <c r="R94" s="304"/>
      <c r="S94" s="304"/>
      <c r="T94" s="304"/>
      <c r="U94" s="304"/>
      <c r="V94" s="304"/>
      <c r="W94" s="304"/>
      <c r="X94" s="799"/>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0" t="s">
        <v>145</v>
      </c>
      <c r="C95" s="550"/>
      <c r="D95" s="550"/>
      <c r="E95" s="550"/>
      <c r="F95" s="551"/>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7" t="s">
        <v>11</v>
      </c>
      <c r="AC95" s="458"/>
      <c r="AD95" s="459"/>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0"/>
      <c r="C97" s="550"/>
      <c r="D97" s="550"/>
      <c r="E97" s="550"/>
      <c r="F97" s="551"/>
      <c r="G97" s="232"/>
      <c r="H97" s="191"/>
      <c r="I97" s="191"/>
      <c r="J97" s="191"/>
      <c r="K97" s="191"/>
      <c r="L97" s="191"/>
      <c r="M97" s="191"/>
      <c r="N97" s="191"/>
      <c r="O97" s="233"/>
      <c r="P97" s="191"/>
      <c r="Q97" s="795"/>
      <c r="R97" s="795"/>
      <c r="S97" s="795"/>
      <c r="T97" s="795"/>
      <c r="U97" s="795"/>
      <c r="V97" s="795"/>
      <c r="W97" s="795"/>
      <c r="X97" s="796"/>
      <c r="Y97" s="754" t="s">
        <v>62</v>
      </c>
      <c r="Z97" s="755"/>
      <c r="AA97" s="756"/>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0"/>
      <c r="C98" s="550"/>
      <c r="D98" s="550"/>
      <c r="E98" s="550"/>
      <c r="F98" s="551"/>
      <c r="G98" s="234"/>
      <c r="H98" s="235"/>
      <c r="I98" s="235"/>
      <c r="J98" s="235"/>
      <c r="K98" s="235"/>
      <c r="L98" s="235"/>
      <c r="M98" s="235"/>
      <c r="N98" s="235"/>
      <c r="O98" s="236"/>
      <c r="P98" s="797"/>
      <c r="Q98" s="797"/>
      <c r="R98" s="797"/>
      <c r="S98" s="797"/>
      <c r="T98" s="797"/>
      <c r="U98" s="797"/>
      <c r="V98" s="797"/>
      <c r="W98" s="797"/>
      <c r="X98" s="798"/>
      <c r="Y98" s="731" t="s">
        <v>54</v>
      </c>
      <c r="Z98" s="732"/>
      <c r="AA98" s="733"/>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9" t="s">
        <v>13</v>
      </c>
      <c r="Z99" s="480"/>
      <c r="AA99" s="481"/>
      <c r="AB99" s="461" t="s">
        <v>14</v>
      </c>
      <c r="AC99" s="462"/>
      <c r="AD99" s="463"/>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4"/>
      <c r="Z100" s="465"/>
      <c r="AA100" s="466"/>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544</v>
      </c>
      <c r="AV100" s="921"/>
      <c r="AW100" s="921"/>
      <c r="AX100" s="923"/>
    </row>
    <row r="101" spans="1:60" ht="23.25" customHeight="1" x14ac:dyDescent="0.15">
      <c r="A101" s="490"/>
      <c r="B101" s="491"/>
      <c r="C101" s="491"/>
      <c r="D101" s="491"/>
      <c r="E101" s="491"/>
      <c r="F101" s="492"/>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7"/>
      <c r="AA101" s="718"/>
      <c r="AB101" s="521" t="s">
        <v>729</v>
      </c>
      <c r="AC101" s="521"/>
      <c r="AD101" s="521"/>
      <c r="AE101" s="358">
        <v>12</v>
      </c>
      <c r="AF101" s="358"/>
      <c r="AG101" s="358"/>
      <c r="AH101" s="358"/>
      <c r="AI101" s="358">
        <v>4</v>
      </c>
      <c r="AJ101" s="358"/>
      <c r="AK101" s="358"/>
      <c r="AL101" s="358"/>
      <c r="AM101" s="358">
        <v>55</v>
      </c>
      <c r="AN101" s="358"/>
      <c r="AO101" s="358"/>
      <c r="AP101" s="358"/>
      <c r="AQ101" s="358" t="s">
        <v>724</v>
      </c>
      <c r="AR101" s="358"/>
      <c r="AS101" s="358"/>
      <c r="AT101" s="358"/>
      <c r="AU101" s="363" t="s">
        <v>724</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21" t="s">
        <v>729</v>
      </c>
      <c r="AC102" s="521"/>
      <c r="AD102" s="521"/>
      <c r="AE102" s="358">
        <v>8</v>
      </c>
      <c r="AF102" s="358"/>
      <c r="AG102" s="358"/>
      <c r="AH102" s="358"/>
      <c r="AI102" s="358">
        <v>25</v>
      </c>
      <c r="AJ102" s="358"/>
      <c r="AK102" s="358"/>
      <c r="AL102" s="358"/>
      <c r="AM102" s="358">
        <v>25</v>
      </c>
      <c r="AN102" s="358"/>
      <c r="AO102" s="358"/>
      <c r="AP102" s="358"/>
      <c r="AQ102" s="358">
        <v>6</v>
      </c>
      <c r="AR102" s="358"/>
      <c r="AS102" s="358"/>
      <c r="AT102" s="358"/>
      <c r="AU102" s="371">
        <v>5</v>
      </c>
      <c r="AV102" s="372"/>
      <c r="AW102" s="372"/>
      <c r="AX102" s="924"/>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v>4</v>
      </c>
      <c r="AF116" s="358"/>
      <c r="AG116" s="358"/>
      <c r="AH116" s="358"/>
      <c r="AI116" s="358">
        <v>6</v>
      </c>
      <c r="AJ116" s="358"/>
      <c r="AK116" s="358"/>
      <c r="AL116" s="358"/>
      <c r="AM116" s="358">
        <v>0.5</v>
      </c>
      <c r="AN116" s="358"/>
      <c r="AO116" s="358"/>
      <c r="AP116" s="358"/>
      <c r="AQ116" s="363">
        <v>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454" t="s">
        <v>734</v>
      </c>
      <c r="AF117" s="455"/>
      <c r="AG117" s="455"/>
      <c r="AH117" s="456"/>
      <c r="AI117" s="306" t="s">
        <v>773</v>
      </c>
      <c r="AJ117" s="306"/>
      <c r="AK117" s="306"/>
      <c r="AL117" s="306"/>
      <c r="AM117" s="306" t="s">
        <v>765</v>
      </c>
      <c r="AN117" s="306"/>
      <c r="AO117" s="306"/>
      <c r="AP117" s="306"/>
      <c r="AQ117" s="306" t="s">
        <v>763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t="s">
        <v>724</v>
      </c>
      <c r="AV133" s="178"/>
      <c r="AW133" s="179" t="s">
        <v>179</v>
      </c>
      <c r="AX133" s="180"/>
      <c r="AY133">
        <f>$AY$132</f>
        <v>1</v>
      </c>
    </row>
    <row r="134" spans="1:51" ht="39.75" customHeight="1" x14ac:dyDescent="0.15">
      <c r="A134" s="988"/>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724</v>
      </c>
      <c r="AF134" s="167"/>
      <c r="AG134" s="167"/>
      <c r="AH134" s="167"/>
      <c r="AI134" s="266" t="s">
        <v>724</v>
      </c>
      <c r="AJ134" s="167"/>
      <c r="AK134" s="167"/>
      <c r="AL134" s="167"/>
      <c r="AM134" s="266" t="s">
        <v>724</v>
      </c>
      <c r="AN134" s="167"/>
      <c r="AO134" s="167"/>
      <c r="AP134" s="167"/>
      <c r="AQ134" s="266" t="s">
        <v>724</v>
      </c>
      <c r="AR134" s="167"/>
      <c r="AS134" s="167"/>
      <c r="AT134" s="167"/>
      <c r="AU134" s="266" t="s">
        <v>724</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724</v>
      </c>
      <c r="AF135" s="167"/>
      <c r="AG135" s="167"/>
      <c r="AH135" s="167"/>
      <c r="AI135" s="266" t="s">
        <v>724</v>
      </c>
      <c r="AJ135" s="167"/>
      <c r="AK135" s="167"/>
      <c r="AL135" s="167"/>
      <c r="AM135" s="266" t="s">
        <v>724</v>
      </c>
      <c r="AN135" s="167"/>
      <c r="AO135" s="167"/>
      <c r="AP135" s="167"/>
      <c r="AQ135" s="266" t="s">
        <v>724</v>
      </c>
      <c r="AR135" s="167"/>
      <c r="AS135" s="167"/>
      <c r="AT135" s="167"/>
      <c r="AU135" s="266" t="s">
        <v>724</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737</v>
      </c>
      <c r="H154" s="191"/>
      <c r="I154" s="191"/>
      <c r="J154" s="191"/>
      <c r="K154" s="191"/>
      <c r="L154" s="191"/>
      <c r="M154" s="191"/>
      <c r="N154" s="191"/>
      <c r="O154" s="191"/>
      <c r="P154" s="233"/>
      <c r="Q154" s="190" t="s">
        <v>771</v>
      </c>
      <c r="R154" s="191"/>
      <c r="S154" s="191"/>
      <c r="T154" s="191"/>
      <c r="U154" s="191"/>
      <c r="V154" s="191"/>
      <c r="W154" s="191"/>
      <c r="X154" s="191"/>
      <c r="Y154" s="191"/>
      <c r="Z154" s="191"/>
      <c r="AA154" s="915"/>
      <c r="AB154" s="256" t="s">
        <v>738</v>
      </c>
      <c r="AC154" s="257"/>
      <c r="AD154" s="257"/>
      <c r="AE154" s="262" t="s">
        <v>767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0"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772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0"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770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674</v>
      </c>
      <c r="D430" s="251"/>
      <c r="E430" s="239" t="s">
        <v>400</v>
      </c>
      <c r="F430" s="444"/>
      <c r="G430" s="241" t="s">
        <v>252</v>
      </c>
      <c r="H430" s="188"/>
      <c r="I430" s="188"/>
      <c r="J430" s="242" t="s">
        <v>777</v>
      </c>
      <c r="K430" s="243"/>
      <c r="L430" s="243"/>
      <c r="M430" s="243"/>
      <c r="N430" s="243"/>
      <c r="O430" s="243"/>
      <c r="P430" s="243"/>
      <c r="Q430" s="243"/>
      <c r="R430" s="243"/>
      <c r="S430" s="243"/>
      <c r="T430" s="244"/>
      <c r="U430" s="245" t="s">
        <v>777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777</v>
      </c>
      <c r="AF432" s="178"/>
      <c r="AG432" s="179" t="s">
        <v>233</v>
      </c>
      <c r="AH432" s="202"/>
      <c r="AI432" s="216"/>
      <c r="AJ432" s="216"/>
      <c r="AK432" s="216"/>
      <c r="AL432" s="217"/>
      <c r="AM432" s="216"/>
      <c r="AN432" s="216"/>
      <c r="AO432" s="216"/>
      <c r="AP432" s="217"/>
      <c r="AQ432" s="231" t="s">
        <v>777</v>
      </c>
      <c r="AR432" s="178"/>
      <c r="AS432" s="179" t="s">
        <v>233</v>
      </c>
      <c r="AT432" s="202"/>
      <c r="AU432" s="178" t="s">
        <v>777</v>
      </c>
      <c r="AV432" s="178"/>
      <c r="AW432" s="179" t="s">
        <v>179</v>
      </c>
      <c r="AX432" s="180"/>
      <c r="AY432">
        <f>$AY$431</f>
        <v>1</v>
      </c>
    </row>
    <row r="433" spans="1:51" ht="23.25" customHeight="1" x14ac:dyDescent="0.15">
      <c r="A433" s="988"/>
      <c r="B433" s="253"/>
      <c r="C433" s="252"/>
      <c r="D433" s="253"/>
      <c r="E433" s="196"/>
      <c r="F433" s="197"/>
      <c r="G433" s="232" t="s">
        <v>777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777</v>
      </c>
      <c r="AC433" s="175"/>
      <c r="AD433" s="175"/>
      <c r="AE433" s="166" t="s">
        <v>777</v>
      </c>
      <c r="AF433" s="167"/>
      <c r="AG433" s="167"/>
      <c r="AH433" s="167"/>
      <c r="AI433" s="166" t="s">
        <v>777</v>
      </c>
      <c r="AJ433" s="167"/>
      <c r="AK433" s="167"/>
      <c r="AL433" s="167"/>
      <c r="AM433" s="166" t="s">
        <v>777</v>
      </c>
      <c r="AN433" s="167"/>
      <c r="AO433" s="167"/>
      <c r="AP433" s="168"/>
      <c r="AQ433" s="166" t="s">
        <v>777</v>
      </c>
      <c r="AR433" s="167"/>
      <c r="AS433" s="167"/>
      <c r="AT433" s="168"/>
      <c r="AU433" s="167" t="s">
        <v>777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777</v>
      </c>
      <c r="AC434" s="224"/>
      <c r="AD434" s="224"/>
      <c r="AE434" s="166" t="s">
        <v>777</v>
      </c>
      <c r="AF434" s="167"/>
      <c r="AG434" s="167"/>
      <c r="AH434" s="168"/>
      <c r="AI434" s="166" t="s">
        <v>777</v>
      </c>
      <c r="AJ434" s="167"/>
      <c r="AK434" s="167"/>
      <c r="AL434" s="167"/>
      <c r="AM434" s="166" t="s">
        <v>777</v>
      </c>
      <c r="AN434" s="167"/>
      <c r="AO434" s="167"/>
      <c r="AP434" s="168"/>
      <c r="AQ434" s="166" t="s">
        <v>777</v>
      </c>
      <c r="AR434" s="167"/>
      <c r="AS434" s="167"/>
      <c r="AT434" s="168"/>
      <c r="AU434" s="167" t="s">
        <v>777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777</v>
      </c>
      <c r="AF435" s="167"/>
      <c r="AG435" s="167"/>
      <c r="AH435" s="168"/>
      <c r="AI435" s="166" t="s">
        <v>777</v>
      </c>
      <c r="AJ435" s="167"/>
      <c r="AK435" s="167"/>
      <c r="AL435" s="167"/>
      <c r="AM435" s="166" t="s">
        <v>777</v>
      </c>
      <c r="AN435" s="167"/>
      <c r="AO435" s="167"/>
      <c r="AP435" s="168"/>
      <c r="AQ435" s="166" t="s">
        <v>777</v>
      </c>
      <c r="AR435" s="167"/>
      <c r="AS435" s="167"/>
      <c r="AT435" s="168"/>
      <c r="AU435" s="167" t="s">
        <v>777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777</v>
      </c>
      <c r="AF693" s="178"/>
      <c r="AG693" s="179" t="s">
        <v>233</v>
      </c>
      <c r="AH693" s="202"/>
      <c r="AI693" s="216"/>
      <c r="AJ693" s="216"/>
      <c r="AK693" s="216"/>
      <c r="AL693" s="217"/>
      <c r="AM693" s="216"/>
      <c r="AN693" s="216"/>
      <c r="AO693" s="216"/>
      <c r="AP693" s="217"/>
      <c r="AQ693" s="231" t="s">
        <v>777</v>
      </c>
      <c r="AR693" s="178"/>
      <c r="AS693" s="179" t="s">
        <v>233</v>
      </c>
      <c r="AT693" s="202"/>
      <c r="AU693" s="178" t="s">
        <v>777</v>
      </c>
      <c r="AV693" s="178"/>
      <c r="AW693" s="179" t="s">
        <v>179</v>
      </c>
      <c r="AX693" s="180"/>
      <c r="AY693">
        <f>$AY$692</f>
        <v>1</v>
      </c>
    </row>
    <row r="694" spans="1:51" ht="23.25" customHeight="1" x14ac:dyDescent="0.15">
      <c r="A694" s="988"/>
      <c r="B694" s="253"/>
      <c r="C694" s="252"/>
      <c r="D694" s="253"/>
      <c r="E694" s="196"/>
      <c r="F694" s="197"/>
      <c r="G694" s="232" t="s">
        <v>777</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777</v>
      </c>
      <c r="AC694" s="175"/>
      <c r="AD694" s="175"/>
      <c r="AE694" s="166" t="s">
        <v>777</v>
      </c>
      <c r="AF694" s="167"/>
      <c r="AG694" s="167"/>
      <c r="AH694" s="167"/>
      <c r="AI694" s="166" t="s">
        <v>777</v>
      </c>
      <c r="AJ694" s="167"/>
      <c r="AK694" s="167"/>
      <c r="AL694" s="167"/>
      <c r="AM694" s="166" t="s">
        <v>777</v>
      </c>
      <c r="AN694" s="167"/>
      <c r="AO694" s="167"/>
      <c r="AP694" s="168"/>
      <c r="AQ694" s="166" t="s">
        <v>777</v>
      </c>
      <c r="AR694" s="167"/>
      <c r="AS694" s="167"/>
      <c r="AT694" s="168"/>
      <c r="AU694" s="167" t="s">
        <v>777</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777</v>
      </c>
      <c r="AC695" s="224"/>
      <c r="AD695" s="224"/>
      <c r="AE695" s="166" t="s">
        <v>777</v>
      </c>
      <c r="AF695" s="167"/>
      <c r="AG695" s="167"/>
      <c r="AH695" s="168"/>
      <c r="AI695" s="166" t="s">
        <v>777</v>
      </c>
      <c r="AJ695" s="167"/>
      <c r="AK695" s="167"/>
      <c r="AL695" s="167"/>
      <c r="AM695" s="166" t="s">
        <v>777</v>
      </c>
      <c r="AN695" s="167"/>
      <c r="AO695" s="167"/>
      <c r="AP695" s="168"/>
      <c r="AQ695" s="166" t="s">
        <v>777</v>
      </c>
      <c r="AR695" s="167"/>
      <c r="AS695" s="167"/>
      <c r="AT695" s="168"/>
      <c r="AU695" s="167" t="s">
        <v>777</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777</v>
      </c>
      <c r="AF696" s="167"/>
      <c r="AG696" s="167"/>
      <c r="AH696" s="168"/>
      <c r="AI696" s="166" t="s">
        <v>777</v>
      </c>
      <c r="AJ696" s="167"/>
      <c r="AK696" s="167"/>
      <c r="AL696" s="167"/>
      <c r="AM696" s="166" t="s">
        <v>777</v>
      </c>
      <c r="AN696" s="167"/>
      <c r="AO696" s="167"/>
      <c r="AP696" s="168"/>
      <c r="AQ696" s="166" t="s">
        <v>777</v>
      </c>
      <c r="AR696" s="167"/>
      <c r="AS696" s="167"/>
      <c r="AT696" s="168"/>
      <c r="AU696" s="167" t="s">
        <v>777</v>
      </c>
      <c r="AV696" s="167"/>
      <c r="AW696" s="167"/>
      <c r="AX696" s="208"/>
      <c r="AY696">
        <f t="shared" si="112"/>
        <v>1</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777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8"/>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67.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9" t="s">
        <v>718</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70.5"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718</v>
      </c>
      <c r="AE703" s="185"/>
      <c r="AF703" s="185"/>
      <c r="AG703" s="665" t="s">
        <v>740</v>
      </c>
      <c r="AH703" s="666"/>
      <c r="AI703" s="666"/>
      <c r="AJ703" s="666"/>
      <c r="AK703" s="666"/>
      <c r="AL703" s="666"/>
      <c r="AM703" s="666"/>
      <c r="AN703" s="666"/>
      <c r="AO703" s="666"/>
      <c r="AP703" s="666"/>
      <c r="AQ703" s="666"/>
      <c r="AR703" s="666"/>
      <c r="AS703" s="666"/>
      <c r="AT703" s="666"/>
      <c r="AU703" s="666"/>
      <c r="AV703" s="666"/>
      <c r="AW703" s="666"/>
      <c r="AX703" s="667"/>
    </row>
    <row r="704" spans="1:51" ht="51.75" customHeight="1" x14ac:dyDescent="0.15">
      <c r="A704" s="532"/>
      <c r="B704" s="533"/>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718</v>
      </c>
      <c r="AE704" s="584"/>
      <c r="AF704" s="584"/>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6"/>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718</v>
      </c>
      <c r="AE705" s="735"/>
      <c r="AF705" s="735"/>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7"/>
      <c r="C706" s="612"/>
      <c r="D706" s="613"/>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7"/>
      <c r="C707" s="614"/>
      <c r="D707" s="615"/>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1" t="s">
        <v>782</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50.1"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718</v>
      </c>
      <c r="AE708" s="669"/>
      <c r="AF708" s="669"/>
      <c r="AG708" s="525" t="s">
        <v>743</v>
      </c>
      <c r="AH708" s="526"/>
      <c r="AI708" s="526"/>
      <c r="AJ708" s="526"/>
      <c r="AK708" s="526"/>
      <c r="AL708" s="526"/>
      <c r="AM708" s="526"/>
      <c r="AN708" s="526"/>
      <c r="AO708" s="526"/>
      <c r="AP708" s="526"/>
      <c r="AQ708" s="526"/>
      <c r="AR708" s="526"/>
      <c r="AS708" s="526"/>
      <c r="AT708" s="526"/>
      <c r="AU708" s="526"/>
      <c r="AV708" s="526"/>
      <c r="AW708" s="526"/>
      <c r="AX708" s="527"/>
    </row>
    <row r="709" spans="1:50" ht="50.1"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718</v>
      </c>
      <c r="AE709" s="185"/>
      <c r="AF709" s="185"/>
      <c r="AG709" s="665" t="s">
        <v>744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752</v>
      </c>
      <c r="AE710" s="185"/>
      <c r="AF710" s="185"/>
      <c r="AG710" s="665"/>
      <c r="AH710" s="666"/>
      <c r="AI710" s="666"/>
      <c r="AJ710" s="666"/>
      <c r="AK710" s="666"/>
      <c r="AL710" s="666"/>
      <c r="AM710" s="666"/>
      <c r="AN710" s="666"/>
      <c r="AO710" s="666"/>
      <c r="AP710" s="666"/>
      <c r="AQ710" s="666"/>
      <c r="AR710" s="666"/>
      <c r="AS710" s="666"/>
      <c r="AT710" s="666"/>
      <c r="AU710" s="666"/>
      <c r="AV710" s="666"/>
      <c r="AW710" s="666"/>
      <c r="AX710" s="667"/>
    </row>
    <row r="711" spans="1:50" ht="62.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718</v>
      </c>
      <c r="AE711" s="185"/>
      <c r="AF711" s="185"/>
      <c r="AG711" s="665" t="s">
        <v>745</v>
      </c>
      <c r="AH711" s="666"/>
      <c r="AI711" s="666"/>
      <c r="AJ711" s="666"/>
      <c r="AK711" s="666"/>
      <c r="AL711" s="666"/>
      <c r="AM711" s="666"/>
      <c r="AN711" s="666"/>
      <c r="AO711" s="666"/>
      <c r="AP711" s="666"/>
      <c r="AQ711" s="666"/>
      <c r="AR711" s="666"/>
      <c r="AS711" s="666"/>
      <c r="AT711" s="666"/>
      <c r="AU711" s="666"/>
      <c r="AV711" s="666"/>
      <c r="AW711" s="666"/>
      <c r="AX711" s="667"/>
    </row>
    <row r="712" spans="1:50" ht="50.1"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752</v>
      </c>
      <c r="AE712" s="584"/>
      <c r="AF712" s="584"/>
      <c r="AG712" s="592" t="s">
        <v>783</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5"/>
      <c r="AH713" s="666"/>
      <c r="AI713" s="666"/>
      <c r="AJ713" s="666"/>
      <c r="AK713" s="666"/>
      <c r="AL713" s="666"/>
      <c r="AM713" s="666"/>
      <c r="AN713" s="666"/>
      <c r="AO713" s="666"/>
      <c r="AP713" s="666"/>
      <c r="AQ713" s="666"/>
      <c r="AR713" s="666"/>
      <c r="AS713" s="666"/>
      <c r="AT713" s="666"/>
      <c r="AU713" s="666"/>
      <c r="AV713" s="666"/>
      <c r="AW713" s="666"/>
      <c r="AX713" s="667"/>
    </row>
    <row r="714" spans="1:50" ht="50.1" customHeight="1" x14ac:dyDescent="0.15">
      <c r="A714" s="658"/>
      <c r="B714" s="659"/>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9" t="s">
        <v>718</v>
      </c>
      <c r="AE714" s="590"/>
      <c r="AF714" s="591"/>
      <c r="AG714" s="691" t="s">
        <v>746</v>
      </c>
      <c r="AH714" s="692"/>
      <c r="AI714" s="692"/>
      <c r="AJ714" s="692"/>
      <c r="AK714" s="692"/>
      <c r="AL714" s="692"/>
      <c r="AM714" s="692"/>
      <c r="AN714" s="692"/>
      <c r="AO714" s="692"/>
      <c r="AP714" s="692"/>
      <c r="AQ714" s="692"/>
      <c r="AR714" s="692"/>
      <c r="AS714" s="692"/>
      <c r="AT714" s="692"/>
      <c r="AU714" s="692"/>
      <c r="AV714" s="692"/>
      <c r="AW714" s="692"/>
      <c r="AX714" s="693"/>
    </row>
    <row r="715" spans="1:50" ht="66.75"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718</v>
      </c>
      <c r="AE715" s="669"/>
      <c r="AF715" s="774"/>
      <c r="AG715" s="525" t="s">
        <v>747</v>
      </c>
      <c r="AH715" s="526"/>
      <c r="AI715" s="526"/>
      <c r="AJ715" s="526"/>
      <c r="AK715" s="526"/>
      <c r="AL715" s="526"/>
      <c r="AM715" s="526"/>
      <c r="AN715" s="526"/>
      <c r="AO715" s="526"/>
      <c r="AP715" s="526"/>
      <c r="AQ715" s="526"/>
      <c r="AR715" s="526"/>
      <c r="AS715" s="526"/>
      <c r="AT715" s="526"/>
      <c r="AU715" s="526"/>
      <c r="AV715" s="526"/>
      <c r="AW715" s="526"/>
      <c r="AX715" s="527"/>
    </row>
    <row r="716" spans="1:50" ht="72.75" customHeight="1" x14ac:dyDescent="0.15">
      <c r="A716" s="656"/>
      <c r="B716" s="657"/>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7" t="s">
        <v>718</v>
      </c>
      <c r="AE716" s="758"/>
      <c r="AF716" s="758"/>
      <c r="AG716" s="665" t="s">
        <v>748</v>
      </c>
      <c r="AH716" s="666"/>
      <c r="AI716" s="666"/>
      <c r="AJ716" s="666"/>
      <c r="AK716" s="666"/>
      <c r="AL716" s="666"/>
      <c r="AM716" s="666"/>
      <c r="AN716" s="666"/>
      <c r="AO716" s="666"/>
      <c r="AP716" s="666"/>
      <c r="AQ716" s="666"/>
      <c r="AR716" s="666"/>
      <c r="AS716" s="666"/>
      <c r="AT716" s="666"/>
      <c r="AU716" s="666"/>
      <c r="AV716" s="666"/>
      <c r="AW716" s="666"/>
      <c r="AX716" s="667"/>
    </row>
    <row r="717" spans="1:50" ht="50.1"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718</v>
      </c>
      <c r="AE717" s="185"/>
      <c r="AF717" s="185"/>
      <c r="AG717" s="665" t="s">
        <v>749</v>
      </c>
      <c r="AH717" s="666"/>
      <c r="AI717" s="666"/>
      <c r="AJ717" s="666"/>
      <c r="AK717" s="666"/>
      <c r="AL717" s="666"/>
      <c r="AM717" s="666"/>
      <c r="AN717" s="666"/>
      <c r="AO717" s="666"/>
      <c r="AP717" s="666"/>
      <c r="AQ717" s="666"/>
      <c r="AR717" s="666"/>
      <c r="AS717" s="666"/>
      <c r="AT717" s="666"/>
      <c r="AU717" s="666"/>
      <c r="AV717" s="666"/>
      <c r="AW717" s="666"/>
      <c r="AX717" s="667"/>
    </row>
    <row r="718" spans="1:50" ht="50.1"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718</v>
      </c>
      <c r="AE718" s="185"/>
      <c r="AF718" s="185"/>
      <c r="AG718" s="193" t="s">
        <v>750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4"/>
      <c r="AD719" s="668" t="s">
        <v>752</v>
      </c>
      <c r="AE719" s="669"/>
      <c r="AF719" s="669"/>
      <c r="AG719" s="190" t="s">
        <v>777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1"/>
      <c r="B722" s="652"/>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1"/>
      <c r="B723" s="652"/>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1"/>
      <c r="B724" s="652"/>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75.5" customHeight="1" x14ac:dyDescent="0.15">
      <c r="A726" s="619" t="s">
        <v>48</v>
      </c>
      <c r="B726" s="620"/>
      <c r="C726" s="439" t="s">
        <v>53</v>
      </c>
      <c r="D726" s="579"/>
      <c r="E726" s="579"/>
      <c r="F726" s="580"/>
      <c r="G726" s="792" t="s">
        <v>768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21"/>
      <c r="B727" s="622"/>
      <c r="C727" s="697" t="s">
        <v>57</v>
      </c>
      <c r="D727" s="698"/>
      <c r="E727" s="698"/>
      <c r="F727" s="699"/>
      <c r="G727" s="792" t="s">
        <v>769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778</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137</v>
      </c>
      <c r="B731" s="617"/>
      <c r="C731" s="617"/>
      <c r="D731" s="617"/>
      <c r="E731" s="618"/>
      <c r="F731" s="682" t="s">
        <v>779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785</v>
      </c>
      <c r="B733" s="617"/>
      <c r="C733" s="617"/>
      <c r="D733" s="617"/>
      <c r="E733" s="618"/>
      <c r="F733" s="765" t="s">
        <v>784</v>
      </c>
      <c r="G733" s="683"/>
      <c r="H733" s="683"/>
      <c r="I733" s="683"/>
      <c r="J733" s="683"/>
      <c r="K733" s="683"/>
      <c r="L733" s="683"/>
      <c r="M733" s="683"/>
      <c r="N733" s="683"/>
      <c r="O733" s="683"/>
      <c r="P733" s="683"/>
      <c r="Q733" s="683"/>
      <c r="R733" s="683"/>
      <c r="S733" s="683"/>
      <c r="T733" s="683"/>
      <c r="U733" s="683"/>
      <c r="V733" s="683"/>
      <c r="W733" s="683"/>
      <c r="X733" s="683"/>
      <c r="Y733" s="683"/>
      <c r="Z733" s="683"/>
      <c r="AA733" s="683"/>
      <c r="AB733" s="683"/>
      <c r="AC733" s="683"/>
      <c r="AD733" s="683"/>
      <c r="AE733" s="683"/>
      <c r="AF733" s="683"/>
      <c r="AG733" s="683"/>
      <c r="AH733" s="683"/>
      <c r="AI733" s="683"/>
      <c r="AJ733" s="683"/>
      <c r="AK733" s="683"/>
      <c r="AL733" s="683"/>
      <c r="AM733" s="683"/>
      <c r="AN733" s="683"/>
      <c r="AO733" s="683"/>
      <c r="AP733" s="683"/>
      <c r="AQ733" s="683"/>
      <c r="AR733" s="683"/>
      <c r="AS733" s="683"/>
      <c r="AT733" s="683"/>
      <c r="AU733" s="683"/>
      <c r="AV733" s="683"/>
      <c r="AW733" s="683"/>
      <c r="AX733" s="684"/>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t="s">
        <v>777</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675</v>
      </c>
      <c r="B737" s="158"/>
      <c r="C737" s="158"/>
      <c r="D737" s="159"/>
      <c r="E737" s="105" t="s">
        <v>777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777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777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777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777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777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247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284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5" t="s">
        <v>775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4"/>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4"/>
      <c r="B789" s="762"/>
      <c r="C789" s="762"/>
      <c r="D789" s="762"/>
      <c r="E789" s="762"/>
      <c r="F789" s="763"/>
      <c r="G789" s="445" t="s">
        <v>753</v>
      </c>
      <c r="H789" s="446"/>
      <c r="I789" s="446"/>
      <c r="J789" s="446"/>
      <c r="K789" s="447"/>
      <c r="L789" s="448" t="s">
        <v>755</v>
      </c>
      <c r="M789" s="449"/>
      <c r="N789" s="449"/>
      <c r="O789" s="449"/>
      <c r="P789" s="449"/>
      <c r="Q789" s="449"/>
      <c r="R789" s="449"/>
      <c r="S789" s="449"/>
      <c r="T789" s="449"/>
      <c r="U789" s="449"/>
      <c r="V789" s="449"/>
      <c r="W789" s="449"/>
      <c r="X789" s="450"/>
      <c r="Y789" s="451">
        <v>26</v>
      </c>
      <c r="Z789" s="452"/>
      <c r="AA789" s="452"/>
      <c r="AB789" s="555"/>
      <c r="AC789" s="445" t="s">
        <v>753</v>
      </c>
      <c r="AD789" s="446"/>
      <c r="AE789" s="446"/>
      <c r="AF789" s="446"/>
      <c r="AG789" s="447"/>
      <c r="AH789" s="448" t="s">
        <v>754</v>
      </c>
      <c r="AI789" s="449"/>
      <c r="AJ789" s="449"/>
      <c r="AK789" s="449"/>
      <c r="AL789" s="449"/>
      <c r="AM789" s="449"/>
      <c r="AN789" s="449"/>
      <c r="AO789" s="449"/>
      <c r="AP789" s="449"/>
      <c r="AQ789" s="449"/>
      <c r="AR789" s="449"/>
      <c r="AS789" s="449"/>
      <c r="AT789" s="450"/>
      <c r="AU789" s="451">
        <v>4</v>
      </c>
      <c r="AV789" s="452"/>
      <c r="AW789" s="452"/>
      <c r="AX789" s="453"/>
    </row>
    <row r="790" spans="1:51" ht="24.75" customHeight="1" x14ac:dyDescent="0.15">
      <c r="A790" s="554"/>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4"/>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4"/>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4"/>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4"/>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4"/>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26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v>
      </c>
      <c r="AV799" s="412"/>
      <c r="AW799" s="412"/>
      <c r="AX799" s="414"/>
    </row>
    <row r="800" spans="1:51" ht="24.75" hidden="1" customHeight="1" x14ac:dyDescent="0.15">
      <c r="A800" s="554"/>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4"/>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4"/>
      <c r="B802" s="762"/>
      <c r="C802" s="762"/>
      <c r="D802" s="762"/>
      <c r="E802" s="762"/>
      <c r="F802" s="763"/>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5"/>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4"/>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4"/>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4"/>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5"/>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4"/>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4"/>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4"/>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5"/>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4"/>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5" customHeight="1" x14ac:dyDescent="0.15">
      <c r="A845" s="401">
        <v>1</v>
      </c>
      <c r="B845" s="401">
        <v>1</v>
      </c>
      <c r="C845" s="420" t="s">
        <v>756</v>
      </c>
      <c r="D845" s="415"/>
      <c r="E845" s="415"/>
      <c r="F845" s="415"/>
      <c r="G845" s="415"/>
      <c r="H845" s="415"/>
      <c r="I845" s="415"/>
      <c r="J845" s="416">
        <v>5010001087865</v>
      </c>
      <c r="K845" s="417"/>
      <c r="L845" s="417"/>
      <c r="M845" s="417"/>
      <c r="N845" s="417"/>
      <c r="O845" s="417"/>
      <c r="P845" s="421" t="s">
        <v>757</v>
      </c>
      <c r="Q845" s="317"/>
      <c r="R845" s="317"/>
      <c r="S845" s="317"/>
      <c r="T845" s="317"/>
      <c r="U845" s="317"/>
      <c r="V845" s="317"/>
      <c r="W845" s="317"/>
      <c r="X845" s="317"/>
      <c r="Y845" s="318">
        <v>26</v>
      </c>
      <c r="Z845" s="319"/>
      <c r="AA845" s="319"/>
      <c r="AB845" s="320"/>
      <c r="AC845" s="322" t="s">
        <v>380</v>
      </c>
      <c r="AD845" s="323"/>
      <c r="AE845" s="323"/>
      <c r="AF845" s="323"/>
      <c r="AG845" s="323"/>
      <c r="AH845" s="418">
        <v>1</v>
      </c>
      <c r="AI845" s="419"/>
      <c r="AJ845" s="419"/>
      <c r="AK845" s="419"/>
      <c r="AL845" s="326">
        <v>82.1</v>
      </c>
      <c r="AM845" s="327"/>
      <c r="AN845" s="327"/>
      <c r="AO845" s="328"/>
      <c r="AP845" s="321" t="s">
        <v>724</v>
      </c>
      <c r="AQ845" s="321"/>
      <c r="AR845" s="321"/>
      <c r="AS845" s="321"/>
      <c r="AT845" s="321"/>
      <c r="AU845" s="321"/>
      <c r="AV845" s="321"/>
      <c r="AW845" s="321"/>
      <c r="AX845" s="321"/>
    </row>
    <row r="846" spans="1:51" ht="13.5" hidden="1" customHeight="1" x14ac:dyDescent="0.15">
      <c r="A846" s="401">
        <v>2</v>
      </c>
      <c r="B846" s="401">
        <v>1</v>
      </c>
      <c r="C846" s="420"/>
      <c r="D846" s="415"/>
      <c r="E846" s="415"/>
      <c r="F846" s="415"/>
      <c r="G846" s="415"/>
      <c r="H846" s="415"/>
      <c r="I846" s="415"/>
      <c r="J846" s="416"/>
      <c r="K846" s="417"/>
      <c r="L846" s="417"/>
      <c r="M846" s="417"/>
      <c r="N846" s="417"/>
      <c r="O846" s="417"/>
      <c r="P846" s="421"/>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13.5"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13.5"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13.5"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13.5"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13.5"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13.5"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13.5"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13.5"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13.5"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13.5"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13.5"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13.5"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13.5"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13.5"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13.5"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13.5"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13.5"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13.5"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13.5"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13.5"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13.5"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13.5"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13.5"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13.5"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13.5"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13.5"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13.5"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13.5"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5" customHeight="1" x14ac:dyDescent="0.15">
      <c r="A878" s="401">
        <v>1</v>
      </c>
      <c r="B878" s="401">
        <v>1</v>
      </c>
      <c r="C878" s="420" t="s">
        <v>758</v>
      </c>
      <c r="D878" s="415"/>
      <c r="E878" s="415"/>
      <c r="F878" s="415"/>
      <c r="G878" s="415"/>
      <c r="H878" s="415"/>
      <c r="I878" s="415"/>
      <c r="J878" s="416">
        <v>5020001039725</v>
      </c>
      <c r="K878" s="417"/>
      <c r="L878" s="417"/>
      <c r="M878" s="417"/>
      <c r="N878" s="417"/>
      <c r="O878" s="417"/>
      <c r="P878" s="421" t="s">
        <v>759</v>
      </c>
      <c r="Q878" s="317"/>
      <c r="R878" s="317"/>
      <c r="S878" s="317"/>
      <c r="T878" s="317"/>
      <c r="U878" s="317"/>
      <c r="V878" s="317"/>
      <c r="W878" s="317"/>
      <c r="X878" s="317"/>
      <c r="Y878" s="318">
        <v>4</v>
      </c>
      <c r="Z878" s="319"/>
      <c r="AA878" s="319"/>
      <c r="AB878" s="320"/>
      <c r="AC878" s="322" t="s">
        <v>373</v>
      </c>
      <c r="AD878" s="323"/>
      <c r="AE878" s="323"/>
      <c r="AF878" s="323"/>
      <c r="AG878" s="323"/>
      <c r="AH878" s="418">
        <v>2</v>
      </c>
      <c r="AI878" s="419"/>
      <c r="AJ878" s="419"/>
      <c r="AK878" s="419"/>
      <c r="AL878" s="326">
        <v>23.5</v>
      </c>
      <c r="AM878" s="327"/>
      <c r="AN878" s="327"/>
      <c r="AO878" s="328"/>
      <c r="AP878" s="321" t="s">
        <v>724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724</v>
      </c>
      <c r="F1110" s="886"/>
      <c r="G1110" s="886"/>
      <c r="H1110" s="886"/>
      <c r="I1110" s="886"/>
      <c r="J1110" s="416" t="s">
        <v>724</v>
      </c>
      <c r="K1110" s="417"/>
      <c r="L1110" s="417"/>
      <c r="M1110" s="417"/>
      <c r="N1110" s="417"/>
      <c r="O1110" s="417"/>
      <c r="P1110" s="421" t="s">
        <v>724</v>
      </c>
      <c r="Q1110" s="317"/>
      <c r="R1110" s="317"/>
      <c r="S1110" s="317"/>
      <c r="T1110" s="317"/>
      <c r="U1110" s="317"/>
      <c r="V1110" s="317"/>
      <c r="W1110" s="317"/>
      <c r="X1110" s="317"/>
      <c r="Y1110" s="318" t="s">
        <v>724</v>
      </c>
      <c r="Z1110" s="319"/>
      <c r="AA1110" s="319"/>
      <c r="AB1110" s="320"/>
      <c r="AC1110" s="322"/>
      <c r="AD1110" s="323"/>
      <c r="AE1110" s="323"/>
      <c r="AF1110" s="323"/>
      <c r="AG1110" s="323"/>
      <c r="AH1110" s="324" t="s">
        <v>724</v>
      </c>
      <c r="AI1110" s="325"/>
      <c r="AJ1110" s="325"/>
      <c r="AK1110" s="325"/>
      <c r="AL1110" s="326" t="s">
        <v>724</v>
      </c>
      <c r="AM1110" s="327"/>
      <c r="AN1110" s="327"/>
      <c r="AO1110" s="328"/>
      <c r="AP1110" s="321" t="s">
        <v>724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29" max="49" man="1"/>
    <brk id="699"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1" t="s">
        <v>146</v>
      </c>
      <c r="H2" s="776"/>
      <c r="I2" s="776"/>
      <c r="J2" s="776"/>
      <c r="K2" s="776"/>
      <c r="L2" s="776"/>
      <c r="M2" s="776"/>
      <c r="N2" s="776"/>
      <c r="O2" s="777"/>
      <c r="P2" s="775" t="s">
        <v>59</v>
      </c>
      <c r="Q2" s="776"/>
      <c r="R2" s="776"/>
      <c r="S2" s="776"/>
      <c r="T2" s="776"/>
      <c r="U2" s="776"/>
      <c r="V2" s="776"/>
      <c r="W2" s="776"/>
      <c r="X2" s="777"/>
      <c r="Y2" s="998"/>
      <c r="Z2" s="409"/>
      <c r="AA2" s="410"/>
      <c r="AB2" s="1002" t="s">
        <v>11</v>
      </c>
      <c r="AC2" s="1003"/>
      <c r="AD2" s="1004"/>
      <c r="AE2" s="990" t="s">
        <v>391</v>
      </c>
      <c r="AF2" s="990"/>
      <c r="AG2" s="990"/>
      <c r="AH2" s="990"/>
      <c r="AI2" s="990" t="s">
        <v>413</v>
      </c>
      <c r="AJ2" s="990"/>
      <c r="AK2" s="990"/>
      <c r="AL2" s="457"/>
      <c r="AM2" s="990" t="s">
        <v>510</v>
      </c>
      <c r="AN2" s="990"/>
      <c r="AO2" s="990"/>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5"/>
      <c r="H3" s="375"/>
      <c r="I3" s="375"/>
      <c r="J3" s="375"/>
      <c r="K3" s="375"/>
      <c r="L3" s="375"/>
      <c r="M3" s="375"/>
      <c r="N3" s="375"/>
      <c r="O3" s="566"/>
      <c r="P3" s="578"/>
      <c r="Q3" s="375"/>
      <c r="R3" s="375"/>
      <c r="S3" s="375"/>
      <c r="T3" s="375"/>
      <c r="U3" s="375"/>
      <c r="V3" s="375"/>
      <c r="W3" s="375"/>
      <c r="X3" s="566"/>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08"/>
      <c r="I4" s="1008"/>
      <c r="J4" s="1008"/>
      <c r="K4" s="1008"/>
      <c r="L4" s="1008"/>
      <c r="M4" s="1008"/>
      <c r="N4" s="1008"/>
      <c r="O4" s="1009"/>
      <c r="P4" s="191"/>
      <c r="Q4" s="1016"/>
      <c r="R4" s="1016"/>
      <c r="S4" s="1016"/>
      <c r="T4" s="1016"/>
      <c r="U4" s="1016"/>
      <c r="V4" s="1016"/>
      <c r="W4" s="1016"/>
      <c r="X4" s="1017"/>
      <c r="Y4" s="994" t="s">
        <v>12</v>
      </c>
      <c r="Z4" s="995"/>
      <c r="AA4" s="996"/>
      <c r="AB4" s="521"/>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0"/>
      <c r="H5" s="1011"/>
      <c r="I5" s="1011"/>
      <c r="J5" s="1011"/>
      <c r="K5" s="1011"/>
      <c r="L5" s="1011"/>
      <c r="M5" s="1011"/>
      <c r="N5" s="1011"/>
      <c r="O5" s="1012"/>
      <c r="P5" s="1018"/>
      <c r="Q5" s="1018"/>
      <c r="R5" s="1018"/>
      <c r="S5" s="1018"/>
      <c r="T5" s="1018"/>
      <c r="U5" s="1018"/>
      <c r="V5" s="1018"/>
      <c r="W5" s="1018"/>
      <c r="X5" s="1019"/>
      <c r="Y5" s="303" t="s">
        <v>54</v>
      </c>
      <c r="Z5" s="991"/>
      <c r="AA5" s="992"/>
      <c r="AB5" s="681"/>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3"/>
      <c r="H6" s="1014"/>
      <c r="I6" s="1014"/>
      <c r="J6" s="1014"/>
      <c r="K6" s="1014"/>
      <c r="L6" s="1014"/>
      <c r="M6" s="1014"/>
      <c r="N6" s="1014"/>
      <c r="O6" s="1015"/>
      <c r="P6" s="1020"/>
      <c r="Q6" s="1020"/>
      <c r="R6" s="1020"/>
      <c r="S6" s="1020"/>
      <c r="T6" s="1020"/>
      <c r="U6" s="1020"/>
      <c r="V6" s="1020"/>
      <c r="W6" s="1020"/>
      <c r="X6" s="1021"/>
      <c r="Y6" s="1022" t="s">
        <v>13</v>
      </c>
      <c r="Z6" s="991"/>
      <c r="AA6" s="992"/>
      <c r="AB6" s="460"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11" t="s">
        <v>349</v>
      </c>
      <c r="B9" s="512"/>
      <c r="C9" s="512"/>
      <c r="D9" s="512"/>
      <c r="E9" s="512"/>
      <c r="F9" s="513"/>
      <c r="G9" s="791" t="s">
        <v>146</v>
      </c>
      <c r="H9" s="776"/>
      <c r="I9" s="776"/>
      <c r="J9" s="776"/>
      <c r="K9" s="776"/>
      <c r="L9" s="776"/>
      <c r="M9" s="776"/>
      <c r="N9" s="776"/>
      <c r="O9" s="777"/>
      <c r="P9" s="775" t="s">
        <v>59</v>
      </c>
      <c r="Q9" s="776"/>
      <c r="R9" s="776"/>
      <c r="S9" s="776"/>
      <c r="T9" s="776"/>
      <c r="U9" s="776"/>
      <c r="V9" s="776"/>
      <c r="W9" s="776"/>
      <c r="X9" s="777"/>
      <c r="Y9" s="998"/>
      <c r="Z9" s="409"/>
      <c r="AA9" s="410"/>
      <c r="AB9" s="1002" t="s">
        <v>11</v>
      </c>
      <c r="AC9" s="1003"/>
      <c r="AD9" s="1004"/>
      <c r="AE9" s="990" t="s">
        <v>391</v>
      </c>
      <c r="AF9" s="990"/>
      <c r="AG9" s="990"/>
      <c r="AH9" s="990"/>
      <c r="AI9" s="990" t="s">
        <v>413</v>
      </c>
      <c r="AJ9" s="990"/>
      <c r="AK9" s="990"/>
      <c r="AL9" s="457"/>
      <c r="AM9" s="990" t="s">
        <v>510</v>
      </c>
      <c r="AN9" s="990"/>
      <c r="AO9" s="990"/>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5"/>
      <c r="H10" s="375"/>
      <c r="I10" s="375"/>
      <c r="J10" s="375"/>
      <c r="K10" s="375"/>
      <c r="L10" s="375"/>
      <c r="M10" s="375"/>
      <c r="N10" s="375"/>
      <c r="O10" s="566"/>
      <c r="P10" s="578"/>
      <c r="Q10" s="375"/>
      <c r="R10" s="375"/>
      <c r="S10" s="375"/>
      <c r="T10" s="375"/>
      <c r="U10" s="375"/>
      <c r="V10" s="375"/>
      <c r="W10" s="375"/>
      <c r="X10" s="566"/>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08"/>
      <c r="I11" s="1008"/>
      <c r="J11" s="1008"/>
      <c r="K11" s="1008"/>
      <c r="L11" s="1008"/>
      <c r="M11" s="1008"/>
      <c r="N11" s="1008"/>
      <c r="O11" s="1009"/>
      <c r="P11" s="191"/>
      <c r="Q11" s="1016"/>
      <c r="R11" s="1016"/>
      <c r="S11" s="1016"/>
      <c r="T11" s="1016"/>
      <c r="U11" s="1016"/>
      <c r="V11" s="1016"/>
      <c r="W11" s="1016"/>
      <c r="X11" s="1017"/>
      <c r="Y11" s="994" t="s">
        <v>12</v>
      </c>
      <c r="Z11" s="995"/>
      <c r="AA11" s="996"/>
      <c r="AB11" s="521"/>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681"/>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0"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11" t="s">
        <v>349</v>
      </c>
      <c r="B16" s="512"/>
      <c r="C16" s="512"/>
      <c r="D16" s="512"/>
      <c r="E16" s="512"/>
      <c r="F16" s="513"/>
      <c r="G16" s="791" t="s">
        <v>146</v>
      </c>
      <c r="H16" s="776"/>
      <c r="I16" s="776"/>
      <c r="J16" s="776"/>
      <c r="K16" s="776"/>
      <c r="L16" s="776"/>
      <c r="M16" s="776"/>
      <c r="N16" s="776"/>
      <c r="O16" s="777"/>
      <c r="P16" s="775" t="s">
        <v>59</v>
      </c>
      <c r="Q16" s="776"/>
      <c r="R16" s="776"/>
      <c r="S16" s="776"/>
      <c r="T16" s="776"/>
      <c r="U16" s="776"/>
      <c r="V16" s="776"/>
      <c r="W16" s="776"/>
      <c r="X16" s="777"/>
      <c r="Y16" s="998"/>
      <c r="Z16" s="409"/>
      <c r="AA16" s="410"/>
      <c r="AB16" s="1002" t="s">
        <v>11</v>
      </c>
      <c r="AC16" s="1003"/>
      <c r="AD16" s="1004"/>
      <c r="AE16" s="990" t="s">
        <v>391</v>
      </c>
      <c r="AF16" s="990"/>
      <c r="AG16" s="990"/>
      <c r="AH16" s="990"/>
      <c r="AI16" s="990" t="s">
        <v>413</v>
      </c>
      <c r="AJ16" s="990"/>
      <c r="AK16" s="990"/>
      <c r="AL16" s="457"/>
      <c r="AM16" s="990" t="s">
        <v>510</v>
      </c>
      <c r="AN16" s="990"/>
      <c r="AO16" s="990"/>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5"/>
      <c r="H17" s="375"/>
      <c r="I17" s="375"/>
      <c r="J17" s="375"/>
      <c r="K17" s="375"/>
      <c r="L17" s="375"/>
      <c r="M17" s="375"/>
      <c r="N17" s="375"/>
      <c r="O17" s="566"/>
      <c r="P17" s="578"/>
      <c r="Q17" s="375"/>
      <c r="R17" s="375"/>
      <c r="S17" s="375"/>
      <c r="T17" s="375"/>
      <c r="U17" s="375"/>
      <c r="V17" s="375"/>
      <c r="W17" s="375"/>
      <c r="X17" s="566"/>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08"/>
      <c r="I18" s="1008"/>
      <c r="J18" s="1008"/>
      <c r="K18" s="1008"/>
      <c r="L18" s="1008"/>
      <c r="M18" s="1008"/>
      <c r="N18" s="1008"/>
      <c r="O18" s="1009"/>
      <c r="P18" s="191"/>
      <c r="Q18" s="1016"/>
      <c r="R18" s="1016"/>
      <c r="S18" s="1016"/>
      <c r="T18" s="1016"/>
      <c r="U18" s="1016"/>
      <c r="V18" s="1016"/>
      <c r="W18" s="1016"/>
      <c r="X18" s="1017"/>
      <c r="Y18" s="994" t="s">
        <v>12</v>
      </c>
      <c r="Z18" s="995"/>
      <c r="AA18" s="996"/>
      <c r="AB18" s="521"/>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681"/>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0"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11" t="s">
        <v>349</v>
      </c>
      <c r="B23" s="512"/>
      <c r="C23" s="512"/>
      <c r="D23" s="512"/>
      <c r="E23" s="512"/>
      <c r="F23" s="513"/>
      <c r="G23" s="791" t="s">
        <v>146</v>
      </c>
      <c r="H23" s="776"/>
      <c r="I23" s="776"/>
      <c r="J23" s="776"/>
      <c r="K23" s="776"/>
      <c r="L23" s="776"/>
      <c r="M23" s="776"/>
      <c r="N23" s="776"/>
      <c r="O23" s="777"/>
      <c r="P23" s="775" t="s">
        <v>59</v>
      </c>
      <c r="Q23" s="776"/>
      <c r="R23" s="776"/>
      <c r="S23" s="776"/>
      <c r="T23" s="776"/>
      <c r="U23" s="776"/>
      <c r="V23" s="776"/>
      <c r="W23" s="776"/>
      <c r="X23" s="777"/>
      <c r="Y23" s="998"/>
      <c r="Z23" s="409"/>
      <c r="AA23" s="410"/>
      <c r="AB23" s="1002" t="s">
        <v>11</v>
      </c>
      <c r="AC23" s="1003"/>
      <c r="AD23" s="1004"/>
      <c r="AE23" s="990" t="s">
        <v>391</v>
      </c>
      <c r="AF23" s="990"/>
      <c r="AG23" s="990"/>
      <c r="AH23" s="990"/>
      <c r="AI23" s="990" t="s">
        <v>413</v>
      </c>
      <c r="AJ23" s="990"/>
      <c r="AK23" s="990"/>
      <c r="AL23" s="457"/>
      <c r="AM23" s="990" t="s">
        <v>510</v>
      </c>
      <c r="AN23" s="990"/>
      <c r="AO23" s="990"/>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5"/>
      <c r="H24" s="375"/>
      <c r="I24" s="375"/>
      <c r="J24" s="375"/>
      <c r="K24" s="375"/>
      <c r="L24" s="375"/>
      <c r="M24" s="375"/>
      <c r="N24" s="375"/>
      <c r="O24" s="566"/>
      <c r="P24" s="578"/>
      <c r="Q24" s="375"/>
      <c r="R24" s="375"/>
      <c r="S24" s="375"/>
      <c r="T24" s="375"/>
      <c r="U24" s="375"/>
      <c r="V24" s="375"/>
      <c r="W24" s="375"/>
      <c r="X24" s="566"/>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08"/>
      <c r="I25" s="1008"/>
      <c r="J25" s="1008"/>
      <c r="K25" s="1008"/>
      <c r="L25" s="1008"/>
      <c r="M25" s="1008"/>
      <c r="N25" s="1008"/>
      <c r="O25" s="1009"/>
      <c r="P25" s="191"/>
      <c r="Q25" s="1016"/>
      <c r="R25" s="1016"/>
      <c r="S25" s="1016"/>
      <c r="T25" s="1016"/>
      <c r="U25" s="1016"/>
      <c r="V25" s="1016"/>
      <c r="W25" s="1016"/>
      <c r="X25" s="1017"/>
      <c r="Y25" s="994" t="s">
        <v>12</v>
      </c>
      <c r="Z25" s="995"/>
      <c r="AA25" s="996"/>
      <c r="AB25" s="521"/>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681"/>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0"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11" t="s">
        <v>349</v>
      </c>
      <c r="B30" s="512"/>
      <c r="C30" s="512"/>
      <c r="D30" s="512"/>
      <c r="E30" s="512"/>
      <c r="F30" s="513"/>
      <c r="G30" s="791" t="s">
        <v>146</v>
      </c>
      <c r="H30" s="776"/>
      <c r="I30" s="776"/>
      <c r="J30" s="776"/>
      <c r="K30" s="776"/>
      <c r="L30" s="776"/>
      <c r="M30" s="776"/>
      <c r="N30" s="776"/>
      <c r="O30" s="777"/>
      <c r="P30" s="775" t="s">
        <v>59</v>
      </c>
      <c r="Q30" s="776"/>
      <c r="R30" s="776"/>
      <c r="S30" s="776"/>
      <c r="T30" s="776"/>
      <c r="U30" s="776"/>
      <c r="V30" s="776"/>
      <c r="W30" s="776"/>
      <c r="X30" s="777"/>
      <c r="Y30" s="998"/>
      <c r="Z30" s="409"/>
      <c r="AA30" s="410"/>
      <c r="AB30" s="1002" t="s">
        <v>11</v>
      </c>
      <c r="AC30" s="1003"/>
      <c r="AD30" s="1004"/>
      <c r="AE30" s="990" t="s">
        <v>391</v>
      </c>
      <c r="AF30" s="990"/>
      <c r="AG30" s="990"/>
      <c r="AH30" s="990"/>
      <c r="AI30" s="990" t="s">
        <v>413</v>
      </c>
      <c r="AJ30" s="990"/>
      <c r="AK30" s="990"/>
      <c r="AL30" s="457"/>
      <c r="AM30" s="990" t="s">
        <v>510</v>
      </c>
      <c r="AN30" s="990"/>
      <c r="AO30" s="990"/>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5"/>
      <c r="H31" s="375"/>
      <c r="I31" s="375"/>
      <c r="J31" s="375"/>
      <c r="K31" s="375"/>
      <c r="L31" s="375"/>
      <c r="M31" s="375"/>
      <c r="N31" s="375"/>
      <c r="O31" s="566"/>
      <c r="P31" s="578"/>
      <c r="Q31" s="375"/>
      <c r="R31" s="375"/>
      <c r="S31" s="375"/>
      <c r="T31" s="375"/>
      <c r="U31" s="375"/>
      <c r="V31" s="375"/>
      <c r="W31" s="375"/>
      <c r="X31" s="566"/>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08"/>
      <c r="I32" s="1008"/>
      <c r="J32" s="1008"/>
      <c r="K32" s="1008"/>
      <c r="L32" s="1008"/>
      <c r="M32" s="1008"/>
      <c r="N32" s="1008"/>
      <c r="O32" s="1009"/>
      <c r="P32" s="191"/>
      <c r="Q32" s="1016"/>
      <c r="R32" s="1016"/>
      <c r="S32" s="1016"/>
      <c r="T32" s="1016"/>
      <c r="U32" s="1016"/>
      <c r="V32" s="1016"/>
      <c r="W32" s="1016"/>
      <c r="X32" s="1017"/>
      <c r="Y32" s="994" t="s">
        <v>12</v>
      </c>
      <c r="Z32" s="995"/>
      <c r="AA32" s="996"/>
      <c r="AB32" s="521"/>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681"/>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0"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11" t="s">
        <v>349</v>
      </c>
      <c r="B37" s="512"/>
      <c r="C37" s="512"/>
      <c r="D37" s="512"/>
      <c r="E37" s="512"/>
      <c r="F37" s="513"/>
      <c r="G37" s="791" t="s">
        <v>146</v>
      </c>
      <c r="H37" s="776"/>
      <c r="I37" s="776"/>
      <c r="J37" s="776"/>
      <c r="K37" s="776"/>
      <c r="L37" s="776"/>
      <c r="M37" s="776"/>
      <c r="N37" s="776"/>
      <c r="O37" s="777"/>
      <c r="P37" s="775" t="s">
        <v>59</v>
      </c>
      <c r="Q37" s="776"/>
      <c r="R37" s="776"/>
      <c r="S37" s="776"/>
      <c r="T37" s="776"/>
      <c r="U37" s="776"/>
      <c r="V37" s="776"/>
      <c r="W37" s="776"/>
      <c r="X37" s="777"/>
      <c r="Y37" s="998"/>
      <c r="Z37" s="409"/>
      <c r="AA37" s="410"/>
      <c r="AB37" s="1002" t="s">
        <v>11</v>
      </c>
      <c r="AC37" s="1003"/>
      <c r="AD37" s="1004"/>
      <c r="AE37" s="990" t="s">
        <v>391</v>
      </c>
      <c r="AF37" s="990"/>
      <c r="AG37" s="990"/>
      <c r="AH37" s="990"/>
      <c r="AI37" s="990" t="s">
        <v>413</v>
      </c>
      <c r="AJ37" s="990"/>
      <c r="AK37" s="990"/>
      <c r="AL37" s="457"/>
      <c r="AM37" s="990" t="s">
        <v>510</v>
      </c>
      <c r="AN37" s="990"/>
      <c r="AO37" s="990"/>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5"/>
      <c r="H38" s="375"/>
      <c r="I38" s="375"/>
      <c r="J38" s="375"/>
      <c r="K38" s="375"/>
      <c r="L38" s="375"/>
      <c r="M38" s="375"/>
      <c r="N38" s="375"/>
      <c r="O38" s="566"/>
      <c r="P38" s="578"/>
      <c r="Q38" s="375"/>
      <c r="R38" s="375"/>
      <c r="S38" s="375"/>
      <c r="T38" s="375"/>
      <c r="U38" s="375"/>
      <c r="V38" s="375"/>
      <c r="W38" s="375"/>
      <c r="X38" s="566"/>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08"/>
      <c r="I39" s="1008"/>
      <c r="J39" s="1008"/>
      <c r="K39" s="1008"/>
      <c r="L39" s="1008"/>
      <c r="M39" s="1008"/>
      <c r="N39" s="1008"/>
      <c r="O39" s="1009"/>
      <c r="P39" s="191"/>
      <c r="Q39" s="1016"/>
      <c r="R39" s="1016"/>
      <c r="S39" s="1016"/>
      <c r="T39" s="1016"/>
      <c r="U39" s="1016"/>
      <c r="V39" s="1016"/>
      <c r="W39" s="1016"/>
      <c r="X39" s="1017"/>
      <c r="Y39" s="994" t="s">
        <v>12</v>
      </c>
      <c r="Z39" s="995"/>
      <c r="AA39" s="996"/>
      <c r="AB39" s="521"/>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681"/>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0"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11" t="s">
        <v>349</v>
      </c>
      <c r="B44" s="512"/>
      <c r="C44" s="512"/>
      <c r="D44" s="512"/>
      <c r="E44" s="512"/>
      <c r="F44" s="513"/>
      <c r="G44" s="791" t="s">
        <v>146</v>
      </c>
      <c r="H44" s="776"/>
      <c r="I44" s="776"/>
      <c r="J44" s="776"/>
      <c r="K44" s="776"/>
      <c r="L44" s="776"/>
      <c r="M44" s="776"/>
      <c r="N44" s="776"/>
      <c r="O44" s="777"/>
      <c r="P44" s="775" t="s">
        <v>59</v>
      </c>
      <c r="Q44" s="776"/>
      <c r="R44" s="776"/>
      <c r="S44" s="776"/>
      <c r="T44" s="776"/>
      <c r="U44" s="776"/>
      <c r="V44" s="776"/>
      <c r="W44" s="776"/>
      <c r="X44" s="777"/>
      <c r="Y44" s="998"/>
      <c r="Z44" s="409"/>
      <c r="AA44" s="410"/>
      <c r="AB44" s="1002" t="s">
        <v>11</v>
      </c>
      <c r="AC44" s="1003"/>
      <c r="AD44" s="1004"/>
      <c r="AE44" s="990" t="s">
        <v>391</v>
      </c>
      <c r="AF44" s="990"/>
      <c r="AG44" s="990"/>
      <c r="AH44" s="990"/>
      <c r="AI44" s="990" t="s">
        <v>413</v>
      </c>
      <c r="AJ44" s="990"/>
      <c r="AK44" s="990"/>
      <c r="AL44" s="457"/>
      <c r="AM44" s="990" t="s">
        <v>510</v>
      </c>
      <c r="AN44" s="990"/>
      <c r="AO44" s="990"/>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5"/>
      <c r="H45" s="375"/>
      <c r="I45" s="375"/>
      <c r="J45" s="375"/>
      <c r="K45" s="375"/>
      <c r="L45" s="375"/>
      <c r="M45" s="375"/>
      <c r="N45" s="375"/>
      <c r="O45" s="566"/>
      <c r="P45" s="578"/>
      <c r="Q45" s="375"/>
      <c r="R45" s="375"/>
      <c r="S45" s="375"/>
      <c r="T45" s="375"/>
      <c r="U45" s="375"/>
      <c r="V45" s="375"/>
      <c r="W45" s="375"/>
      <c r="X45" s="566"/>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08"/>
      <c r="I46" s="1008"/>
      <c r="J46" s="1008"/>
      <c r="K46" s="1008"/>
      <c r="L46" s="1008"/>
      <c r="M46" s="1008"/>
      <c r="N46" s="1008"/>
      <c r="O46" s="1009"/>
      <c r="P46" s="191"/>
      <c r="Q46" s="1016"/>
      <c r="R46" s="1016"/>
      <c r="S46" s="1016"/>
      <c r="T46" s="1016"/>
      <c r="U46" s="1016"/>
      <c r="V46" s="1016"/>
      <c r="W46" s="1016"/>
      <c r="X46" s="1017"/>
      <c r="Y46" s="994" t="s">
        <v>12</v>
      </c>
      <c r="Z46" s="995"/>
      <c r="AA46" s="996"/>
      <c r="AB46" s="521"/>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681"/>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0"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11" t="s">
        <v>349</v>
      </c>
      <c r="B51" s="512"/>
      <c r="C51" s="512"/>
      <c r="D51" s="512"/>
      <c r="E51" s="512"/>
      <c r="F51" s="513"/>
      <c r="G51" s="791" t="s">
        <v>146</v>
      </c>
      <c r="H51" s="776"/>
      <c r="I51" s="776"/>
      <c r="J51" s="776"/>
      <c r="K51" s="776"/>
      <c r="L51" s="776"/>
      <c r="M51" s="776"/>
      <c r="N51" s="776"/>
      <c r="O51" s="777"/>
      <c r="P51" s="775" t="s">
        <v>59</v>
      </c>
      <c r="Q51" s="776"/>
      <c r="R51" s="776"/>
      <c r="S51" s="776"/>
      <c r="T51" s="776"/>
      <c r="U51" s="776"/>
      <c r="V51" s="776"/>
      <c r="W51" s="776"/>
      <c r="X51" s="777"/>
      <c r="Y51" s="998"/>
      <c r="Z51" s="409"/>
      <c r="AA51" s="410"/>
      <c r="AB51" s="457" t="s">
        <v>11</v>
      </c>
      <c r="AC51" s="1003"/>
      <c r="AD51" s="1004"/>
      <c r="AE51" s="990" t="s">
        <v>391</v>
      </c>
      <c r="AF51" s="990"/>
      <c r="AG51" s="990"/>
      <c r="AH51" s="990"/>
      <c r="AI51" s="990" t="s">
        <v>413</v>
      </c>
      <c r="AJ51" s="990"/>
      <c r="AK51" s="990"/>
      <c r="AL51" s="457"/>
      <c r="AM51" s="990" t="s">
        <v>510</v>
      </c>
      <c r="AN51" s="990"/>
      <c r="AO51" s="990"/>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5"/>
      <c r="H52" s="375"/>
      <c r="I52" s="375"/>
      <c r="J52" s="375"/>
      <c r="K52" s="375"/>
      <c r="L52" s="375"/>
      <c r="M52" s="375"/>
      <c r="N52" s="375"/>
      <c r="O52" s="566"/>
      <c r="P52" s="578"/>
      <c r="Q52" s="375"/>
      <c r="R52" s="375"/>
      <c r="S52" s="375"/>
      <c r="T52" s="375"/>
      <c r="U52" s="375"/>
      <c r="V52" s="375"/>
      <c r="W52" s="375"/>
      <c r="X52" s="566"/>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08"/>
      <c r="I53" s="1008"/>
      <c r="J53" s="1008"/>
      <c r="K53" s="1008"/>
      <c r="L53" s="1008"/>
      <c r="M53" s="1008"/>
      <c r="N53" s="1008"/>
      <c r="O53" s="1009"/>
      <c r="P53" s="191"/>
      <c r="Q53" s="1016"/>
      <c r="R53" s="1016"/>
      <c r="S53" s="1016"/>
      <c r="T53" s="1016"/>
      <c r="U53" s="1016"/>
      <c r="V53" s="1016"/>
      <c r="W53" s="1016"/>
      <c r="X53" s="1017"/>
      <c r="Y53" s="994" t="s">
        <v>12</v>
      </c>
      <c r="Z53" s="995"/>
      <c r="AA53" s="996"/>
      <c r="AB53" s="521"/>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681"/>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0"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11" t="s">
        <v>349</v>
      </c>
      <c r="B58" s="512"/>
      <c r="C58" s="512"/>
      <c r="D58" s="512"/>
      <c r="E58" s="512"/>
      <c r="F58" s="513"/>
      <c r="G58" s="791" t="s">
        <v>146</v>
      </c>
      <c r="H58" s="776"/>
      <c r="I58" s="776"/>
      <c r="J58" s="776"/>
      <c r="K58" s="776"/>
      <c r="L58" s="776"/>
      <c r="M58" s="776"/>
      <c r="N58" s="776"/>
      <c r="O58" s="777"/>
      <c r="P58" s="775" t="s">
        <v>59</v>
      </c>
      <c r="Q58" s="776"/>
      <c r="R58" s="776"/>
      <c r="S58" s="776"/>
      <c r="T58" s="776"/>
      <c r="U58" s="776"/>
      <c r="V58" s="776"/>
      <c r="W58" s="776"/>
      <c r="X58" s="777"/>
      <c r="Y58" s="998"/>
      <c r="Z58" s="409"/>
      <c r="AA58" s="410"/>
      <c r="AB58" s="1002" t="s">
        <v>11</v>
      </c>
      <c r="AC58" s="1003"/>
      <c r="AD58" s="1004"/>
      <c r="AE58" s="990" t="s">
        <v>391</v>
      </c>
      <c r="AF58" s="990"/>
      <c r="AG58" s="990"/>
      <c r="AH58" s="990"/>
      <c r="AI58" s="990" t="s">
        <v>413</v>
      </c>
      <c r="AJ58" s="990"/>
      <c r="AK58" s="990"/>
      <c r="AL58" s="457"/>
      <c r="AM58" s="990" t="s">
        <v>510</v>
      </c>
      <c r="AN58" s="990"/>
      <c r="AO58" s="990"/>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5"/>
      <c r="H59" s="375"/>
      <c r="I59" s="375"/>
      <c r="J59" s="375"/>
      <c r="K59" s="375"/>
      <c r="L59" s="375"/>
      <c r="M59" s="375"/>
      <c r="N59" s="375"/>
      <c r="O59" s="566"/>
      <c r="P59" s="578"/>
      <c r="Q59" s="375"/>
      <c r="R59" s="375"/>
      <c r="S59" s="375"/>
      <c r="T59" s="375"/>
      <c r="U59" s="375"/>
      <c r="V59" s="375"/>
      <c r="W59" s="375"/>
      <c r="X59" s="566"/>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08"/>
      <c r="I60" s="1008"/>
      <c r="J60" s="1008"/>
      <c r="K60" s="1008"/>
      <c r="L60" s="1008"/>
      <c r="M60" s="1008"/>
      <c r="N60" s="1008"/>
      <c r="O60" s="1009"/>
      <c r="P60" s="191"/>
      <c r="Q60" s="1016"/>
      <c r="R60" s="1016"/>
      <c r="S60" s="1016"/>
      <c r="T60" s="1016"/>
      <c r="U60" s="1016"/>
      <c r="V60" s="1016"/>
      <c r="W60" s="1016"/>
      <c r="X60" s="1017"/>
      <c r="Y60" s="994" t="s">
        <v>12</v>
      </c>
      <c r="Z60" s="995"/>
      <c r="AA60" s="996"/>
      <c r="AB60" s="521"/>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681"/>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0"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11" t="s">
        <v>349</v>
      </c>
      <c r="B65" s="512"/>
      <c r="C65" s="512"/>
      <c r="D65" s="512"/>
      <c r="E65" s="512"/>
      <c r="F65" s="513"/>
      <c r="G65" s="791" t="s">
        <v>146</v>
      </c>
      <c r="H65" s="776"/>
      <c r="I65" s="776"/>
      <c r="J65" s="776"/>
      <c r="K65" s="776"/>
      <c r="L65" s="776"/>
      <c r="M65" s="776"/>
      <c r="N65" s="776"/>
      <c r="O65" s="777"/>
      <c r="P65" s="775" t="s">
        <v>59</v>
      </c>
      <c r="Q65" s="776"/>
      <c r="R65" s="776"/>
      <c r="S65" s="776"/>
      <c r="T65" s="776"/>
      <c r="U65" s="776"/>
      <c r="V65" s="776"/>
      <c r="W65" s="776"/>
      <c r="X65" s="777"/>
      <c r="Y65" s="998"/>
      <c r="Z65" s="409"/>
      <c r="AA65" s="410"/>
      <c r="AB65" s="1002" t="s">
        <v>11</v>
      </c>
      <c r="AC65" s="1003"/>
      <c r="AD65" s="1004"/>
      <c r="AE65" s="990" t="s">
        <v>391</v>
      </c>
      <c r="AF65" s="990"/>
      <c r="AG65" s="990"/>
      <c r="AH65" s="990"/>
      <c r="AI65" s="990" t="s">
        <v>413</v>
      </c>
      <c r="AJ65" s="990"/>
      <c r="AK65" s="990"/>
      <c r="AL65" s="457"/>
      <c r="AM65" s="990" t="s">
        <v>510</v>
      </c>
      <c r="AN65" s="990"/>
      <c r="AO65" s="990"/>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5"/>
      <c r="H66" s="375"/>
      <c r="I66" s="375"/>
      <c r="J66" s="375"/>
      <c r="K66" s="375"/>
      <c r="L66" s="375"/>
      <c r="M66" s="375"/>
      <c r="N66" s="375"/>
      <c r="O66" s="566"/>
      <c r="P66" s="578"/>
      <c r="Q66" s="375"/>
      <c r="R66" s="375"/>
      <c r="S66" s="375"/>
      <c r="T66" s="375"/>
      <c r="U66" s="375"/>
      <c r="V66" s="375"/>
      <c r="W66" s="375"/>
      <c r="X66" s="566"/>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08"/>
      <c r="I67" s="1008"/>
      <c r="J67" s="1008"/>
      <c r="K67" s="1008"/>
      <c r="L67" s="1008"/>
      <c r="M67" s="1008"/>
      <c r="N67" s="1008"/>
      <c r="O67" s="1009"/>
      <c r="P67" s="191"/>
      <c r="Q67" s="1016"/>
      <c r="R67" s="1016"/>
      <c r="S67" s="1016"/>
      <c r="T67" s="1016"/>
      <c r="U67" s="1016"/>
      <c r="V67" s="1016"/>
      <c r="W67" s="1016"/>
      <c r="X67" s="1017"/>
      <c r="Y67" s="994" t="s">
        <v>12</v>
      </c>
      <c r="Z67" s="995"/>
      <c r="AA67" s="996"/>
      <c r="AB67" s="521"/>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681"/>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5"/>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5"/>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5"/>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5"/>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5"/>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5"/>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5"/>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5"/>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5"/>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5"/>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5"/>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5"/>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5"/>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5"/>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5"/>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5"/>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5"/>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5"/>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5"/>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5"/>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松崎 和広</dc:creator>
  <cp:lastModifiedBy>執行調査係長</cp:lastModifiedBy>
  <cp:lastPrinted>2021-07-27T09:15:49Z</cp:lastPrinted>
  <dcterms:created xsi:type="dcterms:W3CDTF">2012-03-13T00:50:25Z</dcterms:created>
  <dcterms:modified xsi:type="dcterms:W3CDTF">2021-09-03T12:53:05Z</dcterms:modified>
</cp:coreProperties>
</file>