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<sst xmlns="http://schemas.openxmlformats.org/spreadsheetml/2006/main" count="3071" uniqueCount="779">
  <si>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</si>
  <si>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</si>
  <si>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</si>
  <si>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</si>
  <si>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</si>
  <si>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</si>
  <si>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</si>
  <si>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</si>
  <si>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</si>
  <si>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</si>
  <si>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</si>
  <si>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</si>
  <si>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</si>
  <si>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</si>
  <si>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</si>
  <si>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</si>
  <si>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</si>
  <si>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</si>
  <si>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</si>
  <si>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</si>
  <si>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</si>
  <si>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</si>
  <si>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</si>
  <si>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</si>
  <si>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</si>
  <si>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</si>
  <si>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</si>
  <si>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</si>
  <si>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</si>
  <si>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</si>
  <si>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</si>
  <si>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</si>
  <si>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</si>
  <si>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</si>
  <si>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</si>
  <si>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</si>
  <si>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</si>
  <si>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</si>
  <si>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</si>
  <si>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</si>
  <si>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</si>
  <si>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</si>
  <si>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</si>
  <si>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</si>
  <si>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</si>
  <si>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</si>
  <si>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</si>
  <si>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</si>
  <si>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</si>
  <si>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</si>
  <si>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</si>
  <si>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</si>
  <si>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</si>
  <si>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</si>
  <si>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</si>
  <si>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</si>
  <si>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</si>
  <si>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</si>
  <si>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</si>
  <si>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</si>
  <si>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</si>
  <si>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</si>
  <si>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</si>
  <si>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</si>
  <si>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</si>
  <si>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</si>
  <si>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</si>
  <si>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</si>
  <si>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</si>
  <si>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</si>
  <si>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</si>
  <si>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</si>
  <si>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</si>
  <si>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</si>
  <si>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</si>
  <si>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</si>
  <si>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</si>
  <si>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</si>
  <si>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</si>
  <si>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</si>
  <si>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</si>
  <si>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</si>
  <si>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</si>
  <si>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</si>
  <si>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</si>
  <si>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</si>
  <si>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</si>
  <si>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</si>
  <si>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</si>
  <si>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</si>
  <si>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</si>
  <si>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</si>
  <si>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</si>
  <si>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</si>
  <si>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</si>
  <si>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</si>
  <si>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</si>
  <si>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</si>
  <si>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</si>
  <si>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</si>
  <si>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</si>
  <si>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</si>
  <si>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</si>
  <si>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</si>
  <si>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</si>
  <si>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</si>
  <si>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</si>
  <si>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</si>
  <si>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</si>
  <si>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</si>
  <si>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</si>
  <si>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</si>
  <si>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</si>
  <si>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</si>
  <si>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</si>
  <si>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</si>
  <si>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</si>
  <si>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</si>
  <si>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</si>
  <si>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</si>
  <si>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</si>
  <si>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</si>
  <si>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</si>
  <si>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</si>
  <si>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</si>
  <si>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</si>
  <si>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</si>
  <si>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</si>
  <si>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</si>
  <si>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</si>
  <si>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</si>
  <si>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</si>
  <si>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</si>
  <si>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</si>
  <si>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</si>
  <si>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</si>
  <si>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</si>
  <si>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</si>
  <si>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</si>
  <si>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</si>
  <si>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</si>
  <si>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</si>
  <si>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</si>
  <si>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</si>
  <si>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</si>
  <si>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</si>
  <si>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</si>
  <si>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</si>
  <si>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</si>
  <si>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</si>
  <si>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</si>
  <si>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</si>
  <si>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</si>
  <si>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</si>
  <si>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</si>
  <si>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</si>
  <si>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</si>
  <si>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</si>
  <si>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</si>
  <si>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</si>
  <si>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</si>
  <si>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</si>
  <si>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</si>
  <si>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</si>
  <si>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</si>
  <si>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</si>
  <si>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</si>
  <si>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</si>
  <si>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</si>
  <si>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</si>
  <si>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</si>
  <si>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</si>
  <si>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</si>
  <si>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</si>
  <si>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</si>
  <si>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</si>
  <si>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</si>
  <si>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</si>
  <si>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</si>
  <si>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</si>
  <si>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</si>
  <si>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</si>
  <si>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</si>
  <si>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</si>
  <si>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</si>
  <si>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</si>
  <si>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</si>
  <si>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</si>
  <si>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</si>
  <si>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</si>
  <si>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</si>
  <si>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</si>
  <si>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</si>
  <si>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</si>
  <si>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</si>
  <si>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</si>
  <si>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</si>
  <si>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</si>
  <si>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</si>
  <si>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</si>
  <si>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</si>
  <si>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</si>
  <si>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</si>
  <si>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</si>
  <si>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</si>
  <si>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</si>
  <si>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</si>
  <si>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</si>
  <si>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</si>
  <si>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</si>
  <si>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</si>
  <si>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</si>
  <si>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</si>
  <si>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</si>
  <si>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</si>
  <si>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</si>
  <si>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</si>
  <si>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</si>
  <si>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</si>
  <si>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</si>
  <si>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</si>
  <si>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</si>
  <si>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</si>
  <si>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</si>
  <si>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</si>
  <si>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</si>
  <si>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</si>
  <si>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</si>
  <si>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</si>
  <si>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</si>
  <si>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</si>
  <si>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</si>
  <si>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</si>
  <si>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</si>
  <si>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</si>
  <si>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</si>
  <si>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</si>
  <si>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</si>
  <si>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</si>
  <si>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</si>
  <si>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</si>
  <si>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</si>
  <si>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</si>
  <si>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</si>
  <si>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</si>
  <si>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</si>
  <si>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</si>
  <si>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</si>
  <si>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</si>
  <si>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</si>
  <si>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</si>
  <si>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</si>
  <si>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</si>
  <si>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</si>
  <si>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</si>
  <si>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</si>
  <si>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</si>
  <si>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</si>
  <si>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</si>
  <si>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</si>
  <si>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</si>
  <si>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</si>
  <si>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</si>
  <si>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</si>
  <si>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</si>
  <si>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</si>
  <si>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</si>
  <si>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</si>
  <si>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</si>
  <si>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</si>
  <si>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</si>
  <si>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</si>
  <si>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</si>
  <si>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</si>
  <si>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</si>
  <si>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</si>
  <si>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</si>
  <si>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</si>
  <si>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</si>
  <si>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</si>
  <si>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</si>
  <si>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</si>
  <si>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</si>
  <si>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</si>
  <si>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</si>
  <si>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</si>
  <si>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</si>
  <si>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</si>
  <si>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</si>
  <si>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</si>
  <si>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</si>
  <si>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</si>
  <si>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</si>
  <si>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</si>
  <si>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</si>
  <si>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</si>
  <si>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</si>
  <si>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</si>
  <si>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</si>
  <si>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</si>
  <si>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</si>
  <si>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</si>
  <si>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</si>
  <si>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</si>
  <si>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</si>
  <si>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</si>
  <si>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</si>
  <si>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</si>
  <si>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</si>
  <si>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</si>
  <si>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</si>
  <si>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</si>
  <si>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</si>
  <si>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</si>
  <si>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</si>
  <si>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</si>
  <si>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</si>
  <si>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</si>
  <si>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</si>
  <si>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</si>
  <si>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</si>
  <si>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</si>
  <si>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</si>
  <si>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</si>
  <si>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</si>
  <si>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</si>
  <si>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</si>
  <si>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</si>
  <si>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</si>
  <si>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</si>
  <si>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</si>
  <si>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</si>
  <si>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</si>
  <si>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</si>
  <si>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</si>
  <si>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</si>
  <si>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</si>
  <si>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</si>
  <si>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</si>
  <si>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</si>
  <si>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</si>
  <si>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</si>
  <si>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</si>
  <si>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</si>
  <si>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</si>
  <si>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</si>
  <si>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</si>
  <si>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</si>
  <si>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</si>
  <si>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</si>
  <si>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</si>
  <si>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</si>
  <si>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</si>
  <si>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</si>
  <si>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</si>
  <si>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</si>
  <si>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</si>
  <si>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</si>
  <si>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</si>
  <si>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</si>
  <si>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</si>
  <si>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</si>
  <si>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</si>
  <si>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</si>
  <si>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</si>
  <si>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</si>
  <si>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</si>
  <si>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</si>
  <si>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</si>
  <si>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</si>
  <si>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</si>
  <si>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</si>
  <si>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</si>
  <si>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</si>
  <si>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</si>
  <si>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</si>
  <si>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</si>
  <si>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</si>
  <si>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</si>
  <si>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</si>
  <si>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</si>
  <si>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</si>
  <si>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</si>
  <si>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</si>
  <si>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</si>
  <si>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</si>
  <si>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</si>
  <si>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</si>
  <si>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</si>
  <si>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</si>
  <si>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</si>
  <si>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</si>
  <si>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</si>
  <si>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</si>
  <si>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</si>
  <si>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</si>
  <si>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</si>
  <si>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</si>
  <si>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</si>
  <si>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</si>
  <si>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</si>
  <si>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</si>
  <si>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</si>
  <si>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</si>
  <si>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</si>
  <si>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</si>
  <si>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</si>
  <si>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</si>
  <si>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</si>
  <si>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</si>
  <si>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</si>
  <si>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</si>
  <si>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</si>
  <si>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</si>
  <si>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</si>
  <si>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</si>
  <si>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</si>
  <si>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</si>
  <si>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</si>
  <si>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</si>
  <si>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</si>
  <si>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</si>
  <si>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</si>
  <si>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</si>
  <si>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</si>
  <si>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</si>
  <si>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</si>
  <si>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</si>
  <si>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</si>
  <si>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</si>
  <si>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</si>
  <si>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</si>
  <si>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</si>
  <si>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</si>
  <si>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</si>
  <si>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</si>
  <si>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</si>
  <si>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</si>
  <si>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</si>
  <si>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</si>
  <si>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</si>
  <si>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</si>
  <si>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</si>
  <si>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</si>
  <si>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</si>
  <si>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</si>
  <si>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</si>
  <si>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</si>
  <si>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</si>
  <si>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</si>
  <si>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</si>
  <si>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</si>
  <si>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</si>
  <si>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</si>
  <si>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</si>
  <si>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</si>
  <si>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</si>
  <si>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</si>
  <si>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</si>
  <si>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</si>
  <si>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</si>
  <si>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</si>
  <si>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</si>
  <si>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</si>
  <si>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</si>
  <si>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</si>
  <si>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</si>
  <si>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</si>
  <si>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</si>
  <si>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</si>
  <si>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</si>
  <si>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</si>
  <si>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</si>
  <si>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</si>
  <si>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</si>
  <si>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</si>
  <si>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</si>
  <si>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</si>
  <si>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</si>
  <si>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</si>
  <si>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</si>
  <si>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</si>
  <si>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</si>
  <si>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</si>
  <si>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</si>
  <si>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</si>
  <si>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</si>
  <si>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</si>
  <si>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</si>
  <si>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</si>
  <si>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</si>
  <si>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</si>
  <si>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</si>
  <si>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</si>
  <si>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</si>
  <si>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</si>
  <si>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</si>
  <si>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</si>
  <si>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</si>
  <si>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</si>
  <si>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</si>
  <si>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</si>
  <si>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</si>
  <si>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</si>
  <si>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</si>
  <si>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</si>
  <si>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</si>
  <si>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</si>
  <si>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</si>
  <si>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</si>
  <si>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</si>
  <si>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</si>
  <si>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</si>
  <si>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</si>
  <si>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</si>
  <si>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</si>
  <si>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</si>
  <si>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</si>
  <si>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</si>
  <si>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</si>
  <si>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</si>
  <si>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</si>
  <si>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</si>
  <si>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</si>
  <si>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</si>
  <si>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</si>
  <si>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</si>
  <si>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</si>
  <si>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</si>
  <si>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</si>
  <si>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</si>
  <si>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</si>
  <si>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</si>
  <si>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</si>
  <si>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</si>
  <si>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</si>
  <si>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</si>
  <si>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</si>
  <si>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</si>
  <si>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</si>
  <si>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</si>
  <si>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</si>
  <si>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</si>
  <si>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</si>
  <si>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</si>
  <si>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</si>
  <si>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</si>
  <si>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</si>
  <si>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</si>
  <si>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</si>
  <si>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</si>
  <si>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</si>
  <si>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</si>
  <si>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</si>
  <si>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</si>
  <si>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</si>
  <si>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</si>
  <si>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</si>
  <si>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</si>
  <si>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</si>
  <si>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</si>
  <si>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</si>
  <si>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</si>
  <si>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</si>
  <si>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</si>
  <si>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</si>
  <si>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</si>
  <si>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</si>
  <si>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</si>
  <si>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</si>
  <si>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</si>
  <si>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</si>
  <si>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</si>
  <si>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</si>
  <si>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</si>
  <si>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</si>
  <si>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</si>
  <si>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</si>
  <si>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</si>
  <si>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</si>
  <si>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</si>
  <si>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</si>
  <si>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</si>
  <si>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</si>
  <si>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</si>
  <si>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</si>
  <si>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</si>
  <si>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</si>
  <si>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</si>
  <si>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</si>
  <si>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</si>
  <si>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</si>
  <si>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</si>
  <si>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</si>
  <si>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</si>
  <si>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</si>
  <si>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</si>
  <si>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</si>
  <si>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</si>
  <si>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</si>
  <si>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</si>
  <si>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</si>
  <si>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</si>
  <si>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</si>
  <si>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</si>
  <si>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</si>
  <si>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</si>
  <si>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</si>
  <si>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</si>
  <si>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</si>
  <si>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</si>
  <si>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</si>
  <si>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</si>
  <si>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</si>
  <si>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</si>
  <si>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</si>
  <si>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</si>
  <si>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</si>
  <si>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</si>
  <si>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</si>
  <si>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</si>
  <si>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</si>
  <si>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</si>
  <si>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</si>
  <si>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</si>
  <si>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</si>
  <si>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</si>
  <si>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</si>
  <si>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</si>
  <si>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</si>
  <si>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</si>
  <si>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</si>
  <si>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</si>
  <si>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</si>
  <si>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</si>
  <si>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</si>
  <si>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</si>
  <si>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</si>
  <si>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</si>
  <si>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</si>
  <si>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</si>
  <si>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</si>
  <si>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</si>
  <si>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</si>
  <si>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</si>
  <si>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</si>
  <si>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</si>
  <si>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</si>
  <si>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</si>
  <si>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</si>
  <si>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</si>
  <si>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</si>
  <si>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</si>
  <si>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</si>
  <si>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</si>
  <si>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</si>
  <si>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</si>
  <si>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</si>
  <si>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</si>
  <si>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</si>
  <si>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</si>
  <si>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</si>
  <si>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</si>
  <si>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</si>
  <si>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</si>
  <si>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</si>
  <si>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</si>
  <si>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</si>
  <si>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</si>
  <si>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</si>
  <si>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</si>
  <si>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</si>
  <si>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</si>
  <si>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</si>
  <si>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</si>
  <si>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</si>
  <si>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</si>
  <si>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</si>
  <si>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</si>
  <si>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</si>
  <si>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</si>
  <si>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</si>
  <si>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</si>
  <si>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</si>
  <si>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</si>
  <si>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</si>
  <si>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</si>
  <si>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</si>
  <si>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</si>
  <si>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</si>
  <si>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</si>
  <si>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</si>
  <si>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</si>
  <si>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</si>
  <si>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</si>
  <si>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</si>
  <si>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</si>
  <si>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</si>
  <si>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</si>
  <si>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</si>
  <si>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</si>
  <si>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</si>
  <si>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</si>
  <si>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</si>
  <si>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</si>
  <si>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</si>
  <si>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</si>
  <si>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</si>
  <si>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</si>
  <si>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</si>
  <si>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</si>
  <si>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</si>
  <si>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</si>
  <si>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</si>
  <si>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</si>
  <si>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取得マネジメント（プロジェクト管理）に係る人材育成</t>
    <phoneticPr fontId="5"/>
  </si>
  <si>
    <t>防衛省</t>
  </si>
  <si>
    <t>防衛装備庁</t>
    <rPh sb="0" eb="2">
      <t>ボウエイ</t>
    </rPh>
    <rPh sb="2" eb="4">
      <t>ソウビ</t>
    </rPh>
    <rPh sb="4" eb="5">
      <t>チョウ</t>
    </rPh>
    <phoneticPr fontId="5"/>
  </si>
  <si>
    <t>長官官房人事官</t>
    <rPh sb="0" eb="2">
      <t>チョウカン</t>
    </rPh>
    <rPh sb="2" eb="4">
      <t>カンボウ</t>
    </rPh>
    <rPh sb="4" eb="6">
      <t>ジンジ</t>
    </rPh>
    <rPh sb="6" eb="7">
      <t>カン</t>
    </rPh>
    <phoneticPr fontId="5"/>
  </si>
  <si>
    <t>○</t>
  </si>
  <si>
    <t>防衛省設置法第37条（所掌事務の遂行に必要な教育訓練）</t>
    <phoneticPr fontId="5"/>
  </si>
  <si>
    <t>平成３１年度以降に係る防衛計画の大綱、中期防衛力整備計画（平成３１年度～平成３５年度）（平成３０年１２月１８日　国家安全保障会議決定・閣議決定）</t>
    <phoneticPr fontId="5"/>
  </si>
  <si>
    <t>防衛省においては、主要な事業について装備品のライフサイクルを通じて、コスト、スケジュール、パフォーマンスに関する一元的な管理を実施することにより、適切な取得を行うためのプロジェクト管理の手法を導入することとされている。このため、プロジェクト管理を通じた装備品の取得を行う防衛装備庁において、プロジェクト管理を適切に実施するための知識を有する人材を育成する。</t>
    <phoneticPr fontId="5"/>
  </si>
  <si>
    <t>プロジェクト管理を通じた効果的・効率的な装備品の取得を行うためには、取得関係業務に携わる職員にプロジェクト管理に必要な知識を習得させ、課題を解決する能力を付与することが不可欠である。米国では、装備品取得のためのプロジェクト管理を適切に実施するため、長年に亘り専門の教育機関において取得関係職員の教育を実施しているところ、本事業は、米国において実績のある取得マネジメント教育を防衛省においても実施することにより、取得関係職員にプロジェクト管理の適切な実施のために必要な知識・スキルを習得させるものである。</t>
    <phoneticPr fontId="5"/>
  </si>
  <si>
    <t>-</t>
    <phoneticPr fontId="5"/>
  </si>
  <si>
    <t>装備品取得等業務効率化推進庁費</t>
    <phoneticPr fontId="5"/>
  </si>
  <si>
    <t>学習効果測定における正答率が６割以上の者を100％とすることにより、プロジェクト管理を通じた効果的・効率的な装備品の取得に寄与する。</t>
    <phoneticPr fontId="5"/>
  </si>
  <si>
    <t>研修の学習効果測定で、正答率が６割以上であった者の割合</t>
    <phoneticPr fontId="5"/>
  </si>
  <si>
    <t>受講者数（人）</t>
    <rPh sb="0" eb="3">
      <t>ジュコウシャ</t>
    </rPh>
    <rPh sb="3" eb="4">
      <t>スウ</t>
    </rPh>
    <rPh sb="5" eb="6">
      <t>ヒト</t>
    </rPh>
    <phoneticPr fontId="5"/>
  </si>
  <si>
    <t>中期防衛力整備計画（平成３１年度～平成３５年度）（平成３０年１２月１８日　国家安全保障会議決定・閣議決定）</t>
    <phoneticPr fontId="5"/>
  </si>
  <si>
    <t>研修の受講者数</t>
    <phoneticPr fontId="5"/>
  </si>
  <si>
    <t>人</t>
    <rPh sb="0" eb="1">
      <t>ヒト</t>
    </rPh>
    <phoneticPr fontId="5"/>
  </si>
  <si>
    <t>万円/人日</t>
    <phoneticPr fontId="5"/>
  </si>
  <si>
    <t>　Ｘ/Ｙ</t>
    <phoneticPr fontId="5"/>
  </si>
  <si>
    <t>2,625/875</t>
    <phoneticPr fontId="5"/>
  </si>
  <si>
    <t>装備品等の効果的・効率的な取得の推進による装備調達の最適化</t>
    <phoneticPr fontId="5"/>
  </si>
  <si>
    <t>装備品の開発段階から量産以降の段階のコスト低減に資する取組の推進</t>
    <phoneticPr fontId="5"/>
  </si>
  <si>
    <t>プロジェクト管理を通じた装備品等の効率的な取得を行うためには、プロジェクト管理に精通した職員の育成が不可欠である。</t>
    <phoneticPr fontId="5"/>
  </si>
  <si>
    <t>‐</t>
  </si>
  <si>
    <t>無</t>
  </si>
  <si>
    <t>本事業の支出先は、装備品取得に係るプロジェクト管理の先行事例を多数有する米国の政府職員に対して行われる、プロジェクト管理手法の教育を過去の事例や最新の情報を交えつつ、日本語による教育を我が国で代理して行うことが可能な唯一の組織である。防衛省における装備品等の適切な取得に係る教育の実施という目的に鑑みれば、支出先の選定は妥当である。</t>
    <phoneticPr fontId="5"/>
  </si>
  <si>
    <t>経費については、事業内容に即して事前に検討して実施しており、単位当たりのコスト水準は妥当である。</t>
    <phoneticPr fontId="5"/>
  </si>
  <si>
    <t>プロジェクト管理の実施に必要な知識・スキルの教育に焦点を当てて実施しており、事業目的に照らして真に必要なものに限定している。</t>
    <phoneticPr fontId="5"/>
  </si>
  <si>
    <t>事業目的に照らして、真に必要なものに限定して支出している。また、研修の効果向上等に積極的に取り組んでいる。</t>
    <phoneticPr fontId="5"/>
  </si>
  <si>
    <t>概ね目標通りの成果となっている。</t>
    <phoneticPr fontId="5"/>
  </si>
  <si>
    <t>新27-0013</t>
    <rPh sb="0" eb="1">
      <t>シン</t>
    </rPh>
    <phoneticPr fontId="5"/>
  </si>
  <si>
    <t>0289</t>
    <phoneticPr fontId="5"/>
  </si>
  <si>
    <t>0293</t>
    <phoneticPr fontId="5"/>
  </si>
  <si>
    <t>0286</t>
    <phoneticPr fontId="5"/>
  </si>
  <si>
    <t>雑役務費</t>
    <rPh sb="0" eb="1">
      <t>ザツ</t>
    </rPh>
    <rPh sb="1" eb="3">
      <t>エキム</t>
    </rPh>
    <rPh sb="3" eb="4">
      <t>ヒ</t>
    </rPh>
    <phoneticPr fontId="5"/>
  </si>
  <si>
    <t>研修の委託費用</t>
    <rPh sb="0" eb="2">
      <t>ケンシュウ</t>
    </rPh>
    <rPh sb="3" eb="5">
      <t>イタク</t>
    </rPh>
    <rPh sb="5" eb="7">
      <t>ヒヨウ</t>
    </rPh>
    <phoneticPr fontId="5"/>
  </si>
  <si>
    <t>研修の実施</t>
    <rPh sb="0" eb="2">
      <t>ケンシュウ</t>
    </rPh>
    <rPh sb="3" eb="5">
      <t>ジッシ</t>
    </rPh>
    <phoneticPr fontId="5"/>
  </si>
  <si>
    <t>正答率が６割以上の人数（人）</t>
    <rPh sb="12" eb="13">
      <t>ヒト</t>
    </rPh>
    <phoneticPr fontId="5"/>
  </si>
  <si>
    <t>中期防衛力整備計画において、装備品のライフサイクルを通じたプロジェクト管理の実効性及び柔軟性を高めることが求められており、これを適切に実施するためには、その実施にかかる職員の教育が不可欠である。</t>
    <rPh sb="53" eb="54">
      <t>モト</t>
    </rPh>
    <phoneticPr fontId="5"/>
  </si>
  <si>
    <t>有</t>
  </si>
  <si>
    <t>-</t>
    <phoneticPr fontId="5"/>
  </si>
  <si>
    <t>1 必要性
　中期防衛力整備計画（平成31年度～平成35年度）において、装備品のライフサイクルを通じたプロジェクト管理の実効性及び柔軟性を高めることが求められており、また、防衛装備庁発足に伴いプロジェクト管理重点対象装備品が選定される等、装備品等の取得業務に従事する職員への教育の必要性が増大しており、これに対応するために必要な事業である。
２ 効率性
　取得に係る教育分野は広範多岐にわたるものであるが、ライフサイクルを通じたプロジェクト管理の適切な遂行に必要となる内容にポイントを絞り効率的に研修を実施している。
３ 有効性
　効率的な装備品取得に必要となるライフサイクルを通じた取得の各段階において理解すべき技法等、ライフサイクルを通じたプロジェクト管理に関する教育を実施することにより、効果的なプロジェクト管理の実施に寄与することができる。
４　総合評価
　本事業は、効率的・効果的な装備品取得のため、防衛装備庁において導入されているライフサイクルを通じたプロジェクト管理を実行するために必要な基盤となる知識・スキルを習得させることを目的とするものであり、適切なプロジェクト管理の実施のために極めて効果的かつ不可欠なものである。</t>
    <phoneticPr fontId="5"/>
  </si>
  <si>
    <t>△</t>
  </si>
  <si>
    <t>令和２年度は新型コロナウイルス感染防止対策のため、一部の研修を中止するとともに、受講定員を通常の半分としたため。</t>
    <rPh sb="0" eb="2">
      <t>レイワ</t>
    </rPh>
    <rPh sb="3" eb="5">
      <t>ネンド</t>
    </rPh>
    <rPh sb="6" eb="8">
      <t>シンガタ</t>
    </rPh>
    <rPh sb="15" eb="17">
      <t>カンセン</t>
    </rPh>
    <rPh sb="17" eb="19">
      <t>ボウシ</t>
    </rPh>
    <rPh sb="19" eb="21">
      <t>タイサク</t>
    </rPh>
    <rPh sb="25" eb="27">
      <t>イチブ</t>
    </rPh>
    <rPh sb="28" eb="30">
      <t>ケンシュウ</t>
    </rPh>
    <rPh sb="31" eb="33">
      <t>チュウシ</t>
    </rPh>
    <rPh sb="40" eb="42">
      <t>ジュコウ</t>
    </rPh>
    <rPh sb="42" eb="44">
      <t>テイイン</t>
    </rPh>
    <rPh sb="45" eb="47">
      <t>ツウジョウ</t>
    </rPh>
    <rPh sb="48" eb="50">
      <t>ハンブン</t>
    </rPh>
    <phoneticPr fontId="5"/>
  </si>
  <si>
    <t>令和２年度は新型コロナウイルス感染防止対策のため、一部の研修を中止するとともに、受講定員を通常の半分としたため当初の見込み人数を下回った。</t>
    <rPh sb="55" eb="57">
      <t>トウショ</t>
    </rPh>
    <rPh sb="58" eb="60">
      <t>ミコ</t>
    </rPh>
    <rPh sb="61" eb="63">
      <t>ニンズウ</t>
    </rPh>
    <rPh sb="64" eb="66">
      <t>シタマワ</t>
    </rPh>
    <phoneticPr fontId="5"/>
  </si>
  <si>
    <t>受講生からのアンケート調査等に基づき、研修ニーズやカリキュラム構成、講義内容の改善点の洗い出しを行なう等、研修効果の向上及び経費の効率的な使用に努めていくこととする。令和２年度より、研修区分の名称を初級・中級・上級から基礎・応用Ⅰ・応用Ⅱへ改称した上で、応用Ⅰ及び応用Ⅱについて受講順序は問わないこととし、受講機会を増やすための取り組みを実施した。</t>
    <rPh sb="83" eb="85">
      <t>レイワ</t>
    </rPh>
    <rPh sb="86" eb="87">
      <t>ネン</t>
    </rPh>
    <rPh sb="87" eb="88">
      <t>ド</t>
    </rPh>
    <rPh sb="91" eb="93">
      <t>ケンシュウ</t>
    </rPh>
    <rPh sb="93" eb="95">
      <t>クブン</t>
    </rPh>
    <rPh sb="96" eb="98">
      <t>メイショウ</t>
    </rPh>
    <rPh sb="99" eb="101">
      <t>ショキュウ</t>
    </rPh>
    <rPh sb="102" eb="104">
      <t>チュウキュウ</t>
    </rPh>
    <rPh sb="105" eb="107">
      <t>ジョウキュウ</t>
    </rPh>
    <rPh sb="109" eb="111">
      <t>キソ</t>
    </rPh>
    <rPh sb="112" eb="114">
      <t>オウヨウ</t>
    </rPh>
    <rPh sb="116" eb="118">
      <t>オウヨウ</t>
    </rPh>
    <rPh sb="120" eb="122">
      <t>カイショウ</t>
    </rPh>
    <rPh sb="124" eb="125">
      <t>ウエ</t>
    </rPh>
    <rPh sb="127" eb="129">
      <t>オウヨウ</t>
    </rPh>
    <rPh sb="130" eb="131">
      <t>オヨ</t>
    </rPh>
    <rPh sb="132" eb="134">
      <t>オウヨウ</t>
    </rPh>
    <rPh sb="139" eb="141">
      <t>ジュコウ</t>
    </rPh>
    <rPh sb="141" eb="143">
      <t>ジュンジョ</t>
    </rPh>
    <rPh sb="144" eb="145">
      <t>ト</t>
    </rPh>
    <rPh sb="153" eb="155">
      <t>ジュコウ</t>
    </rPh>
    <rPh sb="155" eb="157">
      <t>キカイ</t>
    </rPh>
    <rPh sb="158" eb="159">
      <t>フ</t>
    </rPh>
    <rPh sb="164" eb="165">
      <t>ト</t>
    </rPh>
    <rPh sb="166" eb="167">
      <t>ク</t>
    </rPh>
    <rPh sb="169" eb="171">
      <t>ジッシ</t>
    </rPh>
    <phoneticPr fontId="5"/>
  </si>
  <si>
    <t>防衛省においては、主要な事業について装備品のライフサイクルを通じて、コスト、スケジュール、パフォーマンスに関する一元的な管理を実施することにより、適切な取得を行うためのプロジェクト管理の手法を導入することとされている。このため、プロジェクト管理を通じた装備品の取得を行う防衛装備庁において、プロジェクト管理を適切に実施するための知識を有する人材を育成する。</t>
  </si>
  <si>
    <t>Ⅰ－２　我が国自身の防衛体制の強化（防衛力の中心的な構成要素の強化における優先事項）</t>
    <phoneticPr fontId="5"/>
  </si>
  <si>
    <t>Ⅰ－２－（４）　装備調達の最適化</t>
    <phoneticPr fontId="5"/>
  </si>
  <si>
    <t>令和５年度</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</si>
  <si>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</si>
  <si>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2,477/822</t>
    <phoneticPr fontId="5"/>
  </si>
  <si>
    <t>1,306/427</t>
    <phoneticPr fontId="5"/>
  </si>
  <si>
    <t>2,893/946</t>
    <phoneticPr fontId="5"/>
  </si>
  <si>
    <t>受講料総額（Ｘ）／（受講者数×講義日数）（Ｙ）</t>
    <phoneticPr fontId="5"/>
  </si>
  <si>
    <t>(一社)Graduate School Japan</t>
    <rPh sb="1" eb="3">
      <t>イッシャ</t>
    </rPh>
    <phoneticPr fontId="5"/>
  </si>
  <si>
    <t>A.(一社)Graduate School Japan</t>
    <phoneticPr fontId="5"/>
  </si>
  <si>
    <t>-</t>
    <phoneticPr fontId="5"/>
  </si>
  <si>
    <t>・アウトカムにおける成果目標について、成果指標として学習効果測定の正答率を６割以上としているが、国費を投資していることを考えると成果指標としては低いように思われる。６割以上としている何か特段な理由があるのか。
・この種の研修については、防衛装備庁においても人材を育成し、自前で育成できる体制を構築するべきではないか。</t>
    <phoneticPr fontId="5"/>
  </si>
  <si>
    <t>・外部有識者の所見を踏まえて、適切に対応されたい。</t>
    <phoneticPr fontId="5"/>
  </si>
  <si>
    <t>人事官　菅野　厚志</t>
    <rPh sb="0" eb="2">
      <t>ジンジ</t>
    </rPh>
    <rPh sb="2" eb="3">
      <t>カン</t>
    </rPh>
    <rPh sb="4" eb="6">
      <t>カンノ</t>
    </rPh>
    <rPh sb="7" eb="8">
      <t>アツシ</t>
    </rPh>
    <rPh sb="8" eb="9">
      <t>ココロザシ</t>
    </rPh>
    <phoneticPr fontId="5"/>
  </si>
  <si>
    <t>-</t>
    <phoneticPr fontId="5"/>
  </si>
  <si>
    <t>・研修後に実施している学習効果測定については、様々な経歴・経験年数を有する職員が研修に参加していることを踏まえて、定量的に６割以上の正答率があれば取得マネジメントに関する基本的な理解は得られているものと評価することとしている。一方で、ご指摘については十分理解できること、及び本研修は取得マネジメント特有の考え方や英単語を含む専門用語等が頻出し、特に初学者には難解な研修であることを踏まえ、正答率の低い問題に関する受講者の理解を深めるために必要なフォローアップの方法などについて、講師も交えて検討するなど、引き続き研修の効果向上に努めていきたい。
・取得マネジメント（プロジェクト管理）に係る研修について、防衛装備庁において人材を育成し自前で育成できる体制を構築するべきというご指摘は十分理解できるが、プロジェクト管理に関する取組が開始されたのは防衛装備庁が新編された平成２７（２０１５）年と最近で、講義可能なレベルにまで難解な管理手法に精通した人材が育っていないこと、現在の研修は米国で先行している取得マネジメントに関する基本的な理論の習得に重点が置かれ、「確立された我が国の管理手法を研修において講義する」という段階には至っていないこと等を踏まえ、まずは現在実施している研修をより充実させるとともに、体制の構築については現時点で実現可能かどうかも含め今後の検討課題としたい。</t>
    <rPh sb="1" eb="3">
      <t>ケンシュウ</t>
    </rPh>
    <rPh sb="3" eb="4">
      <t>ゴ</t>
    </rPh>
    <rPh sb="5" eb="7">
      <t>ジッシ</t>
    </rPh>
    <rPh sb="11" eb="13">
      <t>ガクシュウ</t>
    </rPh>
    <rPh sb="13" eb="15">
      <t>コウカ</t>
    </rPh>
    <rPh sb="15" eb="17">
      <t>ソクテイ</t>
    </rPh>
    <rPh sb="23" eb="25">
      <t>サマザマ</t>
    </rPh>
    <rPh sb="26" eb="28">
      <t>ケイレキ</t>
    </rPh>
    <rPh sb="29" eb="31">
      <t>ケイケン</t>
    </rPh>
    <rPh sb="31" eb="33">
      <t>ネンスウ</t>
    </rPh>
    <rPh sb="34" eb="35">
      <t>ユウ</t>
    </rPh>
    <rPh sb="37" eb="39">
      <t>ショクイン</t>
    </rPh>
    <rPh sb="40" eb="42">
      <t>ケンシュウ</t>
    </rPh>
    <rPh sb="43" eb="45">
      <t>サンカ</t>
    </rPh>
    <rPh sb="52" eb="53">
      <t>フ</t>
    </rPh>
    <rPh sb="57" eb="60">
      <t>テイリョウテキ</t>
    </rPh>
    <rPh sb="62" eb="63">
      <t>ワリ</t>
    </rPh>
    <rPh sb="63" eb="65">
      <t>イジョウ</t>
    </rPh>
    <rPh sb="66" eb="68">
      <t>セイトウ</t>
    </rPh>
    <rPh sb="68" eb="69">
      <t>リツ</t>
    </rPh>
    <rPh sb="73" eb="75">
      <t>シュトク</t>
    </rPh>
    <rPh sb="82" eb="83">
      <t>カン</t>
    </rPh>
    <rPh sb="85" eb="88">
      <t>キホンテキ</t>
    </rPh>
    <rPh sb="89" eb="91">
      <t>リカイ</t>
    </rPh>
    <rPh sb="92" eb="93">
      <t>エ</t>
    </rPh>
    <rPh sb="101" eb="103">
      <t>ヒョウカ</t>
    </rPh>
    <rPh sb="113" eb="115">
      <t>イッポウ</t>
    </rPh>
    <rPh sb="118" eb="120">
      <t>シテキ</t>
    </rPh>
    <rPh sb="125" eb="127">
      <t>ジュウブン</t>
    </rPh>
    <rPh sb="127" eb="129">
      <t>リカイ</t>
    </rPh>
    <rPh sb="135" eb="136">
      <t>オヨ</t>
    </rPh>
    <rPh sb="137" eb="138">
      <t>ホン</t>
    </rPh>
    <rPh sb="138" eb="140">
      <t>ケンシュウ</t>
    </rPh>
    <rPh sb="141" eb="143">
      <t>シュトク</t>
    </rPh>
    <rPh sb="149" eb="151">
      <t>トクユウ</t>
    </rPh>
    <rPh sb="152" eb="153">
      <t>カンガ</t>
    </rPh>
    <rPh sb="154" eb="155">
      <t>カタ</t>
    </rPh>
    <rPh sb="156" eb="159">
      <t>エイタンゴ</t>
    </rPh>
    <rPh sb="160" eb="161">
      <t>フク</t>
    </rPh>
    <rPh sb="162" eb="164">
      <t>センモン</t>
    </rPh>
    <rPh sb="164" eb="166">
      <t>ヨウゴ</t>
    </rPh>
    <rPh sb="166" eb="167">
      <t>トウ</t>
    </rPh>
    <rPh sb="168" eb="170">
      <t>ヒンシュツ</t>
    </rPh>
    <rPh sb="172" eb="173">
      <t>トク</t>
    </rPh>
    <rPh sb="174" eb="177">
      <t>ショガクシャ</t>
    </rPh>
    <rPh sb="179" eb="181">
      <t>ナンカイ</t>
    </rPh>
    <rPh sb="182" eb="184">
      <t>ケンシュウ</t>
    </rPh>
    <rPh sb="190" eb="191">
      <t>フ</t>
    </rPh>
    <rPh sb="194" eb="196">
      <t>セイトウ</t>
    </rPh>
    <rPh sb="196" eb="197">
      <t>リツ</t>
    </rPh>
    <rPh sb="198" eb="199">
      <t>ヒク</t>
    </rPh>
    <rPh sb="200" eb="202">
      <t>モンダイ</t>
    </rPh>
    <rPh sb="203" eb="204">
      <t>カン</t>
    </rPh>
    <rPh sb="206" eb="209">
      <t>ジュコウシャ</t>
    </rPh>
    <rPh sb="210" eb="212">
      <t>リカイ</t>
    </rPh>
    <rPh sb="213" eb="214">
      <t>フカ</t>
    </rPh>
    <rPh sb="219" eb="221">
      <t>ヒツヨウ</t>
    </rPh>
    <rPh sb="230" eb="232">
      <t>ホウホウ</t>
    </rPh>
    <rPh sb="239" eb="241">
      <t>コウシ</t>
    </rPh>
    <rPh sb="242" eb="243">
      <t>マジ</t>
    </rPh>
    <rPh sb="245" eb="247">
      <t>ケントウ</t>
    </rPh>
    <rPh sb="252" eb="253">
      <t>ヒ</t>
    </rPh>
    <rPh sb="254" eb="255">
      <t>ツヅ</t>
    </rPh>
    <rPh sb="256" eb="258">
      <t>ケンシュウ</t>
    </rPh>
    <rPh sb="259" eb="261">
      <t>コウカ</t>
    </rPh>
    <rPh sb="261" eb="263">
      <t>コウジョウ</t>
    </rPh>
    <rPh sb="264" eb="265">
      <t>ツト</t>
    </rPh>
    <rPh sb="274" eb="276">
      <t>シュトク</t>
    </rPh>
    <rPh sb="289" eb="291">
      <t>カンリ</t>
    </rPh>
    <rPh sb="293" eb="294">
      <t>カカ</t>
    </rPh>
    <rPh sb="295" eb="297">
      <t>ケンシュウ</t>
    </rPh>
    <rPh sb="302" eb="304">
      <t>ボウエイ</t>
    </rPh>
    <rPh sb="304" eb="306">
      <t>ソウビ</t>
    </rPh>
    <rPh sb="306" eb="307">
      <t>チョウ</t>
    </rPh>
    <rPh sb="311" eb="313">
      <t>ジンザイ</t>
    </rPh>
    <rPh sb="314" eb="316">
      <t>イクセイ</t>
    </rPh>
    <rPh sb="317" eb="319">
      <t>ジマエ</t>
    </rPh>
    <rPh sb="320" eb="322">
      <t>イクセイ</t>
    </rPh>
    <rPh sb="325" eb="327">
      <t>タイセイ</t>
    </rPh>
    <rPh sb="328" eb="330">
      <t>コウチク</t>
    </rPh>
    <rPh sb="338" eb="340">
      <t>シテキ</t>
    </rPh>
    <rPh sb="341" eb="343">
      <t>ジュウブン</t>
    </rPh>
    <rPh sb="343" eb="345">
      <t>リカイ</t>
    </rPh>
    <rPh sb="356" eb="358">
      <t>カンリ</t>
    </rPh>
    <rPh sb="359" eb="360">
      <t>カン</t>
    </rPh>
    <rPh sb="362" eb="364">
      <t>トリクミ</t>
    </rPh>
    <rPh sb="365" eb="367">
      <t>カイシ</t>
    </rPh>
    <rPh sb="372" eb="374">
      <t>ボウエイ</t>
    </rPh>
    <rPh sb="374" eb="376">
      <t>ソウビ</t>
    </rPh>
    <rPh sb="376" eb="377">
      <t>チョウ</t>
    </rPh>
    <rPh sb="378" eb="380">
      <t>シンペン</t>
    </rPh>
    <rPh sb="383" eb="385">
      <t>ヘイセイ</t>
    </rPh>
    <rPh sb="393" eb="394">
      <t>ネン</t>
    </rPh>
    <rPh sb="395" eb="397">
      <t>サイキン</t>
    </rPh>
    <rPh sb="399" eb="401">
      <t>コウギ</t>
    </rPh>
    <rPh sb="401" eb="403">
      <t>カノウ</t>
    </rPh>
    <rPh sb="410" eb="412">
      <t>ナンカイ</t>
    </rPh>
    <rPh sb="413" eb="415">
      <t>カンリ</t>
    </rPh>
    <rPh sb="415" eb="417">
      <t>シュホウ</t>
    </rPh>
    <rPh sb="418" eb="420">
      <t>セイツウ</t>
    </rPh>
    <rPh sb="422" eb="424">
      <t>ジンザイ</t>
    </rPh>
    <rPh sb="425" eb="426">
      <t>ソダ</t>
    </rPh>
    <rPh sb="434" eb="436">
      <t>ゲンザイ</t>
    </rPh>
    <rPh sb="437" eb="439">
      <t>ケンシュウ</t>
    </rPh>
    <rPh sb="440" eb="442">
      <t>ベイコク</t>
    </rPh>
    <rPh sb="443" eb="445">
      <t>センコウ</t>
    </rPh>
    <rPh sb="449" eb="451">
      <t>シュトク</t>
    </rPh>
    <rPh sb="458" eb="459">
      <t>カン</t>
    </rPh>
    <rPh sb="461" eb="464">
      <t>キホンテキ</t>
    </rPh>
    <rPh sb="465" eb="467">
      <t>リロン</t>
    </rPh>
    <rPh sb="468" eb="470">
      <t>シュウトク</t>
    </rPh>
    <rPh sb="471" eb="473">
      <t>ジュウテン</t>
    </rPh>
    <rPh sb="474" eb="475">
      <t>オ</t>
    </rPh>
    <rPh sb="479" eb="481">
      <t>カクリツ</t>
    </rPh>
    <rPh sb="484" eb="485">
      <t>ワ</t>
    </rPh>
    <rPh sb="486" eb="487">
      <t>クニ</t>
    </rPh>
    <rPh sb="488" eb="490">
      <t>カンリ</t>
    </rPh>
    <rPh sb="490" eb="492">
      <t>シュホウ</t>
    </rPh>
    <rPh sb="493" eb="495">
      <t>ケンシュウ</t>
    </rPh>
    <rPh sb="499" eb="501">
      <t>コウギ</t>
    </rPh>
    <rPh sb="507" eb="509">
      <t>ダンカイ</t>
    </rPh>
    <rPh sb="511" eb="512">
      <t>イタ</t>
    </rPh>
    <rPh sb="519" eb="520">
      <t>トウ</t>
    </rPh>
    <rPh sb="521" eb="522">
      <t>フ</t>
    </rPh>
    <rPh sb="528" eb="530">
      <t>ゲンザイ</t>
    </rPh>
    <rPh sb="530" eb="532">
      <t>ジッシ</t>
    </rPh>
    <rPh sb="536" eb="538">
      <t>ケンシュウ</t>
    </rPh>
    <rPh sb="541" eb="543">
      <t>ジュウジツ</t>
    </rPh>
    <rPh sb="551" eb="553">
      <t>タイセイ</t>
    </rPh>
    <rPh sb="554" eb="556">
      <t>コウチク</t>
    </rPh>
    <rPh sb="561" eb="564">
      <t>ゲンジテン</t>
    </rPh>
    <rPh sb="565" eb="567">
      <t>ジツゲン</t>
    </rPh>
    <rPh sb="567" eb="569">
      <t>カノウ</t>
    </rPh>
    <rPh sb="574" eb="575">
      <t>フク</t>
    </rPh>
    <rPh sb="576" eb="578">
      <t>コンゴ</t>
    </rPh>
    <rPh sb="579" eb="581">
      <t>ケントウ</t>
    </rPh>
    <rPh sb="581" eb="583">
      <t>カダイ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</si>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</sst>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61317</xdr:colOff>
      <xdr:row>748</xdr:row>
      <xdr:rowOff>15240</xdr:rowOff>
    </xdr:from>
    <xdr:to>
      <xdr:col>31</xdr:col>
      <xdr:colOff>96021</xdr:colOff>
      <xdr:row>749</xdr:row>
      <xdr:rowOff>300697</xdr:rowOff>
    </xdr:to>
    <xdr:sp macro="" textlink="">
      <xdr:nvSpPr>
        <xdr:cNvPr id="2" name="テキスト ボックス 1"/>
        <xdr:cNvSpPr txBox="1"/>
      </xdr:nvSpPr>
      <xdr:spPr>
        <a:xfrm>
          <a:off x="4633317" y="43769280"/>
          <a:ext cx="1131984" cy="64359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１３百万円</a:t>
          </a:r>
          <a:endParaRPr kumimoji="1" lang="en-US" altLang="ja-JP" sz="1100"/>
        </a:p>
      </xdr:txBody>
    </xdr:sp>
    <xdr:clientData/>
  </xdr:twoCellAnchor>
  <xdr:twoCellAnchor>
    <xdr:from>
      <xdr:col>28</xdr:col>
      <xdr:colOff>60960</xdr:colOff>
      <xdr:row>749</xdr:row>
      <xdr:rowOff>307631</xdr:rowOff>
    </xdr:from>
    <xdr:to>
      <xdr:col>28</xdr:col>
      <xdr:colOff>63222</xdr:colOff>
      <xdr:row>751</xdr:row>
      <xdr:rowOff>239351</xdr:rowOff>
    </xdr:to>
    <xdr:cxnSp macro="">
      <xdr:nvCxnSpPr>
        <xdr:cNvPr id="3" name="直線矢印コネクタ 2"/>
        <xdr:cNvCxnSpPr/>
      </xdr:nvCxnSpPr>
      <xdr:spPr>
        <a:xfrm flipH="1">
          <a:off x="5181600" y="44419811"/>
          <a:ext cx="2262" cy="648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175260</xdr:colOff>
      <xdr:row>751</xdr:row>
      <xdr:rowOff>260522</xdr:rowOff>
    </xdr:from>
    <xdr:to>
      <xdr:col>35</xdr:col>
      <xdr:colOff>7294</xdr:colOff>
      <xdr:row>753</xdr:row>
      <xdr:rowOff>336840</xdr:rowOff>
    </xdr:to>
    <xdr:sp macro="" textlink="">
      <xdr:nvSpPr>
        <xdr:cNvPr id="4" name="テキスト ボックス 3"/>
        <xdr:cNvSpPr txBox="1"/>
      </xdr:nvSpPr>
      <xdr:spPr>
        <a:xfrm>
          <a:off x="4015740" y="45088982"/>
          <a:ext cx="2392354" cy="78497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Graduate School Japan</a:t>
          </a:r>
          <a:r>
            <a:rPr kumimoji="1" lang="ja-JP" altLang="en-US" sz="1100"/>
            <a:t>　１社</a:t>
          </a:r>
          <a:endParaRPr kumimoji="1" lang="en-US" altLang="ja-JP" sz="1100"/>
        </a:p>
        <a:p>
          <a:pPr algn="ctr"/>
          <a:r>
            <a:rPr kumimoji="1" lang="ja-JP" altLang="en-US" sz="1100"/>
            <a:t>１３百万円</a:t>
          </a:r>
          <a:endParaRPr kumimoji="1" lang="en-US" altLang="ja-JP" sz="1100"/>
        </a:p>
      </xdr:txBody>
    </xdr:sp>
    <xdr:clientData/>
  </xdr:twoCellAnchor>
  <xdr:twoCellAnchor>
    <xdr:from>
      <xdr:col>24</xdr:col>
      <xdr:colOff>76094</xdr:colOff>
      <xdr:row>754</xdr:row>
      <xdr:rowOff>107606</xdr:rowOff>
    </xdr:from>
    <xdr:to>
      <xdr:col>32</xdr:col>
      <xdr:colOff>152400</xdr:colOff>
      <xdr:row>755</xdr:row>
      <xdr:rowOff>167640</xdr:rowOff>
    </xdr:to>
    <xdr:sp macro="" textlink="">
      <xdr:nvSpPr>
        <xdr:cNvPr id="5" name="テキスト ボックス 4"/>
        <xdr:cNvSpPr txBox="1"/>
      </xdr:nvSpPr>
      <xdr:spPr>
        <a:xfrm>
          <a:off x="4465214" y="46002866"/>
          <a:ext cx="1539346" cy="41055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取得マネジメント研修</a:t>
          </a:r>
          <a:endParaRPr kumimoji="1" lang="en-US" altLang="ja-JP" sz="1100"/>
        </a:p>
      </xdr:txBody>
    </xdr:sp>
    <xdr:clientData/>
  </xdr:twoCellAnchor>
  <xdr:twoCellAnchor>
    <xdr:from>
      <xdr:col>19</xdr:col>
      <xdr:colOff>22860</xdr:colOff>
      <xdr:row>750</xdr:row>
      <xdr:rowOff>7620</xdr:rowOff>
    </xdr:from>
    <xdr:to>
      <xdr:col>27</xdr:col>
      <xdr:colOff>99166</xdr:colOff>
      <xdr:row>751</xdr:row>
      <xdr:rowOff>183393</xdr:rowOff>
    </xdr:to>
    <xdr:sp macro="" textlink="">
      <xdr:nvSpPr>
        <xdr:cNvPr id="14" name="テキスト ボックス 13"/>
        <xdr:cNvSpPr txBox="1"/>
      </xdr:nvSpPr>
      <xdr:spPr>
        <a:xfrm>
          <a:off x="3497580" y="44477940"/>
          <a:ext cx="1539346" cy="53391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p>
      </xdr:txBody>
    </xdr:sp>
    <xdr:clientData/>
  </xdr:twoCellAnchor>
  <xdr:twoCellAnchor>
    <xdr:from>
      <xdr:col>24</xdr:col>
      <xdr:colOff>38100</xdr:colOff>
      <xdr:row>754</xdr:row>
      <xdr:rowOff>76200</xdr:rowOff>
    </xdr:from>
    <xdr:to>
      <xdr:col>33</xdr:col>
      <xdr:colOff>35248</xdr:colOff>
      <xdr:row>755</xdr:row>
      <xdr:rowOff>203163</xdr:rowOff>
    </xdr:to>
    <xdr:sp macro="" textlink="">
      <xdr:nvSpPr>
        <xdr:cNvPr id="15" name="大かっこ 14"/>
        <xdr:cNvSpPr/>
      </xdr:nvSpPr>
      <xdr:spPr>
        <a:xfrm>
          <a:off x="4427220" y="45971460"/>
          <a:ext cx="1643068" cy="4774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253</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507</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775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3"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29</v>
      </c>
      <c r="Q13" s="164"/>
      <c r="R13" s="164"/>
      <c r="S13" s="164"/>
      <c r="T13" s="164"/>
      <c r="U13" s="164"/>
      <c r="V13" s="165"/>
      <c r="W13" s="163">
        <v>28</v>
      </c>
      <c r="X13" s="164"/>
      <c r="Y13" s="164"/>
      <c r="Z13" s="164"/>
      <c r="AA13" s="164"/>
      <c r="AB13" s="164"/>
      <c r="AC13" s="165"/>
      <c r="AD13" s="163">
        <v>29</v>
      </c>
      <c r="AE13" s="164"/>
      <c r="AF13" s="164"/>
      <c r="AG13" s="164"/>
      <c r="AH13" s="164"/>
      <c r="AI13" s="164"/>
      <c r="AJ13" s="165"/>
      <c r="AK13" s="163">
        <v>29</v>
      </c>
      <c r="AL13" s="164"/>
      <c r="AM13" s="164"/>
      <c r="AN13" s="164"/>
      <c r="AO13" s="164"/>
      <c r="AP13" s="164"/>
      <c r="AQ13" s="165"/>
      <c r="AR13" s="160">
        <v>29</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t="s">
        <v>724</v>
      </c>
      <c r="X14" s="164"/>
      <c r="Y14" s="164"/>
      <c r="Z14" s="164"/>
      <c r="AA14" s="164"/>
      <c r="AB14" s="164"/>
      <c r="AC14" s="165"/>
      <c r="AD14" s="163" t="s">
        <v>724</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t="s">
        <v>724</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29</v>
      </c>
      <c r="Q18" s="170"/>
      <c r="R18" s="170"/>
      <c r="S18" s="170"/>
      <c r="T18" s="170"/>
      <c r="U18" s="170"/>
      <c r="V18" s="171"/>
      <c r="W18" s="169">
        <f>SUM(W13:AC17)</f>
        <v>28</v>
      </c>
      <c r="X18" s="170"/>
      <c r="Y18" s="170"/>
      <c r="Z18" s="170"/>
      <c r="AA18" s="170"/>
      <c r="AB18" s="170"/>
      <c r="AC18" s="171"/>
      <c r="AD18" s="169">
        <f>SUM(AD13:AJ17)</f>
        <v>29</v>
      </c>
      <c r="AE18" s="170"/>
      <c r="AF18" s="170"/>
      <c r="AG18" s="170"/>
      <c r="AH18" s="170"/>
      <c r="AI18" s="170"/>
      <c r="AJ18" s="171"/>
      <c r="AK18" s="169">
        <f>SUM(AK13:AQ17)</f>
        <v>29</v>
      </c>
      <c r="AL18" s="170"/>
      <c r="AM18" s="170"/>
      <c r="AN18" s="170"/>
      <c r="AO18" s="170"/>
      <c r="AP18" s="170"/>
      <c r="AQ18" s="171"/>
      <c r="AR18" s="169">
        <f>SUM(AR13:AX17)</f>
        <v>29</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26</v>
      </c>
      <c r="Q19" s="164"/>
      <c r="R19" s="164"/>
      <c r="S19" s="164"/>
      <c r="T19" s="164"/>
      <c r="U19" s="164"/>
      <c r="V19" s="165"/>
      <c r="W19" s="163">
        <v>25</v>
      </c>
      <c r="X19" s="164"/>
      <c r="Y19" s="164"/>
      <c r="Z19" s="164"/>
      <c r="AA19" s="164"/>
      <c r="AB19" s="164"/>
      <c r="AC19" s="165"/>
      <c r="AD19" s="163">
        <v>13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0.89655172413793105</v>
      </c>
      <c r="Q20" s="535"/>
      <c r="R20" s="535"/>
      <c r="S20" s="535"/>
      <c r="T20" s="535"/>
      <c r="U20" s="535"/>
      <c r="V20" s="535"/>
      <c r="W20" s="535">
        <f t="shared" ref="W20" si="0">IF(W18=0, "-", SUM(W19)/W18)</f>
        <v>0.8928571428571429</v>
      </c>
      <c r="X20" s="535"/>
      <c r="Y20" s="535"/>
      <c r="Z20" s="535"/>
      <c r="AA20" s="535"/>
      <c r="AB20" s="535"/>
      <c r="AC20" s="535"/>
      <c r="AD20" s="535">
        <f t="shared" ref="AD20" si="1">IF(AD18=0, "-", SUM(AD19)/AD18)</f>
        <v>0.44827586206896552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0.89655172413793105</v>
      </c>
      <c r="Q21" s="535"/>
      <c r="R21" s="535"/>
      <c r="S21" s="535"/>
      <c r="T21" s="535"/>
      <c r="U21" s="535"/>
      <c r="V21" s="535"/>
      <c r="W21" s="535">
        <f t="shared" ref="W21" si="2">IF(W19=0, "-", SUM(W19)/SUM(W13,W14))</f>
        <v>0.8928571428571429</v>
      </c>
      <c r="X21" s="535"/>
      <c r="Y21" s="535"/>
      <c r="Z21" s="535"/>
      <c r="AA21" s="535"/>
      <c r="AB21" s="535"/>
      <c r="AC21" s="535"/>
      <c r="AD21" s="535">
        <f t="shared" ref="AD21" si="3">IF(AD19=0, "-", SUM(AD19)/SUM(AD13,AD14))</f>
        <v>0.44827586206896552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29</v>
      </c>
      <c r="Q23" s="161"/>
      <c r="R23" s="161"/>
      <c r="S23" s="161"/>
      <c r="T23" s="161"/>
      <c r="U23" s="161"/>
      <c r="V23" s="162"/>
      <c r="W23" s="160">
        <v>29</v>
      </c>
      <c r="X23" s="161"/>
      <c r="Y23" s="161"/>
      <c r="Z23" s="161"/>
      <c r="AA23" s="161"/>
      <c r="AB23" s="161"/>
      <c r="AC23" s="162"/>
      <c r="AD23" s="149" t="s">
        <v>724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772</v>
      </c>
      <c r="H24" s="136"/>
      <c r="I24" s="136"/>
      <c r="J24" s="136"/>
      <c r="K24" s="136"/>
      <c r="L24" s="136"/>
      <c r="M24" s="136"/>
      <c r="N24" s="136"/>
      <c r="O24" s="137"/>
      <c r="P24" s="163" t="s">
        <v>772</v>
      </c>
      <c r="Q24" s="164"/>
      <c r="R24" s="164"/>
      <c r="S24" s="164"/>
      <c r="T24" s="164"/>
      <c r="U24" s="164"/>
      <c r="V24" s="165"/>
      <c r="W24" s="163" t="s">
        <v>778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772</v>
      </c>
      <c r="H25" s="136"/>
      <c r="I25" s="136"/>
      <c r="J25" s="136"/>
      <c r="K25" s="136"/>
      <c r="L25" s="136"/>
      <c r="M25" s="136"/>
      <c r="N25" s="136"/>
      <c r="O25" s="137"/>
      <c r="P25" s="163" t="s">
        <v>772</v>
      </c>
      <c r="Q25" s="164"/>
      <c r="R25" s="164"/>
      <c r="S25" s="164"/>
      <c r="T25" s="164"/>
      <c r="U25" s="164"/>
      <c r="V25" s="165"/>
      <c r="W25" s="163" t="s">
        <v>778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772</v>
      </c>
      <c r="H26" s="136"/>
      <c r="I26" s="136"/>
      <c r="J26" s="136"/>
      <c r="K26" s="136"/>
      <c r="L26" s="136"/>
      <c r="M26" s="136"/>
      <c r="N26" s="136"/>
      <c r="O26" s="137"/>
      <c r="P26" s="163" t="s">
        <v>772</v>
      </c>
      <c r="Q26" s="164"/>
      <c r="R26" s="164"/>
      <c r="S26" s="164"/>
      <c r="T26" s="164"/>
      <c r="U26" s="164"/>
      <c r="V26" s="165"/>
      <c r="W26" s="163" t="s">
        <v>778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772</v>
      </c>
      <c r="H27" s="136"/>
      <c r="I27" s="136"/>
      <c r="J27" s="136"/>
      <c r="K27" s="136"/>
      <c r="L27" s="136"/>
      <c r="M27" s="136"/>
      <c r="N27" s="136"/>
      <c r="O27" s="137"/>
      <c r="P27" s="163" t="s">
        <v>772</v>
      </c>
      <c r="Q27" s="164"/>
      <c r="R27" s="164"/>
      <c r="S27" s="164"/>
      <c r="T27" s="164"/>
      <c r="U27" s="164"/>
      <c r="V27" s="165"/>
      <c r="W27" s="163" t="s">
        <v>778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29</v>
      </c>
      <c r="Q29" s="164"/>
      <c r="R29" s="164"/>
      <c r="S29" s="164"/>
      <c r="T29" s="164"/>
      <c r="U29" s="164"/>
      <c r="V29" s="165"/>
      <c r="W29" s="211">
        <f>AR13</f>
        <v>29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4</v>
      </c>
      <c r="AR31" s="178"/>
      <c r="AS31" s="179" t="s">
        <v>233</v>
      </c>
      <c r="AT31" s="202"/>
      <c r="AU31" s="271" t="s">
        <v>724</v>
      </c>
      <c r="AV31" s="271"/>
      <c r="AW31" s="375" t="s">
        <v>179</v>
      </c>
      <c r="AX31" s="376"/>
    </row>
    <row r="32" spans="1:50" ht="29.65" customHeight="1" x14ac:dyDescent="0.15">
      <c r="A32" s="511"/>
      <c r="B32" s="509"/>
      <c r="C32" s="509"/>
      <c r="D32" s="509"/>
      <c r="E32" s="509"/>
      <c r="F32" s="510"/>
      <c r="G32" s="536" t="s">
        <v>726</v>
      </c>
      <c r="H32" s="537"/>
      <c r="I32" s="537"/>
      <c r="J32" s="537"/>
      <c r="K32" s="537"/>
      <c r="L32" s="537"/>
      <c r="M32" s="537"/>
      <c r="N32" s="537"/>
      <c r="O32" s="538"/>
      <c r="P32" s="191" t="s">
        <v>727</v>
      </c>
      <c r="Q32" s="191"/>
      <c r="R32" s="191"/>
      <c r="S32" s="191"/>
      <c r="T32" s="191"/>
      <c r="U32" s="191"/>
      <c r="V32" s="191"/>
      <c r="W32" s="191"/>
      <c r="X32" s="233"/>
      <c r="Y32" s="339" t="s">
        <v>12</v>
      </c>
      <c r="Z32" s="545"/>
      <c r="AA32" s="546"/>
      <c r="AB32" s="547" t="s">
        <v>752</v>
      </c>
      <c r="AC32" s="547"/>
      <c r="AD32" s="547"/>
      <c r="AE32" s="363">
        <v>165</v>
      </c>
      <c r="AF32" s="364"/>
      <c r="AG32" s="364"/>
      <c r="AH32" s="364"/>
      <c r="AI32" s="363">
        <v>143</v>
      </c>
      <c r="AJ32" s="364"/>
      <c r="AK32" s="364"/>
      <c r="AL32" s="364"/>
      <c r="AM32" s="363">
        <v>89</v>
      </c>
      <c r="AN32" s="364"/>
      <c r="AO32" s="364"/>
      <c r="AP32" s="364"/>
      <c r="AQ32" s="166" t="s">
        <v>724</v>
      </c>
      <c r="AR32" s="167"/>
      <c r="AS32" s="167"/>
      <c r="AT32" s="168"/>
      <c r="AU32" s="364" t="s">
        <v>724</v>
      </c>
      <c r="AV32" s="364"/>
      <c r="AW32" s="364"/>
      <c r="AX32" s="365"/>
    </row>
    <row r="33" spans="1:51" ht="29.6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3">
        <v>173</v>
      </c>
      <c r="AF33" s="364"/>
      <c r="AG33" s="364"/>
      <c r="AH33" s="364"/>
      <c r="AI33" s="363">
        <v>165</v>
      </c>
      <c r="AJ33" s="364"/>
      <c r="AK33" s="364"/>
      <c r="AL33" s="364"/>
      <c r="AM33" s="363">
        <v>97</v>
      </c>
      <c r="AN33" s="364"/>
      <c r="AO33" s="364"/>
      <c r="AP33" s="364"/>
      <c r="AQ33" s="166">
        <v>190</v>
      </c>
      <c r="AR33" s="167"/>
      <c r="AS33" s="167"/>
      <c r="AT33" s="168"/>
      <c r="AU33" s="364" t="s">
        <v>724</v>
      </c>
      <c r="AV33" s="364"/>
      <c r="AW33" s="364"/>
      <c r="AX33" s="365"/>
    </row>
    <row r="34" spans="1:51" ht="29.6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95.4</v>
      </c>
      <c r="AF34" s="364"/>
      <c r="AG34" s="364"/>
      <c r="AH34" s="364"/>
      <c r="AI34" s="363">
        <v>86.7</v>
      </c>
      <c r="AJ34" s="364"/>
      <c r="AK34" s="364"/>
      <c r="AL34" s="364"/>
      <c r="AM34" s="363">
        <v>91.8</v>
      </c>
      <c r="AN34" s="364"/>
      <c r="AO34" s="364"/>
      <c r="AP34" s="364"/>
      <c r="AQ34" s="166" t="s">
        <v>724</v>
      </c>
      <c r="AR34" s="167"/>
      <c r="AS34" s="167"/>
      <c r="AT34" s="168"/>
      <c r="AU34" s="364" t="s">
        <v>724</v>
      </c>
      <c r="AV34" s="364"/>
      <c r="AW34" s="364"/>
      <c r="AX34" s="365"/>
    </row>
    <row r="35" spans="1:51" ht="23.25" customHeight="1" x14ac:dyDescent="0.15">
      <c r="A35" s="891" t="s">
        <v>382</v>
      </c>
      <c r="B35" s="892"/>
      <c r="C35" s="892"/>
      <c r="D35" s="892"/>
      <c r="E35" s="892"/>
      <c r="F35" s="893"/>
      <c r="G35" s="897" t="s">
        <v>729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2" t="s">
        <v>134</v>
      </c>
      <c r="AV65" s="972"/>
      <c r="AW65" s="972"/>
      <c r="AX65" s="973"/>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4"/>
      <c r="AY66">
        <f>$AY$65</f>
        <v>0</v>
      </c>
    </row>
    <row r="67" spans="1:51" ht="23.25" hidden="1" customHeight="1" x14ac:dyDescent="0.15">
      <c r="A67" s="845"/>
      <c r="B67" s="846"/>
      <c r="C67" s="846"/>
      <c r="D67" s="846"/>
      <c r="E67" s="846"/>
      <c r="F67" s="847"/>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371"/>
      <c r="AF72" s="372"/>
      <c r="AG72" s="372"/>
      <c r="AH72" s="372"/>
      <c r="AI72" s="371"/>
      <c r="AJ72" s="372"/>
      <c r="AK72" s="372"/>
      <c r="AL72" s="372"/>
      <c r="AM72" s="371"/>
      <c r="AN72" s="372"/>
      <c r="AO72" s="372"/>
      <c r="AP72" s="934"/>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22.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2" t="s">
        <v>419</v>
      </c>
      <c r="AR100" s="923"/>
      <c r="AS100" s="923"/>
      <c r="AT100" s="924"/>
      <c r="AU100" s="922" t="s">
        <v>545</v>
      </c>
      <c r="AV100" s="923"/>
      <c r="AW100" s="923"/>
      <c r="AX100" s="925"/>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731</v>
      </c>
      <c r="AC101" s="547"/>
      <c r="AD101" s="547"/>
      <c r="AE101" s="358">
        <v>173</v>
      </c>
      <c r="AF101" s="358"/>
      <c r="AG101" s="358"/>
      <c r="AH101" s="358"/>
      <c r="AI101" s="358">
        <v>165</v>
      </c>
      <c r="AJ101" s="358"/>
      <c r="AK101" s="358"/>
      <c r="AL101" s="358"/>
      <c r="AM101" s="358">
        <v>97</v>
      </c>
      <c r="AN101" s="358"/>
      <c r="AO101" s="358"/>
      <c r="AP101" s="358"/>
      <c r="AQ101" s="358" t="s">
        <v>724</v>
      </c>
      <c r="AR101" s="358"/>
      <c r="AS101" s="358"/>
      <c r="AT101" s="358"/>
      <c r="AU101" s="363" t="s">
        <v>724</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731</v>
      </c>
      <c r="AC102" s="547"/>
      <c r="AD102" s="547"/>
      <c r="AE102" s="358">
        <v>190</v>
      </c>
      <c r="AF102" s="358"/>
      <c r="AG102" s="358"/>
      <c r="AH102" s="358"/>
      <c r="AI102" s="358">
        <v>182</v>
      </c>
      <c r="AJ102" s="358"/>
      <c r="AK102" s="358"/>
      <c r="AL102" s="358"/>
      <c r="AM102" s="358">
        <v>191</v>
      </c>
      <c r="AN102" s="358"/>
      <c r="AO102" s="358"/>
      <c r="AP102" s="358"/>
      <c r="AQ102" s="358">
        <v>190</v>
      </c>
      <c r="AR102" s="358"/>
      <c r="AS102" s="358"/>
      <c r="AT102" s="358"/>
      <c r="AU102" s="371">
        <v>190</v>
      </c>
      <c r="AV102" s="372"/>
      <c r="AW102" s="372"/>
      <c r="AX102" s="92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769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3</v>
      </c>
      <c r="AF116" s="358"/>
      <c r="AG116" s="358"/>
      <c r="AH116" s="358"/>
      <c r="AI116" s="358">
        <v>3</v>
      </c>
      <c r="AJ116" s="358"/>
      <c r="AK116" s="358"/>
      <c r="AL116" s="358"/>
      <c r="AM116" s="358">
        <v>3</v>
      </c>
      <c r="AN116" s="358"/>
      <c r="AO116" s="358"/>
      <c r="AP116" s="358"/>
      <c r="AQ116" s="363">
        <v>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766</v>
      </c>
      <c r="AJ117" s="306"/>
      <c r="AK117" s="306"/>
      <c r="AL117" s="306"/>
      <c r="AM117" s="306" t="s">
        <v>767</v>
      </c>
      <c r="AN117" s="306"/>
      <c r="AO117" s="306"/>
      <c r="AP117" s="306"/>
      <c r="AQ117" s="306" t="s">
        <v>768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407</v>
      </c>
      <c r="B130" s="987"/>
      <c r="C130" s="986" t="s">
        <v>236</v>
      </c>
      <c r="D130" s="987"/>
      <c r="E130" s="308" t="s">
        <v>265</v>
      </c>
      <c r="F130" s="309"/>
      <c r="G130" s="310" t="s">
        <v>762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763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customHeight="1" x14ac:dyDescent="0.15">
      <c r="A134" s="990"/>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724</v>
      </c>
      <c r="AN134" s="167"/>
      <c r="AO134" s="167"/>
      <c r="AP134" s="167"/>
      <c r="AQ134" s="266" t="s">
        <v>724</v>
      </c>
      <c r="AR134" s="167"/>
      <c r="AS134" s="167"/>
      <c r="AT134" s="167"/>
      <c r="AU134" s="266" t="s">
        <v>724</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724</v>
      </c>
      <c r="AF135" s="167"/>
      <c r="AG135" s="167"/>
      <c r="AH135" s="167"/>
      <c r="AI135" s="266" t="s">
        <v>724</v>
      </c>
      <c r="AJ135" s="167"/>
      <c r="AK135" s="167"/>
      <c r="AL135" s="167"/>
      <c r="AM135" s="266" t="s">
        <v>724</v>
      </c>
      <c r="AN135" s="167"/>
      <c r="AO135" s="167"/>
      <c r="AP135" s="167"/>
      <c r="AQ135" s="266" t="s">
        <v>724</v>
      </c>
      <c r="AR135" s="167"/>
      <c r="AS135" s="167"/>
      <c r="AT135" s="167"/>
      <c r="AU135" s="266" t="s">
        <v>724</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15"/>
      <c r="AB154" s="256" t="s">
        <v>764</v>
      </c>
      <c r="AC154" s="257"/>
      <c r="AD154" s="257"/>
      <c r="AE154" s="262" t="s">
        <v>724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2"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50"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761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3.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920"/>
      <c r="I190" s="920"/>
      <c r="J190" s="920"/>
      <c r="K190" s="920"/>
      <c r="L190" s="920"/>
      <c r="M190" s="920"/>
      <c r="N190" s="920"/>
      <c r="O190" s="920"/>
      <c r="P190" s="920"/>
      <c r="Q190" s="920"/>
      <c r="R190" s="920"/>
      <c r="S190" s="920"/>
      <c r="T190" s="920"/>
      <c r="U190" s="920"/>
      <c r="V190" s="920"/>
      <c r="W190" s="920"/>
      <c r="X190" s="920"/>
      <c r="Y190" s="920"/>
      <c r="Z190" s="920"/>
      <c r="AA190" s="920"/>
      <c r="AB190" s="920"/>
      <c r="AC190" s="920"/>
      <c r="AD190" s="920"/>
      <c r="AE190" s="920"/>
      <c r="AF190" s="920"/>
      <c r="AG190" s="920"/>
      <c r="AH190" s="920"/>
      <c r="AI190" s="920"/>
      <c r="AJ190" s="920"/>
      <c r="AK190" s="920"/>
      <c r="AL190" s="920"/>
      <c r="AM190" s="920"/>
      <c r="AN190" s="920"/>
      <c r="AO190" s="920"/>
      <c r="AP190" s="920"/>
      <c r="AQ190" s="920"/>
      <c r="AR190" s="920"/>
      <c r="AS190" s="920"/>
      <c r="AT190" s="920"/>
      <c r="AU190" s="920"/>
      <c r="AV190" s="920"/>
      <c r="AW190" s="920"/>
      <c r="AX190" s="921"/>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920"/>
      <c r="I250" s="920"/>
      <c r="J250" s="920"/>
      <c r="K250" s="920"/>
      <c r="L250" s="920"/>
      <c r="M250" s="920"/>
      <c r="N250" s="920"/>
      <c r="O250" s="920"/>
      <c r="P250" s="920"/>
      <c r="Q250" s="920"/>
      <c r="R250" s="920"/>
      <c r="S250" s="920"/>
      <c r="T250" s="920"/>
      <c r="U250" s="920"/>
      <c r="V250" s="920"/>
      <c r="W250" s="920"/>
      <c r="X250" s="920"/>
      <c r="Y250" s="920"/>
      <c r="Z250" s="920"/>
      <c r="AA250" s="920"/>
      <c r="AB250" s="920"/>
      <c r="AC250" s="920"/>
      <c r="AD250" s="920"/>
      <c r="AE250" s="920"/>
      <c r="AF250" s="920"/>
      <c r="AG250" s="920"/>
      <c r="AH250" s="920"/>
      <c r="AI250" s="920"/>
      <c r="AJ250" s="920"/>
      <c r="AK250" s="920"/>
      <c r="AL250" s="920"/>
      <c r="AM250" s="920"/>
      <c r="AN250" s="920"/>
      <c r="AO250" s="920"/>
      <c r="AP250" s="920"/>
      <c r="AQ250" s="920"/>
      <c r="AR250" s="920"/>
      <c r="AS250" s="920"/>
      <c r="AT250" s="920"/>
      <c r="AU250" s="920"/>
      <c r="AV250" s="920"/>
      <c r="AW250" s="920"/>
      <c r="AX250" s="921"/>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920"/>
      <c r="I310" s="920"/>
      <c r="J310" s="920"/>
      <c r="K310" s="920"/>
      <c r="L310" s="920"/>
      <c r="M310" s="920"/>
      <c r="N310" s="920"/>
      <c r="O310" s="920"/>
      <c r="P310" s="920"/>
      <c r="Q310" s="920"/>
      <c r="R310" s="920"/>
      <c r="S310" s="920"/>
      <c r="T310" s="920"/>
      <c r="U310" s="920"/>
      <c r="V310" s="920"/>
      <c r="W310" s="920"/>
      <c r="X310" s="920"/>
      <c r="Y310" s="920"/>
      <c r="Z310" s="920"/>
      <c r="AA310" s="920"/>
      <c r="AB310" s="920"/>
      <c r="AC310" s="920"/>
      <c r="AD310" s="920"/>
      <c r="AE310" s="920"/>
      <c r="AF310" s="920"/>
      <c r="AG310" s="920"/>
      <c r="AH310" s="920"/>
      <c r="AI310" s="920"/>
      <c r="AJ310" s="920"/>
      <c r="AK310" s="920"/>
      <c r="AL310" s="920"/>
      <c r="AM310" s="920"/>
      <c r="AN310" s="920"/>
      <c r="AO310" s="920"/>
      <c r="AP310" s="920"/>
      <c r="AQ310" s="920"/>
      <c r="AR310" s="920"/>
      <c r="AS310" s="920"/>
      <c r="AT310" s="920"/>
      <c r="AU310" s="920"/>
      <c r="AV310" s="920"/>
      <c r="AW310" s="920"/>
      <c r="AX310" s="921"/>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920"/>
      <c r="I370" s="920"/>
      <c r="J370" s="920"/>
      <c r="K370" s="920"/>
      <c r="L370" s="920"/>
      <c r="M370" s="920"/>
      <c r="N370" s="920"/>
      <c r="O370" s="920"/>
      <c r="P370" s="920"/>
      <c r="Q370" s="920"/>
      <c r="R370" s="920"/>
      <c r="S370" s="920"/>
      <c r="T370" s="920"/>
      <c r="U370" s="920"/>
      <c r="V370" s="920"/>
      <c r="W370" s="920"/>
      <c r="X370" s="920"/>
      <c r="Y370" s="920"/>
      <c r="Z370" s="920"/>
      <c r="AA370" s="920"/>
      <c r="AB370" s="920"/>
      <c r="AC370" s="920"/>
      <c r="AD370" s="920"/>
      <c r="AE370" s="920"/>
      <c r="AF370" s="920"/>
      <c r="AG370" s="920"/>
      <c r="AH370" s="920"/>
      <c r="AI370" s="920"/>
      <c r="AJ370" s="920"/>
      <c r="AK370" s="920"/>
      <c r="AL370" s="920"/>
      <c r="AM370" s="920"/>
      <c r="AN370" s="920"/>
      <c r="AO370" s="920"/>
      <c r="AP370" s="920"/>
      <c r="AQ370" s="920"/>
      <c r="AR370" s="920"/>
      <c r="AS370" s="920"/>
      <c r="AT370" s="920"/>
      <c r="AU370" s="920"/>
      <c r="AV370" s="920"/>
      <c r="AW370" s="920"/>
      <c r="AX370" s="921"/>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675</v>
      </c>
      <c r="D430" s="251"/>
      <c r="E430" s="239" t="s">
        <v>401</v>
      </c>
      <c r="F430" s="444"/>
      <c r="G430" s="241" t="s">
        <v>252</v>
      </c>
      <c r="H430" s="188"/>
      <c r="I430" s="188"/>
      <c r="J430" s="242" t="s">
        <v>772</v>
      </c>
      <c r="K430" s="243"/>
      <c r="L430" s="243"/>
      <c r="M430" s="243"/>
      <c r="N430" s="243"/>
      <c r="O430" s="243"/>
      <c r="P430" s="243"/>
      <c r="Q430" s="243"/>
      <c r="R430" s="243"/>
      <c r="S430" s="243"/>
      <c r="T430" s="244"/>
      <c r="U430" s="245" t="s">
        <v>772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772</v>
      </c>
      <c r="AF432" s="178"/>
      <c r="AG432" s="179" t="s">
        <v>233</v>
      </c>
      <c r="AH432" s="202"/>
      <c r="AI432" s="216"/>
      <c r="AJ432" s="216"/>
      <c r="AK432" s="216"/>
      <c r="AL432" s="217"/>
      <c r="AM432" s="216"/>
      <c r="AN432" s="216"/>
      <c r="AO432" s="216"/>
      <c r="AP432" s="217"/>
      <c r="AQ432" s="231" t="s">
        <v>772</v>
      </c>
      <c r="AR432" s="178"/>
      <c r="AS432" s="179" t="s">
        <v>233</v>
      </c>
      <c r="AT432" s="202"/>
      <c r="AU432" s="178" t="s">
        <v>772</v>
      </c>
      <c r="AV432" s="178"/>
      <c r="AW432" s="179" t="s">
        <v>179</v>
      </c>
      <c r="AX432" s="180"/>
      <c r="AY432">
        <f>$AY$431</f>
        <v>1</v>
      </c>
    </row>
    <row r="433" spans="1:51" ht="23.25" customHeight="1" x14ac:dyDescent="0.15">
      <c r="A433" s="990"/>
      <c r="B433" s="253"/>
      <c r="C433" s="252"/>
      <c r="D433" s="253"/>
      <c r="E433" s="196"/>
      <c r="F433" s="197"/>
      <c r="G433" s="232" t="s">
        <v>772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772</v>
      </c>
      <c r="AC433" s="175"/>
      <c r="AD433" s="175"/>
      <c r="AE433" s="166" t="s">
        <v>772</v>
      </c>
      <c r="AF433" s="167"/>
      <c r="AG433" s="167"/>
      <c r="AH433" s="167"/>
      <c r="AI433" s="166" t="s">
        <v>772</v>
      </c>
      <c r="AJ433" s="167"/>
      <c r="AK433" s="167"/>
      <c r="AL433" s="167"/>
      <c r="AM433" s="166" t="s">
        <v>772</v>
      </c>
      <c r="AN433" s="167"/>
      <c r="AO433" s="167"/>
      <c r="AP433" s="168"/>
      <c r="AQ433" s="166" t="s">
        <v>772</v>
      </c>
      <c r="AR433" s="167"/>
      <c r="AS433" s="167"/>
      <c r="AT433" s="168"/>
      <c r="AU433" s="167" t="s">
        <v>772</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772</v>
      </c>
      <c r="AC434" s="224"/>
      <c r="AD434" s="224"/>
      <c r="AE434" s="166" t="s">
        <v>772</v>
      </c>
      <c r="AF434" s="167"/>
      <c r="AG434" s="167"/>
      <c r="AH434" s="168"/>
      <c r="AI434" s="166" t="s">
        <v>772</v>
      </c>
      <c r="AJ434" s="167"/>
      <c r="AK434" s="167"/>
      <c r="AL434" s="167"/>
      <c r="AM434" s="166" t="s">
        <v>772</v>
      </c>
      <c r="AN434" s="167"/>
      <c r="AO434" s="167"/>
      <c r="AP434" s="168"/>
      <c r="AQ434" s="166" t="s">
        <v>772</v>
      </c>
      <c r="AR434" s="167"/>
      <c r="AS434" s="167"/>
      <c r="AT434" s="168"/>
      <c r="AU434" s="167" t="s">
        <v>772</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772</v>
      </c>
      <c r="AF435" s="167"/>
      <c r="AG435" s="167"/>
      <c r="AH435" s="168"/>
      <c r="AI435" s="166" t="s">
        <v>772</v>
      </c>
      <c r="AJ435" s="167"/>
      <c r="AK435" s="167"/>
      <c r="AL435" s="167"/>
      <c r="AM435" s="166" t="s">
        <v>772</v>
      </c>
      <c r="AN435" s="167"/>
      <c r="AO435" s="167"/>
      <c r="AP435" s="168"/>
      <c r="AQ435" s="166" t="s">
        <v>772</v>
      </c>
      <c r="AR435" s="167"/>
      <c r="AS435" s="167"/>
      <c r="AT435" s="168"/>
      <c r="AU435" s="167" t="s">
        <v>772</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772</v>
      </c>
      <c r="AF457" s="178"/>
      <c r="AG457" s="179" t="s">
        <v>233</v>
      </c>
      <c r="AH457" s="202"/>
      <c r="AI457" s="216"/>
      <c r="AJ457" s="216"/>
      <c r="AK457" s="216"/>
      <c r="AL457" s="217"/>
      <c r="AM457" s="216"/>
      <c r="AN457" s="216"/>
      <c r="AO457" s="216"/>
      <c r="AP457" s="217"/>
      <c r="AQ457" s="231" t="s">
        <v>772</v>
      </c>
      <c r="AR457" s="178"/>
      <c r="AS457" s="179" t="s">
        <v>233</v>
      </c>
      <c r="AT457" s="202"/>
      <c r="AU457" s="178" t="s">
        <v>772</v>
      </c>
      <c r="AV457" s="178"/>
      <c r="AW457" s="179" t="s">
        <v>179</v>
      </c>
      <c r="AX457" s="180"/>
      <c r="AY457">
        <f>$AY$456</f>
        <v>1</v>
      </c>
    </row>
    <row r="458" spans="1:51" ht="23.25" customHeight="1" x14ac:dyDescent="0.15">
      <c r="A458" s="990"/>
      <c r="B458" s="253"/>
      <c r="C458" s="252"/>
      <c r="D458" s="253"/>
      <c r="E458" s="196"/>
      <c r="F458" s="197"/>
      <c r="G458" s="232" t="s">
        <v>772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772</v>
      </c>
      <c r="AC458" s="175"/>
      <c r="AD458" s="175"/>
      <c r="AE458" s="166" t="s">
        <v>772</v>
      </c>
      <c r="AF458" s="167"/>
      <c r="AG458" s="167"/>
      <c r="AH458" s="167"/>
      <c r="AI458" s="166" t="s">
        <v>772</v>
      </c>
      <c r="AJ458" s="167"/>
      <c r="AK458" s="167"/>
      <c r="AL458" s="167"/>
      <c r="AM458" s="166" t="s">
        <v>772</v>
      </c>
      <c r="AN458" s="167"/>
      <c r="AO458" s="167"/>
      <c r="AP458" s="168"/>
      <c r="AQ458" s="166" t="s">
        <v>772</v>
      </c>
      <c r="AR458" s="167"/>
      <c r="AS458" s="167"/>
      <c r="AT458" s="168"/>
      <c r="AU458" s="167" t="s">
        <v>772</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772</v>
      </c>
      <c r="AC459" s="224"/>
      <c r="AD459" s="224"/>
      <c r="AE459" s="166" t="s">
        <v>772</v>
      </c>
      <c r="AF459" s="167"/>
      <c r="AG459" s="167"/>
      <c r="AH459" s="168"/>
      <c r="AI459" s="166" t="s">
        <v>772</v>
      </c>
      <c r="AJ459" s="167"/>
      <c r="AK459" s="167"/>
      <c r="AL459" s="167"/>
      <c r="AM459" s="166" t="s">
        <v>772</v>
      </c>
      <c r="AN459" s="167"/>
      <c r="AO459" s="167"/>
      <c r="AP459" s="168"/>
      <c r="AQ459" s="166" t="s">
        <v>772</v>
      </c>
      <c r="AR459" s="167"/>
      <c r="AS459" s="167"/>
      <c r="AT459" s="168"/>
      <c r="AU459" s="167" t="s">
        <v>772</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772</v>
      </c>
      <c r="AF460" s="167"/>
      <c r="AG460" s="167"/>
      <c r="AH460" s="168"/>
      <c r="AI460" s="166" t="s">
        <v>772</v>
      </c>
      <c r="AJ460" s="167"/>
      <c r="AK460" s="167"/>
      <c r="AL460" s="167"/>
      <c r="AM460" s="166" t="s">
        <v>772</v>
      </c>
      <c r="AN460" s="167"/>
      <c r="AO460" s="167"/>
      <c r="AP460" s="168"/>
      <c r="AQ460" s="166" t="s">
        <v>772</v>
      </c>
      <c r="AR460" s="167"/>
      <c r="AS460" s="167"/>
      <c r="AT460" s="168"/>
      <c r="AU460" s="167" t="s">
        <v>772</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0"/>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0"/>
      <c r="B698" s="253"/>
      <c r="C698" s="252"/>
      <c r="D698" s="253"/>
      <c r="E698" s="190" t="s">
        <v>772</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738</v>
      </c>
      <c r="AE703" s="185"/>
      <c r="AF703" s="185"/>
      <c r="AG703" s="663" t="s">
        <v>724</v>
      </c>
      <c r="AH703" s="664"/>
      <c r="AI703" s="664"/>
      <c r="AJ703" s="664"/>
      <c r="AK703" s="664"/>
      <c r="AL703" s="664"/>
      <c r="AM703" s="664"/>
      <c r="AN703" s="664"/>
      <c r="AO703" s="664"/>
      <c r="AP703" s="664"/>
      <c r="AQ703" s="664"/>
      <c r="AR703" s="664"/>
      <c r="AS703" s="664"/>
      <c r="AT703" s="664"/>
      <c r="AU703" s="664"/>
      <c r="AV703" s="664"/>
      <c r="AW703" s="664"/>
      <c r="AX703" s="665"/>
    </row>
    <row r="704" spans="1:51" ht="7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31.9"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1.9"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8"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738</v>
      </c>
      <c r="AE708" s="667"/>
      <c r="AF708" s="667"/>
      <c r="AG708" s="522" t="s">
        <v>724</v>
      </c>
      <c r="AH708" s="523"/>
      <c r="AI708" s="523"/>
      <c r="AJ708" s="523"/>
      <c r="AK708" s="523"/>
      <c r="AL708" s="523"/>
      <c r="AM708" s="523"/>
      <c r="AN708" s="523"/>
      <c r="AO708" s="523"/>
      <c r="AP708" s="523"/>
      <c r="AQ708" s="523"/>
      <c r="AR708" s="523"/>
      <c r="AS708" s="523"/>
      <c r="AT708" s="523"/>
      <c r="AU708" s="523"/>
      <c r="AV708" s="523"/>
      <c r="AW708" s="523"/>
      <c r="AX708" s="524"/>
    </row>
    <row r="709" spans="1:50" ht="35.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741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5"/>
      <c r="AG710" s="663" t="s">
        <v>724</v>
      </c>
      <c r="AH710" s="664"/>
      <c r="AI710" s="664"/>
      <c r="AJ710" s="664"/>
      <c r="AK710" s="664"/>
      <c r="AL710" s="664"/>
      <c r="AM710" s="664"/>
      <c r="AN710" s="664"/>
      <c r="AO710" s="664"/>
      <c r="AP710" s="664"/>
      <c r="AQ710" s="664"/>
      <c r="AR710" s="664"/>
      <c r="AS710" s="664"/>
      <c r="AT710" s="664"/>
      <c r="AU710" s="664"/>
      <c r="AV710" s="664"/>
      <c r="AW710" s="664"/>
      <c r="AX710" s="665"/>
    </row>
    <row r="711" spans="1:50" ht="49.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742</v>
      </c>
      <c r="AH711" s="664"/>
      <c r="AI711" s="664"/>
      <c r="AJ711" s="664"/>
      <c r="AK711" s="664"/>
      <c r="AL711" s="664"/>
      <c r="AM711" s="664"/>
      <c r="AN711" s="664"/>
      <c r="AO711" s="664"/>
      <c r="AP711" s="664"/>
      <c r="AQ711" s="664"/>
      <c r="AR711" s="664"/>
      <c r="AS711" s="664"/>
      <c r="AT711" s="664"/>
      <c r="AU711" s="664"/>
      <c r="AV711" s="664"/>
      <c r="AW711" s="664"/>
      <c r="AX711" s="665"/>
    </row>
    <row r="712" spans="1:50" ht="44.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719</v>
      </c>
      <c r="AE712" s="582"/>
      <c r="AF712" s="582"/>
      <c r="AG712" s="590" t="s">
        <v>758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3" t="s">
        <v>724</v>
      </c>
      <c r="AH713" s="664"/>
      <c r="AI713" s="664"/>
      <c r="AJ713" s="664"/>
      <c r="AK713" s="664"/>
      <c r="AL713" s="664"/>
      <c r="AM713" s="664"/>
      <c r="AN713" s="664"/>
      <c r="AO713" s="664"/>
      <c r="AP713" s="664"/>
      <c r="AQ713" s="664"/>
      <c r="AR713" s="664"/>
      <c r="AS713" s="664"/>
      <c r="AT713" s="664"/>
      <c r="AU713" s="664"/>
      <c r="AV713" s="664"/>
      <c r="AW713" s="664"/>
      <c r="AX713" s="665"/>
    </row>
    <row r="714" spans="1:50" ht="36.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743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719</v>
      </c>
      <c r="AE715" s="667"/>
      <c r="AF715" s="773"/>
      <c r="AG715" s="522" t="s">
        <v>744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3" t="s">
        <v>724</v>
      </c>
      <c r="AH716" s="664"/>
      <c r="AI716" s="664"/>
      <c r="AJ716" s="664"/>
      <c r="AK716" s="664"/>
      <c r="AL716" s="664"/>
      <c r="AM716" s="664"/>
      <c r="AN716" s="664"/>
      <c r="AO716" s="664"/>
      <c r="AP716" s="664"/>
      <c r="AQ716" s="664"/>
      <c r="AR716" s="664"/>
      <c r="AS716" s="664"/>
      <c r="AT716" s="664"/>
      <c r="AU716" s="664"/>
      <c r="AV716" s="664"/>
      <c r="AW716" s="664"/>
      <c r="AX716" s="665"/>
    </row>
    <row r="717" spans="1:50" ht="54.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757</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776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738</v>
      </c>
      <c r="AE719" s="667"/>
      <c r="AF719" s="667"/>
      <c r="AG719" s="190" t="s">
        <v>755</v>
      </c>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2"/>
      <c r="H721" s="933"/>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2"/>
      <c r="H722" s="933"/>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2"/>
      <c r="H723" s="933"/>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2"/>
      <c r="H724" s="933"/>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232.5" customHeight="1" x14ac:dyDescent="0.15">
      <c r="A726" s="617" t="s">
        <v>48</v>
      </c>
      <c r="B726" s="618"/>
      <c r="C726" s="439" t="s">
        <v>53</v>
      </c>
      <c r="D726" s="577"/>
      <c r="E726" s="577"/>
      <c r="F726" s="578"/>
      <c r="G726" s="793" t="s">
        <v>756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94.5" customHeight="1" thickBot="1" x14ac:dyDescent="0.2">
      <c r="A727" s="619"/>
      <c r="B727" s="620"/>
      <c r="C727" s="694" t="s">
        <v>57</v>
      </c>
      <c r="D727" s="695"/>
      <c r="E727" s="695"/>
      <c r="F727" s="696"/>
      <c r="G727" s="791" t="s">
        <v>760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774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145.9" customHeight="1" thickBot="1" x14ac:dyDescent="0.2">
      <c r="A733" s="614" t="s">
        <v>387</v>
      </c>
      <c r="B733" s="615"/>
      <c r="C733" s="615"/>
      <c r="D733" s="615"/>
      <c r="E733" s="616"/>
      <c r="F733" s="762" t="s">
        <v>777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772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676</v>
      </c>
      <c r="B737" s="158"/>
      <c r="C737" s="158"/>
      <c r="D737" s="159"/>
      <c r="E737" s="105" t="s">
        <v>724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t="s">
        <v>724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t="s">
        <v>724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t="s">
        <v>724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396</v>
      </c>
      <c r="B741" s="109"/>
      <c r="C741" s="109"/>
      <c r="D741" s="109"/>
      <c r="E741" s="105" t="s">
        <v>724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716</v>
      </c>
      <c r="F746" s="113"/>
      <c r="G746" s="113"/>
      <c r="H746" s="100" t="str">
        <f>IF(E746="","","-")</f>
        <v>-</v>
      </c>
      <c r="I746" s="113"/>
      <c r="J746" s="113"/>
      <c r="K746" s="100" t="str">
        <f>IF(I746="","","-")</f>
        <v/>
      </c>
      <c r="L746" s="104">
        <v>277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716</v>
      </c>
      <c r="F747" s="113"/>
      <c r="G747" s="113"/>
      <c r="H747" s="100" t="str">
        <f>IF(E747="","","-")</f>
        <v>-</v>
      </c>
      <c r="I747" s="113"/>
      <c r="J747" s="113"/>
      <c r="K747" s="100" t="str">
        <f>IF(I747="","","-")</f>
        <v/>
      </c>
      <c r="L747" s="104">
        <v>274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771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749</v>
      </c>
      <c r="H789" s="446"/>
      <c r="I789" s="446"/>
      <c r="J789" s="446"/>
      <c r="K789" s="447"/>
      <c r="L789" s="448" t="s">
        <v>750</v>
      </c>
      <c r="M789" s="449"/>
      <c r="N789" s="449"/>
      <c r="O789" s="449"/>
      <c r="P789" s="449"/>
      <c r="Q789" s="449"/>
      <c r="R789" s="449"/>
      <c r="S789" s="449"/>
      <c r="T789" s="449"/>
      <c r="U789" s="449"/>
      <c r="V789" s="449"/>
      <c r="W789" s="449"/>
      <c r="X789" s="450"/>
      <c r="Y789" s="451">
        <v>13</v>
      </c>
      <c r="Z789" s="452"/>
      <c r="AA789" s="452"/>
      <c r="AB789" s="553"/>
      <c r="AC789" s="445" t="s">
        <v>772</v>
      </c>
      <c r="AD789" s="446"/>
      <c r="AE789" s="446"/>
      <c r="AF789" s="446"/>
      <c r="AG789" s="447"/>
      <c r="AH789" s="448" t="s">
        <v>772</v>
      </c>
      <c r="AI789" s="449"/>
      <c r="AJ789" s="449"/>
      <c r="AK789" s="449"/>
      <c r="AL789" s="449"/>
      <c r="AM789" s="449"/>
      <c r="AN789" s="449"/>
      <c r="AO789" s="449"/>
      <c r="AP789" s="449"/>
      <c r="AQ789" s="449"/>
      <c r="AR789" s="449"/>
      <c r="AS789" s="449"/>
      <c r="AT789" s="450"/>
      <c r="AU789" s="451" t="s">
        <v>772</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40.5" customHeight="1" x14ac:dyDescent="0.15">
      <c r="A845" s="401">
        <v>1</v>
      </c>
      <c r="B845" s="401">
        <v>1</v>
      </c>
      <c r="C845" s="420" t="s">
        <v>770</v>
      </c>
      <c r="D845" s="415"/>
      <c r="E845" s="415"/>
      <c r="F845" s="415"/>
      <c r="G845" s="415"/>
      <c r="H845" s="415"/>
      <c r="I845" s="415"/>
      <c r="J845" s="416">
        <v>4010405010746</v>
      </c>
      <c r="K845" s="417"/>
      <c r="L845" s="417"/>
      <c r="M845" s="417"/>
      <c r="N845" s="417"/>
      <c r="O845" s="417"/>
      <c r="P845" s="421" t="s">
        <v>751</v>
      </c>
      <c r="Q845" s="317"/>
      <c r="R845" s="317"/>
      <c r="S845" s="317"/>
      <c r="T845" s="317"/>
      <c r="U845" s="317"/>
      <c r="V845" s="317"/>
      <c r="W845" s="317"/>
      <c r="X845" s="317"/>
      <c r="Y845" s="318">
        <v>13</v>
      </c>
      <c r="Z845" s="319"/>
      <c r="AA845" s="319"/>
      <c r="AB845" s="320"/>
      <c r="AC845" s="322" t="s">
        <v>381</v>
      </c>
      <c r="AD845" s="323"/>
      <c r="AE845" s="323"/>
      <c r="AF845" s="323"/>
      <c r="AG845" s="323"/>
      <c r="AH845" s="418" t="s">
        <v>724</v>
      </c>
      <c r="AI845" s="419"/>
      <c r="AJ845" s="419"/>
      <c r="AK845" s="419"/>
      <c r="AL845" s="326">
        <v>100</v>
      </c>
      <c r="AM845" s="327"/>
      <c r="AN845" s="327"/>
      <c r="AO845" s="328"/>
      <c r="AP845" s="321" t="s">
        <v>724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724</v>
      </c>
      <c r="F1110" s="886"/>
      <c r="G1110" s="886"/>
      <c r="H1110" s="886"/>
      <c r="I1110" s="886"/>
      <c r="J1110" s="416" t="s">
        <v>724</v>
      </c>
      <c r="K1110" s="417"/>
      <c r="L1110" s="417"/>
      <c r="M1110" s="417"/>
      <c r="N1110" s="417"/>
      <c r="O1110" s="417"/>
      <c r="P1110" s="421" t="s">
        <v>724</v>
      </c>
      <c r="Q1110" s="317"/>
      <c r="R1110" s="317"/>
      <c r="S1110" s="317"/>
      <c r="T1110" s="317"/>
      <c r="U1110" s="317"/>
      <c r="V1110" s="317"/>
      <c r="W1110" s="317"/>
      <c r="X1110" s="317"/>
      <c r="Y1110" s="318" t="s">
        <v>724</v>
      </c>
      <c r="Z1110" s="319"/>
      <c r="AA1110" s="319"/>
      <c r="AB1110" s="320"/>
      <c r="AC1110" s="322"/>
      <c r="AD1110" s="323"/>
      <c r="AE1110" s="323"/>
      <c r="AF1110" s="323"/>
      <c r="AG1110" s="323"/>
      <c r="AH1110" s="324" t="s">
        <v>724</v>
      </c>
      <c r="AI1110" s="325"/>
      <c r="AJ1110" s="325"/>
      <c r="AK1110" s="325"/>
      <c r="AL1110" s="326" t="s">
        <v>724</v>
      </c>
      <c r="AM1110" s="327"/>
      <c r="AN1110" s="327"/>
      <c r="AO1110" s="328"/>
      <c r="AP1110" s="321" t="s">
        <v>724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27" bottom="0.39370078740157483" header="0.51181102362204722" footer="0.2"/>
  <pageSetup paperSize="9" scale="69" fitToHeight="0" orientation="portrait" r:id="rId1"/>
  <headerFooter differentFirst="1" alignWithMargins="0"/>
  <rowBreaks count="3" manualBreakCount="3">
    <brk id="699" max="16383" man="1"/>
    <brk id="725" max="16383" man="1"/>
    <brk id="75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0"/>
      <c r="Z2" s="409"/>
      <c r="AA2" s="410"/>
      <c r="AB2" s="1004" t="s">
        <v>11</v>
      </c>
      <c r="AC2" s="1005"/>
      <c r="AD2" s="1006"/>
      <c r="AE2" s="992" t="s">
        <v>392</v>
      </c>
      <c r="AF2" s="992"/>
      <c r="AG2" s="992"/>
      <c r="AH2" s="992"/>
      <c r="AI2" s="992" t="s">
        <v>414</v>
      </c>
      <c r="AJ2" s="992"/>
      <c r="AK2" s="992"/>
      <c r="AL2" s="454"/>
      <c r="AM2" s="992" t="s">
        <v>511</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0"/>
      <c r="Z9" s="409"/>
      <c r="AA9" s="410"/>
      <c r="AB9" s="1004" t="s">
        <v>11</v>
      </c>
      <c r="AC9" s="1005"/>
      <c r="AD9" s="1006"/>
      <c r="AE9" s="992" t="s">
        <v>392</v>
      </c>
      <c r="AF9" s="992"/>
      <c r="AG9" s="992"/>
      <c r="AH9" s="992"/>
      <c r="AI9" s="992" t="s">
        <v>414</v>
      </c>
      <c r="AJ9" s="992"/>
      <c r="AK9" s="992"/>
      <c r="AL9" s="454"/>
      <c r="AM9" s="992" t="s">
        <v>511</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0"/>
      <c r="Z16" s="409"/>
      <c r="AA16" s="410"/>
      <c r="AB16" s="1004" t="s">
        <v>11</v>
      </c>
      <c r="AC16" s="1005"/>
      <c r="AD16" s="1006"/>
      <c r="AE16" s="992" t="s">
        <v>392</v>
      </c>
      <c r="AF16" s="992"/>
      <c r="AG16" s="992"/>
      <c r="AH16" s="992"/>
      <c r="AI16" s="992" t="s">
        <v>414</v>
      </c>
      <c r="AJ16" s="992"/>
      <c r="AK16" s="992"/>
      <c r="AL16" s="454"/>
      <c r="AM16" s="992" t="s">
        <v>511</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0"/>
      <c r="Z23" s="409"/>
      <c r="AA23" s="410"/>
      <c r="AB23" s="1004" t="s">
        <v>11</v>
      </c>
      <c r="AC23" s="1005"/>
      <c r="AD23" s="1006"/>
      <c r="AE23" s="992" t="s">
        <v>392</v>
      </c>
      <c r="AF23" s="992"/>
      <c r="AG23" s="992"/>
      <c r="AH23" s="992"/>
      <c r="AI23" s="992" t="s">
        <v>414</v>
      </c>
      <c r="AJ23" s="992"/>
      <c r="AK23" s="992"/>
      <c r="AL23" s="454"/>
      <c r="AM23" s="992" t="s">
        <v>511</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0"/>
      <c r="Z30" s="409"/>
      <c r="AA30" s="410"/>
      <c r="AB30" s="1004" t="s">
        <v>11</v>
      </c>
      <c r="AC30" s="1005"/>
      <c r="AD30" s="1006"/>
      <c r="AE30" s="992" t="s">
        <v>392</v>
      </c>
      <c r="AF30" s="992"/>
      <c r="AG30" s="992"/>
      <c r="AH30" s="992"/>
      <c r="AI30" s="992" t="s">
        <v>414</v>
      </c>
      <c r="AJ30" s="992"/>
      <c r="AK30" s="992"/>
      <c r="AL30" s="454"/>
      <c r="AM30" s="992" t="s">
        <v>511</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0"/>
      <c r="Z37" s="409"/>
      <c r="AA37" s="410"/>
      <c r="AB37" s="1004" t="s">
        <v>11</v>
      </c>
      <c r="AC37" s="1005"/>
      <c r="AD37" s="1006"/>
      <c r="AE37" s="992" t="s">
        <v>392</v>
      </c>
      <c r="AF37" s="992"/>
      <c r="AG37" s="992"/>
      <c r="AH37" s="992"/>
      <c r="AI37" s="992" t="s">
        <v>414</v>
      </c>
      <c r="AJ37" s="992"/>
      <c r="AK37" s="992"/>
      <c r="AL37" s="454"/>
      <c r="AM37" s="992" t="s">
        <v>511</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0"/>
      <c r="Z44" s="409"/>
      <c r="AA44" s="410"/>
      <c r="AB44" s="1004" t="s">
        <v>11</v>
      </c>
      <c r="AC44" s="1005"/>
      <c r="AD44" s="1006"/>
      <c r="AE44" s="992" t="s">
        <v>392</v>
      </c>
      <c r="AF44" s="992"/>
      <c r="AG44" s="992"/>
      <c r="AH44" s="992"/>
      <c r="AI44" s="992" t="s">
        <v>414</v>
      </c>
      <c r="AJ44" s="992"/>
      <c r="AK44" s="992"/>
      <c r="AL44" s="454"/>
      <c r="AM44" s="992" t="s">
        <v>511</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0"/>
      <c r="Z51" s="409"/>
      <c r="AA51" s="410"/>
      <c r="AB51" s="454" t="s">
        <v>11</v>
      </c>
      <c r="AC51" s="1005"/>
      <c r="AD51" s="1006"/>
      <c r="AE51" s="992" t="s">
        <v>392</v>
      </c>
      <c r="AF51" s="992"/>
      <c r="AG51" s="992"/>
      <c r="AH51" s="992"/>
      <c r="AI51" s="992" t="s">
        <v>414</v>
      </c>
      <c r="AJ51" s="992"/>
      <c r="AK51" s="992"/>
      <c r="AL51" s="454"/>
      <c r="AM51" s="992" t="s">
        <v>511</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0"/>
      <c r="Z58" s="409"/>
      <c r="AA58" s="410"/>
      <c r="AB58" s="1004" t="s">
        <v>11</v>
      </c>
      <c r="AC58" s="1005"/>
      <c r="AD58" s="1006"/>
      <c r="AE58" s="992" t="s">
        <v>392</v>
      </c>
      <c r="AF58" s="992"/>
      <c r="AG58" s="992"/>
      <c r="AH58" s="992"/>
      <c r="AI58" s="992" t="s">
        <v>414</v>
      </c>
      <c r="AJ58" s="992"/>
      <c r="AK58" s="992"/>
      <c r="AL58" s="454"/>
      <c r="AM58" s="992" t="s">
        <v>511</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0"/>
      <c r="Z65" s="409"/>
      <c r="AA65" s="410"/>
      <c r="AB65" s="1004" t="s">
        <v>11</v>
      </c>
      <c r="AC65" s="1005"/>
      <c r="AD65" s="1006"/>
      <c r="AE65" s="992" t="s">
        <v>392</v>
      </c>
      <c r="AF65" s="992"/>
      <c r="AG65" s="992"/>
      <c r="AH65" s="992"/>
      <c r="AI65" s="992" t="s">
        <v>414</v>
      </c>
      <c r="AJ65" s="992"/>
      <c r="AK65" s="992"/>
      <c r="AL65" s="454"/>
      <c r="AM65" s="992" t="s">
        <v>511</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2021-08-16T07:03:11Z</cp:lastPrinted>
  <dcterms:created xsi:type="dcterms:W3CDTF">2012-03-13T00:50:25Z</dcterms:created>
  <dcterms:modified xsi:type="dcterms:W3CDTF">2021-09-03T09:51:05Z</dcterms:modified>
</cp:coreProperties>
</file>