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50" i="3"/>
  <c r="AY459"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<sst xmlns="http://schemas.openxmlformats.org/spreadsheetml/2006/main" count="3130" uniqueCount="774">
  <si>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</si>
  <si>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</si>
  <si>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</si>
  <si>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</si>
  <si>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</si>
  <si>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</si>
  <si>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</si>
  <si>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</si>
  <si>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</si>
  <si>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</si>
  <si>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</si>
  <si>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</si>
  <si>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</si>
  <si>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</si>
  <si>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</si>
  <si>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</si>
  <si>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</si>
  <si>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</si>
  <si>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</si>
  <si>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</si>
  <si>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</si>
  <si>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</si>
  <si>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</si>
  <si>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</si>
  <si>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</si>
  <si>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</si>
  <si>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</si>
  <si>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</si>
  <si>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</si>
  <si>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</si>
  <si>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</si>
  <si>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</si>
  <si>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</si>
  <si>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</si>
  <si>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</si>
  <si>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</si>
  <si>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</si>
  <si>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</si>
  <si>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</si>
  <si>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</si>
  <si>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</si>
  <si>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</si>
  <si>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</si>
  <si>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</si>
  <si>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</si>
  <si>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</si>
  <si>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</si>
  <si>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</si>
  <si>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</si>
  <si>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</si>
  <si>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</si>
  <si>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</si>
  <si>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</si>
  <si>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</si>
  <si>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</si>
  <si>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</si>
  <si>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</si>
  <si>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</si>
  <si>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</si>
  <si>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</si>
  <si>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</si>
  <si>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</si>
  <si>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</si>
  <si>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</si>
  <si>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</si>
  <si>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</si>
  <si>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</si>
  <si>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</si>
  <si>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</si>
  <si>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</si>
  <si>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</si>
  <si>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</si>
  <si>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</si>
  <si>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</si>
  <si>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</si>
  <si>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</si>
  <si>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</si>
  <si>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</si>
  <si>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</si>
  <si>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</si>
  <si>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</si>
  <si>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</si>
  <si>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</si>
  <si>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</si>
  <si>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</si>
  <si>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</si>
  <si>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</si>
  <si>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</si>
  <si>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</si>
  <si>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</si>
  <si>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</si>
  <si>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</si>
  <si>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</si>
  <si>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</si>
  <si>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</si>
  <si>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</si>
  <si>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</si>
  <si>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</si>
  <si>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</si>
  <si>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</si>
  <si>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</si>
  <si>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</si>
  <si>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</si>
  <si>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</si>
  <si>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</si>
  <si>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</si>
  <si>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</si>
  <si>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</si>
  <si>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</si>
  <si>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</si>
  <si>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</si>
  <si>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</si>
  <si>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</si>
  <si>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</si>
  <si>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</si>
  <si>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</si>
  <si>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</si>
  <si>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</si>
  <si>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</si>
  <si>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</si>
  <si>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</si>
  <si>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</si>
  <si>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</si>
  <si>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</si>
  <si>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</si>
  <si>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</si>
  <si>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</si>
  <si>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</si>
  <si>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</si>
  <si>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</si>
  <si>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</si>
  <si>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</si>
  <si>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</si>
  <si>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</si>
  <si>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</si>
  <si>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</si>
  <si>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</si>
  <si>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</si>
  <si>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</si>
  <si>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</si>
  <si>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</si>
  <si>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</si>
  <si>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</si>
  <si>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</si>
  <si>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</si>
  <si>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</si>
  <si>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</si>
  <si>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</si>
  <si>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</si>
  <si>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</si>
  <si>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</si>
  <si>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</si>
  <si>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</si>
  <si>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</si>
  <si>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</si>
  <si>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</si>
  <si>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</si>
  <si>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</si>
  <si>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</si>
  <si>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</si>
  <si>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</si>
  <si>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</si>
  <si>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</si>
  <si>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</si>
  <si>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</si>
  <si>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</si>
  <si>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</si>
  <si>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</si>
  <si>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</si>
  <si>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</si>
  <si>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</si>
  <si>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</si>
  <si>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</si>
  <si>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</si>
  <si>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</si>
  <si>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</si>
  <si>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</si>
  <si>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</si>
  <si>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</si>
  <si>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</si>
  <si>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</si>
  <si>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</si>
  <si>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</si>
  <si>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</si>
  <si>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</si>
  <si>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</si>
  <si>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</si>
  <si>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</si>
  <si>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</si>
  <si>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</si>
  <si>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</si>
  <si>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</si>
  <si>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</si>
  <si>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</si>
  <si>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</si>
  <si>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</si>
  <si>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</si>
  <si>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</si>
  <si>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</si>
  <si>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</si>
  <si>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</si>
  <si>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</si>
  <si>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</si>
  <si>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</si>
  <si>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</si>
  <si>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</si>
  <si>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</si>
  <si>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</si>
  <si>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</si>
  <si>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</si>
  <si>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</si>
  <si>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</si>
  <si>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</si>
  <si>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</si>
  <si>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</si>
  <si>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</si>
  <si>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</si>
  <si>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</si>
  <si>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</si>
  <si>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</si>
  <si>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</si>
  <si>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</si>
  <si>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</si>
  <si>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</si>
  <si>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</si>
  <si>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</si>
  <si>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</si>
  <si>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</si>
  <si>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</si>
  <si>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</si>
  <si>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</si>
  <si>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</si>
  <si>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</si>
  <si>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</si>
  <si>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</si>
  <si>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</si>
  <si>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</si>
  <si>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</si>
  <si>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</si>
  <si>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</si>
  <si>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</si>
  <si>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</si>
  <si>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</si>
  <si>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</si>
  <si>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</si>
  <si>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</si>
  <si>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</si>
  <si>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</si>
  <si>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</si>
  <si>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</si>
  <si>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</si>
  <si>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</si>
  <si>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</si>
  <si>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</si>
  <si>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</si>
  <si>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</si>
  <si>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</si>
  <si>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</si>
  <si>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</si>
  <si>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</si>
  <si>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</si>
  <si>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</si>
  <si>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</si>
  <si>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</si>
  <si>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</si>
  <si>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</si>
  <si>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</si>
  <si>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</si>
  <si>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</si>
  <si>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</si>
  <si>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</si>
  <si>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</si>
  <si>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</si>
  <si>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</si>
  <si>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</si>
  <si>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</si>
  <si>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</si>
  <si>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</si>
  <si>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</si>
  <si>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</si>
  <si>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</si>
  <si>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</si>
  <si>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</si>
  <si>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</si>
  <si>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</si>
  <si>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</si>
  <si>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</si>
  <si>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</si>
  <si>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</si>
  <si>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</si>
  <si>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</si>
  <si>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</si>
  <si>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</si>
  <si>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</si>
  <si>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</si>
  <si>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</si>
  <si>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</si>
  <si>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</si>
  <si>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</si>
  <si>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</si>
  <si>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</si>
  <si>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</si>
  <si>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</si>
  <si>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</si>
  <si>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</si>
  <si>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</si>
  <si>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</si>
  <si>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</si>
  <si>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</si>
  <si>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</si>
  <si>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</si>
  <si>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</si>
  <si>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</si>
  <si>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</si>
  <si>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</si>
  <si>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</si>
  <si>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</si>
  <si>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</si>
  <si>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</si>
  <si>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</si>
  <si>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</si>
  <si>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</si>
  <si>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</si>
  <si>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</si>
  <si>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</si>
  <si>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</si>
  <si>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</si>
  <si>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</si>
  <si>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</si>
  <si>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</si>
  <si>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</si>
  <si>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</si>
  <si>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</si>
  <si>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</si>
  <si>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</si>
  <si>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</si>
  <si>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</si>
  <si>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</si>
  <si>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</si>
  <si>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</si>
  <si>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</si>
  <si>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</si>
  <si>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</si>
  <si>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</si>
  <si>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</si>
  <si>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</si>
  <si>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</si>
  <si>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</si>
  <si>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</si>
  <si>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</si>
  <si>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</si>
  <si>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</si>
  <si>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</si>
  <si>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</si>
  <si>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</si>
  <si>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</si>
  <si>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</si>
  <si>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</si>
  <si>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</si>
  <si>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</si>
  <si>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</si>
  <si>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</si>
  <si>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</si>
  <si>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</si>
  <si>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</si>
  <si>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</si>
  <si>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</si>
  <si>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</si>
  <si>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</si>
  <si>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</si>
  <si>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</si>
  <si>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</si>
  <si>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</si>
  <si>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</si>
  <si>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</si>
  <si>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</si>
  <si>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</si>
  <si>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</si>
  <si>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</si>
  <si>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</si>
  <si>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</si>
  <si>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</si>
  <si>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</si>
  <si>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</si>
  <si>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</si>
  <si>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</si>
  <si>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</si>
  <si>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</si>
  <si>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</si>
  <si>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</si>
  <si>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</si>
  <si>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</si>
  <si>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</si>
  <si>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</si>
  <si>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</si>
  <si>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</si>
  <si>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</si>
  <si>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</si>
  <si>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</si>
  <si>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</si>
  <si>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</si>
  <si>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</si>
  <si>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</si>
  <si>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</si>
  <si>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</si>
  <si>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</si>
  <si>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</si>
  <si>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</si>
  <si>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</si>
  <si>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</si>
  <si>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</si>
  <si>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</si>
  <si>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</si>
  <si>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</si>
  <si>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</si>
  <si>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</si>
  <si>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</si>
  <si>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</si>
  <si>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</si>
  <si>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</si>
  <si>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</si>
  <si>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</si>
  <si>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</si>
  <si>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</si>
  <si>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</si>
  <si>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</si>
  <si>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</si>
  <si>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</si>
  <si>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</si>
  <si>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</si>
  <si>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</si>
  <si>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</si>
  <si>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</si>
  <si>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</si>
  <si>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</si>
  <si>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</si>
  <si>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</si>
  <si>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</si>
  <si>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</si>
  <si>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</si>
  <si>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</si>
  <si>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</si>
  <si>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</si>
  <si>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</si>
  <si>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</si>
  <si>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</si>
  <si>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</si>
  <si>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</si>
  <si>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</si>
  <si>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</si>
  <si>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</si>
  <si>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</si>
  <si>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</si>
  <si>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</si>
  <si>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</si>
  <si>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</si>
  <si>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</si>
  <si>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</si>
  <si>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</si>
  <si>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</si>
  <si>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</si>
  <si>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</si>
  <si>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</si>
  <si>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</si>
  <si>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</si>
  <si>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</si>
  <si>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</si>
  <si>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</si>
  <si>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</si>
  <si>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</si>
  <si>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</si>
  <si>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</si>
  <si>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</si>
  <si>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</si>
  <si>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</si>
  <si>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</si>
  <si>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</si>
  <si>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</si>
  <si>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</si>
  <si>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</si>
  <si>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</si>
  <si>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</si>
  <si>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</si>
  <si>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</si>
  <si>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</si>
  <si>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</si>
  <si>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</si>
  <si>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</si>
  <si>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</si>
  <si>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</si>
  <si>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</si>
  <si>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</si>
  <si>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</si>
  <si>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</si>
  <si>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</si>
  <si>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</si>
  <si>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</si>
  <si>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</si>
  <si>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</si>
  <si>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</si>
  <si>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</si>
  <si>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</si>
  <si>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</si>
  <si>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</si>
  <si>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</si>
  <si>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</si>
  <si>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</si>
  <si>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</si>
  <si>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</si>
  <si>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</si>
  <si>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</si>
  <si>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</si>
  <si>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</si>
  <si>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</si>
  <si>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</si>
  <si>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</si>
  <si>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</si>
  <si>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</si>
  <si>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</si>
  <si>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</si>
  <si>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</si>
  <si>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</si>
  <si>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</si>
  <si>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</si>
  <si>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</si>
  <si>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</si>
  <si>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</si>
  <si>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</si>
  <si>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</si>
  <si>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</si>
  <si>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</si>
  <si>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</si>
  <si>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</si>
  <si>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</si>
  <si>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</si>
  <si>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</si>
  <si>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</si>
  <si>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</si>
  <si>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</si>
  <si>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</si>
  <si>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</si>
  <si>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</si>
  <si>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</si>
  <si>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</si>
  <si>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</si>
  <si>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</si>
  <si>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</si>
  <si>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</si>
  <si>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</si>
  <si>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</si>
  <si>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</si>
  <si>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</si>
  <si>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</si>
  <si>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</si>
  <si>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</si>
  <si>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</si>
  <si>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</si>
  <si>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</si>
  <si>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</si>
  <si>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</si>
  <si>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</si>
  <si>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</si>
  <si>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</si>
  <si>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</si>
  <si>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</si>
  <si>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</si>
  <si>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</si>
  <si>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</si>
  <si>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</si>
  <si>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</si>
  <si>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</si>
  <si>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</si>
  <si>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</si>
  <si>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</si>
  <si>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</si>
  <si>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</si>
  <si>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</si>
  <si>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</si>
  <si>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</si>
  <si>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</si>
  <si>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</si>
  <si>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</si>
  <si>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</si>
  <si>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</si>
  <si>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</si>
  <si>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</si>
  <si>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</si>
  <si>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</si>
  <si>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</si>
  <si>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</si>
  <si>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</si>
  <si>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</si>
  <si>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</si>
  <si>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</si>
  <si>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</si>
  <si>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</si>
  <si>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</si>
  <si>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</si>
  <si>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</si>
  <si>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</si>
  <si>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</si>
  <si>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</si>
  <si>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</si>
  <si>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</si>
  <si>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</si>
  <si>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</si>
  <si>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</si>
  <si>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</si>
  <si>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</si>
  <si>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</si>
  <si>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</si>
  <si>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</si>
  <si>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</si>
  <si>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</si>
  <si>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</si>
  <si>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</si>
  <si>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</si>
  <si>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</si>
  <si>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</si>
  <si>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</si>
  <si>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</si>
  <si>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</si>
  <si>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</si>
  <si>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</si>
  <si>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</si>
  <si>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</si>
  <si>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</si>
  <si>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</si>
  <si>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</si>
  <si>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</si>
  <si>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</si>
  <si>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</si>
  <si>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</si>
  <si>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</si>
  <si>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</si>
  <si>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</si>
  <si>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</si>
  <si>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</si>
  <si>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</si>
  <si>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</si>
  <si>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</si>
  <si>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</si>
  <si>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</si>
  <si>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</si>
  <si>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</si>
  <si>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</si>
  <si>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</si>
  <si>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</si>
  <si>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</si>
  <si>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</si>
  <si>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</si>
  <si>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</si>
  <si>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</si>
  <si>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</si>
  <si>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</si>
  <si>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</si>
  <si>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</si>
  <si>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</si>
  <si>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</si>
  <si>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</si>
  <si>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</si>
  <si>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</si>
  <si>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</si>
  <si>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</si>
  <si>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</si>
  <si>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</si>
  <si>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</si>
  <si>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</si>
  <si>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</si>
  <si>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</si>
  <si>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</si>
  <si>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</si>
  <si>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</si>
  <si>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</si>
  <si>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</si>
  <si>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</si>
  <si>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</si>
  <si>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</si>
  <si>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</si>
  <si>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</si>
  <si>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</si>
  <si>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</si>
  <si>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</si>
  <si>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</si>
  <si>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</si>
  <si>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</si>
  <si>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</si>
  <si>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</si>
  <si>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</si>
  <si>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</si>
  <si>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</si>
  <si>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</si>
  <si>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</si>
  <si>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</si>
  <si>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</si>
  <si>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</si>
  <si>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</si>
  <si>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</si>
  <si>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</si>
  <si>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</si>
  <si>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</si>
  <si>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</si>
  <si>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</si>
  <si>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</si>
  <si>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</si>
  <si>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</si>
  <si>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</si>
  <si>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</si>
  <si>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</si>
  <si>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</si>
  <si>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</si>
  <si>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</si>
  <si>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</si>
  <si>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</si>
  <si>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</si>
  <si>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革新的・萌芽的な技術の早期発掘やその育成に向けた体制強化のための研究者の米国派遣</t>
    <phoneticPr fontId="5"/>
  </si>
  <si>
    <t>技術戦略部技術戦略課</t>
    <rPh sb="0" eb="2">
      <t>ギジュツ</t>
    </rPh>
    <rPh sb="2" eb="4">
      <t>センリャク</t>
    </rPh>
    <rPh sb="4" eb="5">
      <t>ブ</t>
    </rPh>
    <rPh sb="5" eb="7">
      <t>ギジュツ</t>
    </rPh>
    <rPh sb="7" eb="9">
      <t>センリャク</t>
    </rPh>
    <rPh sb="9" eb="10">
      <t>カ</t>
    </rPh>
    <phoneticPr fontId="5"/>
  </si>
  <si>
    <t>防衛装備庁</t>
    <rPh sb="0" eb="2">
      <t>ボウエイ</t>
    </rPh>
    <rPh sb="2" eb="4">
      <t>ソウビ</t>
    </rPh>
    <rPh sb="4" eb="5">
      <t>チョウ</t>
    </rPh>
    <phoneticPr fontId="5"/>
  </si>
  <si>
    <t>防衛省</t>
  </si>
  <si>
    <t>技術戦略課長　安藤智啓</t>
    <rPh sb="0" eb="2">
      <t>ギジュツ</t>
    </rPh>
    <rPh sb="2" eb="4">
      <t>センリャク</t>
    </rPh>
    <rPh sb="4" eb="5">
      <t>カ</t>
    </rPh>
    <rPh sb="5" eb="6">
      <t>チョウ</t>
    </rPh>
    <rPh sb="7" eb="9">
      <t>アンドウ</t>
    </rPh>
    <rPh sb="9" eb="11">
      <t>トモヒロ</t>
    </rPh>
    <phoneticPr fontId="5"/>
  </si>
  <si>
    <t>防衛省設置法第37条</t>
    <phoneticPr fontId="5"/>
  </si>
  <si>
    <t>平成３１年度以降に係る防衛計画の大綱、中期防衛力整備計画（平成３１年度～平成３５年度）（平成３０年１２月１８日国家安全保障会議決定及び閣議決定）</t>
    <phoneticPr fontId="5"/>
  </si>
  <si>
    <t>○</t>
  </si>
  <si>
    <t>　急速な技術進展に対応した調査・分析のためのシンクタンク機能の確立のため、防衛技術分野の高度な課題提言能力を有する米国ランド研究所のアジア太平洋政策センターが実施するアジア太平洋フェロープログラムを受講し、防衛技術政策の課題について検討・提言をまとめ上げることにより、高度の防衛技術政策にかかる問題解決手法を習得し、技術戦略分野の中核となる人材を育成する。</t>
    <phoneticPr fontId="5"/>
  </si>
  <si>
    <t>　米国のランド研究所は、米国政府から資金投入を受けつつ、先端技術を踏まえた新たな戦い方などの様々な提言を米軍に対して行っている実績があるシンクタンクである。
　派遣員は、国内外の先端技術動向について調査・分析・議論を行うことを通じて高度かつ客観的な政策立案を行う能力を習得するため、ランド研究所に複数存在する研究プログラムのうち、米国とアジア諸国が直面する重要な政策課題について、ランド研究所の研究員と協同して研究する「アジア太平洋フェロープログラム」を受講する。同時にランド研究所の運営手法を習得することで、シンクタンク機能の確立の核となる人材を育成する。</t>
    <phoneticPr fontId="5"/>
  </si>
  <si>
    <t>-</t>
  </si>
  <si>
    <t>-</t>
    <phoneticPr fontId="5"/>
  </si>
  <si>
    <t>装備品取得等業務効率化推進庁費</t>
    <phoneticPr fontId="5"/>
  </si>
  <si>
    <t>本事業は、米国ランド研究所におけるプログラムを受講し、知見を習得するものであり、定量的な目標の設定は困難である。</t>
    <phoneticPr fontId="5"/>
  </si>
  <si>
    <t>米国におけるゲーム・チェンジャー技術を含めた先端技術動向について情報収集するとともに、ランド研究所の研究員とともに調査・分析・議論をすることで、所要な能力を習得する。</t>
    <phoneticPr fontId="5"/>
  </si>
  <si>
    <t>シンクタンクの創設に向けた職員の人材育成及び情報収集</t>
    <phoneticPr fontId="5"/>
  </si>
  <si>
    <t>人材育成のためプログラムを受講し卒業した人数</t>
    <phoneticPr fontId="5"/>
  </si>
  <si>
    <t>人</t>
    <rPh sb="0" eb="1">
      <t>ヒト</t>
    </rPh>
    <phoneticPr fontId="5"/>
  </si>
  <si>
    <t>プログラム受講数</t>
    <phoneticPr fontId="5"/>
  </si>
  <si>
    <t>当初予算額（Ｘ）／プログラム受講数（Ｙ）　　　　　　　　　　</t>
    <phoneticPr fontId="5"/>
  </si>
  <si>
    <t>百万円/件</t>
    <phoneticPr fontId="5"/>
  </si>
  <si>
    <t>　　　Ｘ／Ｙ</t>
    <phoneticPr fontId="5"/>
  </si>
  <si>
    <t>3/1</t>
    <phoneticPr fontId="5"/>
  </si>
  <si>
    <t>Ⅰ－２　我が国自身の防衛体制の強化（防衛力の中心的な構成要素の強化における優先事項）</t>
    <phoneticPr fontId="5"/>
  </si>
  <si>
    <t>Ⅰ－２－（３）　技術基盤の強化</t>
    <phoneticPr fontId="5"/>
  </si>
  <si>
    <t>革新的・萌芽的な技術の早期発掘やその育成に向けた体制を強化するため、シンクタンクの活用や創設等を検討</t>
    <phoneticPr fontId="5"/>
  </si>
  <si>
    <t>国内の研発法人や同盟国のシンクタンク等とのワークショップ等を通じ、技術動向、運用構想、分析手法について検討</t>
    <phoneticPr fontId="5"/>
  </si>
  <si>
    <t>令和５年度</t>
    <phoneticPr fontId="5"/>
  </si>
  <si>
    <t>本事業は、急速な技術進展に対応した調査・分析のためのシンクタンク機能の確立のために必要な問題解決手法を取得するために実施するものであり、ひいては日本の安全保障に寄与するものであるため、国民や社会のニーズを的確に反映している。</t>
    <phoneticPr fontId="5"/>
  </si>
  <si>
    <t>本事業は、国内に防衛政策を専門とするシンクタンクが存在しないため、地方自治体、民間等に委ねることはできない。</t>
    <phoneticPr fontId="5"/>
  </si>
  <si>
    <t>本事業は、３０防衛大綱にも示されているとおり、シンクタンクの活用や創設等により、革新的・萌芽的な技術の早期発掘やその育成に向けた体制を強化するために必要であることから、優先度の高い事業である。</t>
    <phoneticPr fontId="5"/>
  </si>
  <si>
    <t>‐</t>
  </si>
  <si>
    <t>-</t>
    <phoneticPr fontId="5"/>
  </si>
  <si>
    <t>-</t>
    <phoneticPr fontId="5"/>
  </si>
  <si>
    <t>-</t>
    <phoneticPr fontId="5"/>
  </si>
  <si>
    <t>装備品取得等業務効率化推進庁費</t>
    <phoneticPr fontId="5"/>
  </si>
  <si>
    <t>受講料</t>
    <rPh sb="0" eb="3">
      <t>ジュコウリョウ</t>
    </rPh>
    <phoneticPr fontId="5"/>
  </si>
  <si>
    <t>米国RAND研究所</t>
    <rPh sb="0" eb="2">
      <t>ベイコク</t>
    </rPh>
    <rPh sb="6" eb="9">
      <t>ケンキュウショ</t>
    </rPh>
    <phoneticPr fontId="5"/>
  </si>
  <si>
    <t>関連する事業はない。</t>
    <rPh sb="0" eb="2">
      <t>カンレン</t>
    </rPh>
    <rPh sb="4" eb="6">
      <t>ジギョウ</t>
    </rPh>
    <phoneticPr fontId="5"/>
  </si>
  <si>
    <t>本事業に係る費用は、講座受講費用であるため、我が国のみの価格低減は困難であるが、受講による成果を最大とするよう努めていくこととする。</t>
    <phoneticPr fontId="5"/>
  </si>
  <si>
    <t>経費については、事業内容に即して事前に検討して実施しており、単位当たりのコスト水準は妥当である。</t>
    <phoneticPr fontId="5"/>
  </si>
  <si>
    <t>専門教育と実践教育を組み合わせた長期派遣者向けプログラムを有するシンクタンクは他にない。</t>
    <rPh sb="16" eb="18">
      <t>チョウキ</t>
    </rPh>
    <rPh sb="18" eb="21">
      <t>ハケンシャ</t>
    </rPh>
    <rPh sb="21" eb="22">
      <t>ム</t>
    </rPh>
    <rPh sb="29" eb="30">
      <t>ユウ</t>
    </rPh>
    <rPh sb="39" eb="40">
      <t>ホカ</t>
    </rPh>
    <phoneticPr fontId="5"/>
  </si>
  <si>
    <t>無</t>
  </si>
  <si>
    <t>ランド研究所アジア太平洋フェロープログラムは、米国における主要なシンクタンクの一つであるランド研究所において、ランド研究所政策大学院における専門教育と、ランド研究所の研究員の指導のもと実際の政策課題に対する分析を行う実践教育からなるプログラムである。専門教育と実践教育を組み合わせたシンクタンクの長期受け入れプログラムは他になく、高度の防衛技術政策にかかる問題解決手法を習得し、技術戦略分野の中核となる人材を育成するために本事業は必要である。</t>
    <rPh sb="3" eb="6">
      <t>ケンキュウジョ</t>
    </rPh>
    <rPh sb="23" eb="25">
      <t>ベイコク</t>
    </rPh>
    <rPh sb="29" eb="31">
      <t>シュヨウ</t>
    </rPh>
    <rPh sb="39" eb="40">
      <t>ヒト</t>
    </rPh>
    <rPh sb="47" eb="50">
      <t>ケンキュウショ</t>
    </rPh>
    <rPh sb="58" eb="66">
      <t>ケンキュウショセイサクダイガクイン</t>
    </rPh>
    <rPh sb="70" eb="72">
      <t>センモン</t>
    </rPh>
    <rPh sb="72" eb="74">
      <t>キョウイク</t>
    </rPh>
    <rPh sb="79" eb="82">
      <t>ケンキュウショ</t>
    </rPh>
    <rPh sb="83" eb="86">
      <t>ケンキュウイン</t>
    </rPh>
    <rPh sb="87" eb="89">
      <t>シドウ</t>
    </rPh>
    <rPh sb="92" eb="94">
      <t>ジッサイ</t>
    </rPh>
    <rPh sb="95" eb="97">
      <t>セイサク</t>
    </rPh>
    <rPh sb="97" eb="99">
      <t>カダイ</t>
    </rPh>
    <rPh sb="100" eb="101">
      <t>タイ</t>
    </rPh>
    <rPh sb="106" eb="107">
      <t>オコナ</t>
    </rPh>
    <rPh sb="108" eb="110">
      <t>ジッセン</t>
    </rPh>
    <rPh sb="110" eb="112">
      <t>キョウイク</t>
    </rPh>
    <rPh sb="125" eb="127">
      <t>センモン</t>
    </rPh>
    <rPh sb="127" eb="129">
      <t>キョウイク</t>
    </rPh>
    <rPh sb="130" eb="132">
      <t>ジッセン</t>
    </rPh>
    <rPh sb="132" eb="134">
      <t>キョウイク</t>
    </rPh>
    <rPh sb="135" eb="136">
      <t>ク</t>
    </rPh>
    <rPh sb="137" eb="138">
      <t>ア</t>
    </rPh>
    <rPh sb="148" eb="150">
      <t>チョウキ</t>
    </rPh>
    <rPh sb="150" eb="151">
      <t>ウ</t>
    </rPh>
    <rPh sb="152" eb="153">
      <t>イ</t>
    </rPh>
    <rPh sb="160" eb="161">
      <t>ホカ</t>
    </rPh>
    <rPh sb="211" eb="212">
      <t>ホン</t>
    </rPh>
    <rPh sb="212" eb="214">
      <t>ジギョウ</t>
    </rPh>
    <rPh sb="215" eb="217">
      <t>ヒツヨウ</t>
    </rPh>
    <phoneticPr fontId="5"/>
  </si>
  <si>
    <t>-</t>
    <phoneticPr fontId="5"/>
  </si>
  <si>
    <t>　急速な技術進展に対応した調査・分析のためのシンクタンク機能の確立のため、防衛技術分野の高度な課題提言能力を有する米国ランド研究所のアジア太平洋政策センターが実施するアジア太平洋フェロープログラムを受講し、防衛技術政策の課題について検討・提言をまとめ上げることにより、高度の防衛技術政策にかかる問題解決手法を習得し、技術戦略分野の中核となる人材を育成する。</t>
  </si>
  <si>
    <t>-</t>
    <phoneticPr fontId="5"/>
  </si>
  <si>
    <t>●シンクタンクにかかる調査研究（国内外の先端技術動向を調査・分析するためのシンクタンク創設に関する調査）を実施完了した。
●令和元年９月から１０月にかけて、国内シンクタンクから、技術動向に関する情報を得た。
●令和２年１月、米国シンクタンクから、５G及び量子暗号通信に関する情報を得た。あわせてワークショップの開催も計画していたが、新型コロナウイルス感染症の拡大懸念のため中止した。</t>
    <phoneticPr fontId="5"/>
  </si>
  <si>
    <t>件</t>
    <rPh sb="0" eb="1">
      <t>ケン</t>
    </rPh>
    <phoneticPr fontId="5"/>
  </si>
  <si>
    <t>3/1</t>
    <phoneticPr fontId="5"/>
  </si>
  <si>
    <t>-</t>
    <phoneticPr fontId="5"/>
  </si>
  <si>
    <t>・米国ランド研究所の研究プログラムでは本レビューシートで記載された「中核となる」人材を育成するには余りにもレベルが低すぎるのではないか。少なくとも、ポストドクター・レベルを目線にすべきである。
・また、米連邦政府の委託研究は国防研究所（IDA）や海軍分析研究所（CNA）等があり、民間にも予算・戦略評価研究所（CBSA）や主要大学付属研究所もあるなか、何故米国ランド研究所なのか説明が必要である。米国防大学国家戦略研究所、陸海空軍・海兵隊の軍学校も選択肢としてあり得るのではないか。
・こうした派遣事業は、派遣成果がいかに活用されるかが重要である。本事業における成果については、今、成果を明らかにすることは難しいと思われるが、可能なかぎり事業の成果、有効性、派遣の妥当性はレビューシート上で説明されたい。また、シンクタンクの確立がなぜ必要なのか、事業の目的に記載したほうがよい。</t>
    <phoneticPr fontId="5"/>
  </si>
  <si>
    <t>・外部有識者の所見を踏まえて、適切に対応されたい。</t>
    <phoneticPr fontId="5"/>
  </si>
  <si>
    <t>執行等改善</t>
  </si>
  <si>
    <t>ランド研究所アジア太平洋フェロープログラムは、米国における主要なシンクタンクの一つであるランド研究所において、ランド研究所政策大学院における専門教育と、ランド研究所の研究員の指導のもと実際の政策課題に対する分析を行う実践教育からなるプログラムである。令和２年度および３年度予算において、職員１名の受講料を計上しているところ、令和４年度においては、令和２年度、３年度の実績を踏まえ、事業として継続していくかどうかを見極めるため、令和４年度の概算要求を見送るものである。</t>
    <rPh sb="213" eb="215">
      <t>レイワ</t>
    </rPh>
    <rPh sb="216" eb="218">
      <t>ネンド</t>
    </rPh>
    <rPh sb="219" eb="221">
      <t>ガイサン</t>
    </rPh>
    <rPh sb="221" eb="223">
      <t>ヨウキュウ</t>
    </rPh>
    <rPh sb="224" eb="226">
      <t>ミオク</t>
    </rPh>
    <phoneticPr fontId="5"/>
  </si>
  <si>
    <t>令和２年度および３年度予算において、職員１名の受講料を計上しているところ、令和４年度においては、令和２年度、３年度の実績を踏まえ、事業として継続していくかどうかを見極めるため、令和４年度の概算要求を見送るものである。</t>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</si>
  <si>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</si>
  <si>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　シンクタンクの選定として、我が国と価値観を共有している米国のシンクタンクの中から、複数のシンクタンクを比較・検討したところ、既に我が国で着手している内容を取り扱っているものや重複するシンクタンクがあったため、それらを除いたシンクタンクの中からランド研究所を選定した。</t>
    <rPh sb="8" eb="10">
      <t>センテイ</t>
    </rPh>
    <rPh sb="14" eb="15">
      <t>ワ</t>
    </rPh>
    <rPh sb="16" eb="17">
      <t>コク</t>
    </rPh>
    <rPh sb="18" eb="21">
      <t>カチカン</t>
    </rPh>
    <rPh sb="22" eb="24">
      <t>キョウユウ</t>
    </rPh>
    <rPh sb="28" eb="30">
      <t>ベイコク</t>
    </rPh>
    <rPh sb="38" eb="39">
      <t>ナカ</t>
    </rPh>
    <rPh sb="42" eb="44">
      <t>フクスウ</t>
    </rPh>
    <rPh sb="52" eb="54">
      <t>ヒカク</t>
    </rPh>
    <rPh sb="55" eb="57">
      <t>ケントウ</t>
    </rPh>
    <rPh sb="63" eb="64">
      <t>スデ</t>
    </rPh>
    <rPh sb="65" eb="66">
      <t>ワ</t>
    </rPh>
    <rPh sb="67" eb="68">
      <t>コク</t>
    </rPh>
    <rPh sb="69" eb="71">
      <t>チャクシュ</t>
    </rPh>
    <rPh sb="75" eb="77">
      <t>ナイヨウ</t>
    </rPh>
    <rPh sb="78" eb="79">
      <t>ト</t>
    </rPh>
    <rPh sb="80" eb="81">
      <t>アツカ</t>
    </rPh>
    <rPh sb="88" eb="90">
      <t>チョウフク</t>
    </rPh>
    <rPh sb="109" eb="110">
      <t>ノゾ</t>
    </rPh>
    <rPh sb="119" eb="120">
      <t>ナカ</t>
    </rPh>
    <rPh sb="125" eb="128">
      <t>ケンキュウショ</t>
    </rPh>
    <rPh sb="129" eb="131">
      <t>センテイ</t>
    </rPh>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</si>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</sst>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135031</xdr:colOff>
      <xdr:row>751</xdr:row>
      <xdr:rowOff>0</xdr:rowOff>
    </xdr:from>
    <xdr:to>
      <xdr:col>31</xdr:col>
      <xdr:colOff>113720</xdr:colOff>
      <xdr:row>751</xdr:row>
      <xdr:rowOff>347663</xdr:rowOff>
    </xdr:to>
    <xdr:sp macro="" textlink="">
      <xdr:nvSpPr>
        <xdr:cNvPr id="8" name="正方形/長方形 7"/>
        <xdr:cNvSpPr/>
      </xdr:nvSpPr>
      <xdr:spPr>
        <a:xfrm>
          <a:off x="4421281" y="58782857"/>
          <a:ext cx="2019760" cy="347663"/>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防衛省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26</xdr:col>
      <xdr:colOff>151599</xdr:colOff>
      <xdr:row>751</xdr:row>
      <xdr:rowOff>347382</xdr:rowOff>
    </xdr:from>
    <xdr:to>
      <xdr:col>26</xdr:col>
      <xdr:colOff>153081</xdr:colOff>
      <xdr:row>753</xdr:row>
      <xdr:rowOff>316196</xdr:rowOff>
    </xdr:to>
    <xdr:cxnSp macro="">
      <xdr:nvCxnSpPr>
        <xdr:cNvPr id="9" name="直線矢印コネクタ 8"/>
        <xdr:cNvCxnSpPr/>
      </xdr:nvCxnSpPr>
      <xdr:spPr>
        <a:xfrm>
          <a:off x="5458385" y="59130239"/>
          <a:ext cx="1482" cy="676386"/>
        </a:xfrm>
        <a:prstGeom prst="straightConnector1">
          <a:avLst/>
        </a:prstGeom>
        <a:noFill/>
        <a:ln w="25400" cap="flat" cmpd="sng" algn="ctr">
          <a:solidFill>
            <a:sysClr val="windowText" lastClr="000000"/>
          </a:solidFill>
          <a:prstDash val="solid"/>
          <a:miter lim="800000"/>
          <a:tailEnd type="triangle" w="lg" len="lg"/>
        </a:ln>
        <a:effectLst/>
      </xdr:spPr>
    </xdr:cxnSp>
    <xdr:clientData/>
  </xdr:twoCellAnchor>
  <xdr:twoCellAnchor>
    <xdr:from>
      <xdr:col>21</xdr:col>
      <xdr:colOff>0</xdr:colOff>
      <xdr:row>753</xdr:row>
      <xdr:rowOff>320567</xdr:rowOff>
    </xdr:from>
    <xdr:to>
      <xdr:col>32</xdr:col>
      <xdr:colOff>64914</xdr:colOff>
      <xdr:row>755</xdr:row>
      <xdr:rowOff>266313</xdr:rowOff>
    </xdr:to>
    <xdr:sp macro="" textlink="">
      <xdr:nvSpPr>
        <xdr:cNvPr id="10" name="正方形/長方形 9"/>
        <xdr:cNvSpPr/>
      </xdr:nvSpPr>
      <xdr:spPr>
        <a:xfrm>
          <a:off x="4286250" y="59810996"/>
          <a:ext cx="2310093" cy="653317"/>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 </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米国</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RAND</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研究所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21</xdr:col>
      <xdr:colOff>58831</xdr:colOff>
      <xdr:row>756</xdr:row>
      <xdr:rowOff>25132</xdr:rowOff>
    </xdr:from>
    <xdr:to>
      <xdr:col>32</xdr:col>
      <xdr:colOff>20509</xdr:colOff>
      <xdr:row>757</xdr:row>
      <xdr:rowOff>110162</xdr:rowOff>
    </xdr:to>
    <xdr:sp macro="" textlink="">
      <xdr:nvSpPr>
        <xdr:cNvPr id="11" name="大かっこ 10"/>
        <xdr:cNvSpPr/>
      </xdr:nvSpPr>
      <xdr:spPr>
        <a:xfrm>
          <a:off x="4345081" y="60576918"/>
          <a:ext cx="2206857" cy="438815"/>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シンクタンク受講料</a:t>
          </a:r>
        </a:p>
      </xdr:txBody>
    </xdr:sp>
    <xdr:clientData/>
  </xdr:twoCellAnchor>
  <xdr:oneCellAnchor>
    <xdr:from>
      <xdr:col>27</xdr:col>
      <xdr:colOff>25373</xdr:colOff>
      <xdr:row>752</xdr:row>
      <xdr:rowOff>136471</xdr:rowOff>
    </xdr:from>
    <xdr:ext cx="1502334" cy="346377"/>
    <xdr:sp macro="" textlink="">
      <xdr:nvSpPr>
        <xdr:cNvPr id="12" name="テキスト ボックス 11"/>
        <xdr:cNvSpPr txBox="1"/>
      </xdr:nvSpPr>
      <xdr:spPr>
        <a:xfrm>
          <a:off x="5536266" y="59273114"/>
          <a:ext cx="15023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Meiryo UI" panose="020B0604030504040204" pitchFamily="50" charset="-128"/>
              <a:ea typeface="Meiryo UI" panose="020B0604030504040204" pitchFamily="50" charset="-128"/>
            </a:rPr>
            <a:t>随意契約（その他）</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239</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511</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726</v>
      </c>
      <c r="Q13" s="656"/>
      <c r="R13" s="656"/>
      <c r="S13" s="656"/>
      <c r="T13" s="656"/>
      <c r="U13" s="656"/>
      <c r="V13" s="657"/>
      <c r="W13" s="655" t="s">
        <v>726</v>
      </c>
      <c r="X13" s="656"/>
      <c r="Y13" s="656"/>
      <c r="Z13" s="656"/>
      <c r="AA13" s="656"/>
      <c r="AB13" s="656"/>
      <c r="AC13" s="657"/>
      <c r="AD13" s="655">
        <v>3</v>
      </c>
      <c r="AE13" s="656"/>
      <c r="AF13" s="656"/>
      <c r="AG13" s="656"/>
      <c r="AH13" s="656"/>
      <c r="AI13" s="656"/>
      <c r="AJ13" s="657"/>
      <c r="AK13" s="655">
        <v>2.8959999999999999</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726</v>
      </c>
      <c r="Q14" s="656"/>
      <c r="R14" s="656"/>
      <c r="S14" s="656"/>
      <c r="T14" s="656"/>
      <c r="U14" s="656"/>
      <c r="V14" s="657"/>
      <c r="W14" s="655" t="s">
        <v>726</v>
      </c>
      <c r="X14" s="656"/>
      <c r="Y14" s="656"/>
      <c r="Z14" s="656"/>
      <c r="AA14" s="656"/>
      <c r="AB14" s="656"/>
      <c r="AC14" s="657"/>
      <c r="AD14" s="655" t="s">
        <v>726</v>
      </c>
      <c r="AE14" s="656"/>
      <c r="AF14" s="656"/>
      <c r="AG14" s="656"/>
      <c r="AH14" s="656"/>
      <c r="AI14" s="656"/>
      <c r="AJ14" s="657"/>
      <c r="AK14" s="655" t="s">
        <v>726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726</v>
      </c>
      <c r="Q15" s="656"/>
      <c r="R15" s="656"/>
      <c r="S15" s="656"/>
      <c r="T15" s="656"/>
      <c r="U15" s="656"/>
      <c r="V15" s="657"/>
      <c r="W15" s="655" t="s">
        <v>726</v>
      </c>
      <c r="X15" s="656"/>
      <c r="Y15" s="656"/>
      <c r="Z15" s="656"/>
      <c r="AA15" s="656"/>
      <c r="AB15" s="656"/>
      <c r="AC15" s="657"/>
      <c r="AD15" s="655" t="s">
        <v>726</v>
      </c>
      <c r="AE15" s="656"/>
      <c r="AF15" s="656"/>
      <c r="AG15" s="656"/>
      <c r="AH15" s="656"/>
      <c r="AI15" s="656"/>
      <c r="AJ15" s="657"/>
      <c r="AK15" s="655" t="s">
        <v>726</v>
      </c>
      <c r="AL15" s="656"/>
      <c r="AM15" s="656"/>
      <c r="AN15" s="656"/>
      <c r="AO15" s="656"/>
      <c r="AP15" s="656"/>
      <c r="AQ15" s="657"/>
      <c r="AR15" s="655" t="s">
        <v>765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726</v>
      </c>
      <c r="Q16" s="656"/>
      <c r="R16" s="656"/>
      <c r="S16" s="656"/>
      <c r="T16" s="656"/>
      <c r="U16" s="656"/>
      <c r="V16" s="657"/>
      <c r="W16" s="655" t="s">
        <v>726</v>
      </c>
      <c r="X16" s="656"/>
      <c r="Y16" s="656"/>
      <c r="Z16" s="656"/>
      <c r="AA16" s="656"/>
      <c r="AB16" s="656"/>
      <c r="AC16" s="657"/>
      <c r="AD16" s="655" t="s">
        <v>726</v>
      </c>
      <c r="AE16" s="656"/>
      <c r="AF16" s="656"/>
      <c r="AG16" s="656"/>
      <c r="AH16" s="656"/>
      <c r="AI16" s="656"/>
      <c r="AJ16" s="657"/>
      <c r="AK16" s="655" t="s">
        <v>726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726</v>
      </c>
      <c r="Q17" s="656"/>
      <c r="R17" s="656"/>
      <c r="S17" s="656"/>
      <c r="T17" s="656"/>
      <c r="U17" s="656"/>
      <c r="V17" s="657"/>
      <c r="W17" s="655" t="s">
        <v>726</v>
      </c>
      <c r="X17" s="656"/>
      <c r="Y17" s="656"/>
      <c r="Z17" s="656"/>
      <c r="AA17" s="656"/>
      <c r="AB17" s="656"/>
      <c r="AC17" s="657"/>
      <c r="AD17" s="655" t="s">
        <v>726</v>
      </c>
      <c r="AE17" s="656"/>
      <c r="AF17" s="656"/>
      <c r="AG17" s="656"/>
      <c r="AH17" s="656"/>
      <c r="AI17" s="656"/>
      <c r="AJ17" s="657"/>
      <c r="AK17" s="655" t="s">
        <v>726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v>
      </c>
      <c r="AE18" s="874"/>
      <c r="AF18" s="874"/>
      <c r="AG18" s="874"/>
      <c r="AH18" s="874"/>
      <c r="AI18" s="874"/>
      <c r="AJ18" s="875"/>
      <c r="AK18" s="873">
        <f>SUM(AK13:AQ17)</f>
        <v>2.8959999999999999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2.89575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0.96525000000000005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0.96525000000000005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727</v>
      </c>
      <c r="H23" s="966"/>
      <c r="I23" s="966"/>
      <c r="J23" s="966"/>
      <c r="K23" s="966"/>
      <c r="L23" s="966"/>
      <c r="M23" s="966"/>
      <c r="N23" s="966"/>
      <c r="O23" s="967"/>
      <c r="P23" s="915">
        <v>2.8959999999999999</v>
      </c>
      <c r="Q23" s="916"/>
      <c r="R23" s="916"/>
      <c r="S23" s="916"/>
      <c r="T23" s="916"/>
      <c r="U23" s="916"/>
      <c r="V23" s="930"/>
      <c r="W23" s="915">
        <v>0</v>
      </c>
      <c r="X23" s="916"/>
      <c r="Y23" s="916"/>
      <c r="Z23" s="916"/>
      <c r="AA23" s="916"/>
      <c r="AB23" s="916"/>
      <c r="AC23" s="930"/>
      <c r="AD23" s="978" t="s">
        <v>770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765</v>
      </c>
      <c r="H24" s="932"/>
      <c r="I24" s="932"/>
      <c r="J24" s="932"/>
      <c r="K24" s="932"/>
      <c r="L24" s="932"/>
      <c r="M24" s="932"/>
      <c r="N24" s="932"/>
      <c r="O24" s="933"/>
      <c r="P24" s="655" t="s">
        <v>765</v>
      </c>
      <c r="Q24" s="656"/>
      <c r="R24" s="656"/>
      <c r="S24" s="656"/>
      <c r="T24" s="656"/>
      <c r="U24" s="656"/>
      <c r="V24" s="657"/>
      <c r="W24" s="655" t="s">
        <v>725</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765</v>
      </c>
      <c r="H25" s="932"/>
      <c r="I25" s="932"/>
      <c r="J25" s="932"/>
      <c r="K25" s="932"/>
      <c r="L25" s="932"/>
      <c r="M25" s="932"/>
      <c r="N25" s="932"/>
      <c r="O25" s="933"/>
      <c r="P25" s="655" t="s">
        <v>765</v>
      </c>
      <c r="Q25" s="656"/>
      <c r="R25" s="656"/>
      <c r="S25" s="656"/>
      <c r="T25" s="656"/>
      <c r="U25" s="656"/>
      <c r="V25" s="657"/>
      <c r="W25" s="655" t="s">
        <v>725</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765</v>
      </c>
      <c r="H26" s="932"/>
      <c r="I26" s="932"/>
      <c r="J26" s="932"/>
      <c r="K26" s="932"/>
      <c r="L26" s="932"/>
      <c r="M26" s="932"/>
      <c r="N26" s="932"/>
      <c r="O26" s="933"/>
      <c r="P26" s="655" t="s">
        <v>765</v>
      </c>
      <c r="Q26" s="656"/>
      <c r="R26" s="656"/>
      <c r="S26" s="656"/>
      <c r="T26" s="656"/>
      <c r="U26" s="656"/>
      <c r="V26" s="657"/>
      <c r="W26" s="655" t="s">
        <v>725</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765</v>
      </c>
      <c r="H27" s="932"/>
      <c r="I27" s="932"/>
      <c r="J27" s="932"/>
      <c r="K27" s="932"/>
      <c r="L27" s="932"/>
      <c r="M27" s="932"/>
      <c r="N27" s="932"/>
      <c r="O27" s="933"/>
      <c r="P27" s="655" t="s">
        <v>765</v>
      </c>
      <c r="Q27" s="656"/>
      <c r="R27" s="656"/>
      <c r="S27" s="656"/>
      <c r="T27" s="656"/>
      <c r="U27" s="656"/>
      <c r="V27" s="657"/>
      <c r="W27" s="655" t="s">
        <v>725</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2.8959999999999999</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761</v>
      </c>
      <c r="AR31" s="201"/>
      <c r="AS31" s="136" t="s">
        <v>233</v>
      </c>
      <c r="AT31" s="137"/>
      <c r="AU31" s="200" t="s">
        <v>761</v>
      </c>
      <c r="AV31" s="200"/>
      <c r="AW31" s="392" t="s">
        <v>179</v>
      </c>
      <c r="AX31" s="393"/>
    </row>
    <row r="32" spans="1:50" ht="23.25" customHeight="1" x14ac:dyDescent="0.15">
      <c r="A32" s="397"/>
      <c r="B32" s="395"/>
      <c r="C32" s="395"/>
      <c r="D32" s="395"/>
      <c r="E32" s="395"/>
      <c r="F32" s="396"/>
      <c r="G32" s="563" t="s">
        <v>748</v>
      </c>
      <c r="H32" s="564"/>
      <c r="I32" s="564"/>
      <c r="J32" s="564"/>
      <c r="K32" s="564"/>
      <c r="L32" s="564"/>
      <c r="M32" s="564"/>
      <c r="N32" s="564"/>
      <c r="O32" s="565"/>
      <c r="P32" s="108" t="s">
        <v>748</v>
      </c>
      <c r="Q32" s="108"/>
      <c r="R32" s="108"/>
      <c r="S32" s="108"/>
      <c r="T32" s="108"/>
      <c r="U32" s="108"/>
      <c r="V32" s="108"/>
      <c r="W32" s="108"/>
      <c r="X32" s="109"/>
      <c r="Y32" s="470" t="s">
        <v>12</v>
      </c>
      <c r="Z32" s="530"/>
      <c r="AA32" s="531"/>
      <c r="AB32" s="460" t="s">
        <v>761</v>
      </c>
      <c r="AC32" s="460"/>
      <c r="AD32" s="460"/>
      <c r="AE32" s="218" t="s">
        <v>761</v>
      </c>
      <c r="AF32" s="219"/>
      <c r="AG32" s="219"/>
      <c r="AH32" s="219"/>
      <c r="AI32" s="218" t="s">
        <v>761</v>
      </c>
      <c r="AJ32" s="219"/>
      <c r="AK32" s="219"/>
      <c r="AL32" s="219"/>
      <c r="AM32" s="218" t="s">
        <v>761</v>
      </c>
      <c r="AN32" s="219"/>
      <c r="AO32" s="219"/>
      <c r="AP32" s="219"/>
      <c r="AQ32" s="336" t="s">
        <v>761</v>
      </c>
      <c r="AR32" s="208"/>
      <c r="AS32" s="208"/>
      <c r="AT32" s="337"/>
      <c r="AU32" s="219" t="s">
        <v>761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761</v>
      </c>
      <c r="AC33" s="522"/>
      <c r="AD33" s="522"/>
      <c r="AE33" s="218" t="s">
        <v>761</v>
      </c>
      <c r="AF33" s="219"/>
      <c r="AG33" s="219"/>
      <c r="AH33" s="219"/>
      <c r="AI33" s="218" t="s">
        <v>761</v>
      </c>
      <c r="AJ33" s="219"/>
      <c r="AK33" s="219"/>
      <c r="AL33" s="219"/>
      <c r="AM33" s="218" t="s">
        <v>761</v>
      </c>
      <c r="AN33" s="219"/>
      <c r="AO33" s="219"/>
      <c r="AP33" s="219"/>
      <c r="AQ33" s="336" t="s">
        <v>761</v>
      </c>
      <c r="AR33" s="208"/>
      <c r="AS33" s="208"/>
      <c r="AT33" s="337"/>
      <c r="AU33" s="219" t="s">
        <v>761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761</v>
      </c>
      <c r="AF34" s="219"/>
      <c r="AG34" s="219"/>
      <c r="AH34" s="219"/>
      <c r="AI34" s="218" t="s">
        <v>761</v>
      </c>
      <c r="AJ34" s="219"/>
      <c r="AK34" s="219"/>
      <c r="AL34" s="219"/>
      <c r="AM34" s="218" t="s">
        <v>761</v>
      </c>
      <c r="AN34" s="219"/>
      <c r="AO34" s="219"/>
      <c r="AP34" s="219"/>
      <c r="AQ34" s="336" t="s">
        <v>761</v>
      </c>
      <c r="AR34" s="208"/>
      <c r="AS34" s="208"/>
      <c r="AT34" s="337"/>
      <c r="AU34" s="219" t="s">
        <v>761</v>
      </c>
      <c r="AV34" s="219"/>
      <c r="AW34" s="219"/>
      <c r="AX34" s="221"/>
    </row>
    <row r="35" spans="1:51" ht="23.25" customHeight="1" x14ac:dyDescent="0.15">
      <c r="A35" s="228" t="s">
        <v>382</v>
      </c>
      <c r="B35" s="229"/>
      <c r="C35" s="229"/>
      <c r="D35" s="229"/>
      <c r="E35" s="229"/>
      <c r="F35" s="230"/>
      <c r="G35" s="234" t="s">
        <v>748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728</v>
      </c>
      <c r="H82" s="674"/>
      <c r="I82" s="674"/>
      <c r="J82" s="674"/>
      <c r="K82" s="674"/>
      <c r="L82" s="674"/>
      <c r="M82" s="674"/>
      <c r="N82" s="674"/>
      <c r="O82" s="674"/>
      <c r="P82" s="674"/>
      <c r="Q82" s="674"/>
      <c r="R82" s="674"/>
      <c r="S82" s="674"/>
      <c r="T82" s="674"/>
      <c r="U82" s="674"/>
      <c r="V82" s="674"/>
      <c r="W82" s="674"/>
      <c r="X82" s="674"/>
      <c r="Y82" s="674"/>
      <c r="Z82" s="674"/>
      <c r="AA82" s="675"/>
      <c r="AB82" s="879" t="s">
        <v>729</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5</v>
      </c>
      <c r="AR86" s="200"/>
      <c r="AS86" s="136" t="s">
        <v>233</v>
      </c>
      <c r="AT86" s="137"/>
      <c r="AU86" s="200" t="s">
        <v>761</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730</v>
      </c>
      <c r="H87" s="108"/>
      <c r="I87" s="108"/>
      <c r="J87" s="108"/>
      <c r="K87" s="108"/>
      <c r="L87" s="108"/>
      <c r="M87" s="108"/>
      <c r="N87" s="108"/>
      <c r="O87" s="109"/>
      <c r="P87" s="108" t="s">
        <v>731</v>
      </c>
      <c r="Q87" s="513"/>
      <c r="R87" s="513"/>
      <c r="S87" s="513"/>
      <c r="T87" s="513"/>
      <c r="U87" s="513"/>
      <c r="V87" s="513"/>
      <c r="W87" s="513"/>
      <c r="X87" s="514"/>
      <c r="Y87" s="560" t="s">
        <v>62</v>
      </c>
      <c r="Z87" s="561"/>
      <c r="AA87" s="562"/>
      <c r="AB87" s="460" t="s">
        <v>732</v>
      </c>
      <c r="AC87" s="460"/>
      <c r="AD87" s="460"/>
      <c r="AE87" s="218" t="s">
        <v>725</v>
      </c>
      <c r="AF87" s="219"/>
      <c r="AG87" s="219"/>
      <c r="AH87" s="219"/>
      <c r="AI87" s="218" t="s">
        <v>725</v>
      </c>
      <c r="AJ87" s="219"/>
      <c r="AK87" s="219"/>
      <c r="AL87" s="219"/>
      <c r="AM87" s="218" t="s">
        <v>759</v>
      </c>
      <c r="AN87" s="219"/>
      <c r="AO87" s="219"/>
      <c r="AP87" s="219"/>
      <c r="AQ87" s="336" t="s">
        <v>749</v>
      </c>
      <c r="AR87" s="208"/>
      <c r="AS87" s="208"/>
      <c r="AT87" s="337"/>
      <c r="AU87" s="219" t="s">
        <v>725</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732</v>
      </c>
      <c r="AC88" s="522"/>
      <c r="AD88" s="522"/>
      <c r="AE88" s="218" t="s">
        <v>725</v>
      </c>
      <c r="AF88" s="219"/>
      <c r="AG88" s="219"/>
      <c r="AH88" s="219"/>
      <c r="AI88" s="218" t="s">
        <v>725</v>
      </c>
      <c r="AJ88" s="219"/>
      <c r="AK88" s="219"/>
      <c r="AL88" s="219"/>
      <c r="AM88" s="218" t="s">
        <v>759</v>
      </c>
      <c r="AN88" s="219"/>
      <c r="AO88" s="219"/>
      <c r="AP88" s="219"/>
      <c r="AQ88" s="336">
        <v>4</v>
      </c>
      <c r="AR88" s="208"/>
      <c r="AS88" s="208"/>
      <c r="AT88" s="337"/>
      <c r="AU88" s="219" t="s">
        <v>725</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725</v>
      </c>
      <c r="AF89" s="226"/>
      <c r="AG89" s="226"/>
      <c r="AH89" s="226"/>
      <c r="AI89" s="225" t="s">
        <v>725</v>
      </c>
      <c r="AJ89" s="226"/>
      <c r="AK89" s="226"/>
      <c r="AL89" s="226"/>
      <c r="AM89" s="225" t="s">
        <v>759</v>
      </c>
      <c r="AN89" s="226"/>
      <c r="AO89" s="226"/>
      <c r="AP89" s="226"/>
      <c r="AQ89" s="336" t="s">
        <v>749</v>
      </c>
      <c r="AR89" s="208"/>
      <c r="AS89" s="208"/>
      <c r="AT89" s="337"/>
      <c r="AU89" s="219" t="s">
        <v>725</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763</v>
      </c>
      <c r="AC101" s="460"/>
      <c r="AD101" s="460"/>
      <c r="AE101" s="282" t="s">
        <v>725</v>
      </c>
      <c r="AF101" s="282"/>
      <c r="AG101" s="282"/>
      <c r="AH101" s="282"/>
      <c r="AI101" s="282" t="s">
        <v>725</v>
      </c>
      <c r="AJ101" s="282"/>
      <c r="AK101" s="282"/>
      <c r="AL101" s="282"/>
      <c r="AM101" s="282">
        <v>1</v>
      </c>
      <c r="AN101" s="282"/>
      <c r="AO101" s="282"/>
      <c r="AP101" s="282"/>
      <c r="AQ101" s="282" t="s">
        <v>726</v>
      </c>
      <c r="AR101" s="282"/>
      <c r="AS101" s="282"/>
      <c r="AT101" s="282"/>
      <c r="AU101" s="218" t="s">
        <v>761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763</v>
      </c>
      <c r="AC102" s="460"/>
      <c r="AD102" s="460"/>
      <c r="AE102" s="282" t="s">
        <v>725</v>
      </c>
      <c r="AF102" s="282"/>
      <c r="AG102" s="282"/>
      <c r="AH102" s="282"/>
      <c r="AI102" s="282" t="s">
        <v>725</v>
      </c>
      <c r="AJ102" s="282"/>
      <c r="AK102" s="282"/>
      <c r="AL102" s="282"/>
      <c r="AM102" s="282">
        <v>1</v>
      </c>
      <c r="AN102" s="282"/>
      <c r="AO102" s="282"/>
      <c r="AP102" s="282"/>
      <c r="AQ102" s="282">
        <v>1</v>
      </c>
      <c r="AR102" s="282"/>
      <c r="AS102" s="282"/>
      <c r="AT102" s="282"/>
      <c r="AU102" s="225" t="s">
        <v>761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t="s">
        <v>747</v>
      </c>
      <c r="AF116" s="282"/>
      <c r="AG116" s="282"/>
      <c r="AH116" s="282"/>
      <c r="AI116" s="282" t="s">
        <v>747</v>
      </c>
      <c r="AJ116" s="282"/>
      <c r="AK116" s="282"/>
      <c r="AL116" s="282"/>
      <c r="AM116" s="282">
        <v>3</v>
      </c>
      <c r="AN116" s="282"/>
      <c r="AO116" s="282"/>
      <c r="AP116" s="282"/>
      <c r="AQ116" s="218">
        <v>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747</v>
      </c>
      <c r="AF117" s="550"/>
      <c r="AG117" s="550"/>
      <c r="AH117" s="550"/>
      <c r="AI117" s="550" t="s">
        <v>747</v>
      </c>
      <c r="AJ117" s="550"/>
      <c r="AK117" s="550"/>
      <c r="AL117" s="550"/>
      <c r="AM117" s="550" t="s">
        <v>737</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761</v>
      </c>
      <c r="AR133" s="200"/>
      <c r="AS133" s="136" t="s">
        <v>233</v>
      </c>
      <c r="AT133" s="137"/>
      <c r="AU133" s="201" t="s">
        <v>761</v>
      </c>
      <c r="AV133" s="201"/>
      <c r="AW133" s="136" t="s">
        <v>179</v>
      </c>
      <c r="AX133" s="196"/>
      <c r="AY133">
        <f>$AY$132</f>
        <v>1</v>
      </c>
    </row>
    <row r="134" spans="1:51" ht="39.75" hidden="1"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726</v>
      </c>
      <c r="AF134" s="208"/>
      <c r="AG134" s="208"/>
      <c r="AH134" s="208"/>
      <c r="AI134" s="207" t="s">
        <v>725</v>
      </c>
      <c r="AJ134" s="208"/>
      <c r="AK134" s="208"/>
      <c r="AL134" s="208"/>
      <c r="AM134" s="207" t="s">
        <v>761</v>
      </c>
      <c r="AN134" s="208"/>
      <c r="AO134" s="208"/>
      <c r="AP134" s="208"/>
      <c r="AQ134" s="207" t="s">
        <v>761</v>
      </c>
      <c r="AR134" s="208"/>
      <c r="AS134" s="208"/>
      <c r="AT134" s="208"/>
      <c r="AU134" s="207" t="s">
        <v>761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726</v>
      </c>
      <c r="AF135" s="208"/>
      <c r="AG135" s="208"/>
      <c r="AH135" s="208"/>
      <c r="AI135" s="207" t="s">
        <v>725</v>
      </c>
      <c r="AJ135" s="208"/>
      <c r="AK135" s="208"/>
      <c r="AL135" s="208"/>
      <c r="AM135" s="207" t="s">
        <v>761</v>
      </c>
      <c r="AN135" s="208"/>
      <c r="AO135" s="208"/>
      <c r="AP135" s="208"/>
      <c r="AQ135" s="207" t="s">
        <v>761</v>
      </c>
      <c r="AR135" s="208"/>
      <c r="AS135" s="208"/>
      <c r="AT135" s="208"/>
      <c r="AU135" s="207" t="s">
        <v>761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765</v>
      </c>
      <c r="AR149" s="200"/>
      <c r="AS149" s="136" t="s">
        <v>233</v>
      </c>
      <c r="AT149" s="137"/>
      <c r="AU149" s="201" t="s">
        <v>765</v>
      </c>
      <c r="AV149" s="201"/>
      <c r="AW149" s="136" t="s">
        <v>179</v>
      </c>
      <c r="AX149" s="196"/>
      <c r="AY149">
        <f>$AY$148</f>
        <v>1</v>
      </c>
    </row>
    <row r="150" spans="1:51" ht="39.75" customHeight="1" x14ac:dyDescent="0.15">
      <c r="A150" s="190"/>
      <c r="B150" s="187"/>
      <c r="C150" s="181"/>
      <c r="D150" s="187"/>
      <c r="E150" s="181"/>
      <c r="F150" s="182"/>
      <c r="G150" s="107" t="s">
        <v>765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765</v>
      </c>
      <c r="AC150" s="206"/>
      <c r="AD150" s="206"/>
      <c r="AE150" s="207" t="s">
        <v>765</v>
      </c>
      <c r="AF150" s="208"/>
      <c r="AG150" s="208"/>
      <c r="AH150" s="208"/>
      <c r="AI150" s="207" t="s">
        <v>765</v>
      </c>
      <c r="AJ150" s="208"/>
      <c r="AK150" s="208"/>
      <c r="AL150" s="208"/>
      <c r="AM150" s="207" t="s">
        <v>765</v>
      </c>
      <c r="AN150" s="208"/>
      <c r="AO150" s="208"/>
      <c r="AP150" s="208"/>
      <c r="AQ150" s="207" t="s">
        <v>765</v>
      </c>
      <c r="AR150" s="208"/>
      <c r="AS150" s="208"/>
      <c r="AT150" s="208"/>
      <c r="AU150" s="207" t="s">
        <v>765</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765</v>
      </c>
      <c r="AC151" s="214"/>
      <c r="AD151" s="214"/>
      <c r="AE151" s="207" t="s">
        <v>765</v>
      </c>
      <c r="AF151" s="208"/>
      <c r="AG151" s="208"/>
      <c r="AH151" s="208"/>
      <c r="AI151" s="207" t="s">
        <v>765</v>
      </c>
      <c r="AJ151" s="208"/>
      <c r="AK151" s="208"/>
      <c r="AL151" s="208"/>
      <c r="AM151" s="207" t="s">
        <v>765</v>
      </c>
      <c r="AN151" s="208"/>
      <c r="AO151" s="208"/>
      <c r="AP151" s="208"/>
      <c r="AQ151" s="207" t="s">
        <v>765</v>
      </c>
      <c r="AR151" s="208"/>
      <c r="AS151" s="208"/>
      <c r="AT151" s="208"/>
      <c r="AU151" s="207" t="s">
        <v>765</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748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0"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0"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765</v>
      </c>
      <c r="K430" s="896"/>
      <c r="L430" s="896"/>
      <c r="M430" s="896"/>
      <c r="N430" s="896"/>
      <c r="O430" s="896"/>
      <c r="P430" s="896"/>
      <c r="Q430" s="896"/>
      <c r="R430" s="896"/>
      <c r="S430" s="896"/>
      <c r="T430" s="897"/>
      <c r="U430" s="587" t="s">
        <v>765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765</v>
      </c>
      <c r="AF432" s="201"/>
      <c r="AG432" s="136" t="s">
        <v>233</v>
      </c>
      <c r="AH432" s="137"/>
      <c r="AI432" s="335"/>
      <c r="AJ432" s="335"/>
      <c r="AK432" s="335"/>
      <c r="AL432" s="157"/>
      <c r="AM432" s="335"/>
      <c r="AN432" s="335"/>
      <c r="AO432" s="335"/>
      <c r="AP432" s="157"/>
      <c r="AQ432" s="250" t="s">
        <v>765</v>
      </c>
      <c r="AR432" s="201"/>
      <c r="AS432" s="136" t="s">
        <v>233</v>
      </c>
      <c r="AT432" s="137"/>
      <c r="AU432" s="201" t="s">
        <v>765</v>
      </c>
      <c r="AV432" s="201"/>
      <c r="AW432" s="136" t="s">
        <v>179</v>
      </c>
      <c r="AX432" s="196"/>
      <c r="AY432">
        <f>$AY$431</f>
        <v>1</v>
      </c>
    </row>
    <row r="433" spans="1:51" ht="23.25" customHeight="1" x14ac:dyDescent="0.15">
      <c r="A433" s="190"/>
      <c r="B433" s="187"/>
      <c r="C433" s="181"/>
      <c r="D433" s="187"/>
      <c r="E433" s="338"/>
      <c r="F433" s="339"/>
      <c r="G433" s="107" t="s">
        <v>765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765</v>
      </c>
      <c r="AC433" s="214"/>
      <c r="AD433" s="214"/>
      <c r="AE433" s="336" t="s">
        <v>765</v>
      </c>
      <c r="AF433" s="208"/>
      <c r="AG433" s="208"/>
      <c r="AH433" s="208"/>
      <c r="AI433" s="336" t="s">
        <v>765</v>
      </c>
      <c r="AJ433" s="208"/>
      <c r="AK433" s="208"/>
      <c r="AL433" s="208"/>
      <c r="AM433" s="336" t="s">
        <v>765</v>
      </c>
      <c r="AN433" s="208"/>
      <c r="AO433" s="208"/>
      <c r="AP433" s="337"/>
      <c r="AQ433" s="336" t="s">
        <v>765</v>
      </c>
      <c r="AR433" s="208"/>
      <c r="AS433" s="208"/>
      <c r="AT433" s="337"/>
      <c r="AU433" s="208" t="s">
        <v>765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765</v>
      </c>
      <c r="AC434" s="206"/>
      <c r="AD434" s="206"/>
      <c r="AE434" s="336" t="s">
        <v>765</v>
      </c>
      <c r="AF434" s="208"/>
      <c r="AG434" s="208"/>
      <c r="AH434" s="337"/>
      <c r="AI434" s="336" t="s">
        <v>765</v>
      </c>
      <c r="AJ434" s="208"/>
      <c r="AK434" s="208"/>
      <c r="AL434" s="208"/>
      <c r="AM434" s="336" t="s">
        <v>765</v>
      </c>
      <c r="AN434" s="208"/>
      <c r="AO434" s="208"/>
      <c r="AP434" s="337"/>
      <c r="AQ434" s="336" t="s">
        <v>765</v>
      </c>
      <c r="AR434" s="208"/>
      <c r="AS434" s="208"/>
      <c r="AT434" s="337"/>
      <c r="AU434" s="208" t="s">
        <v>765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765</v>
      </c>
      <c r="AF435" s="208"/>
      <c r="AG435" s="208"/>
      <c r="AH435" s="337"/>
      <c r="AI435" s="336" t="s">
        <v>765</v>
      </c>
      <c r="AJ435" s="208"/>
      <c r="AK435" s="208"/>
      <c r="AL435" s="208"/>
      <c r="AM435" s="336" t="s">
        <v>765</v>
      </c>
      <c r="AN435" s="208"/>
      <c r="AO435" s="208"/>
      <c r="AP435" s="337"/>
      <c r="AQ435" s="336" t="s">
        <v>765</v>
      </c>
      <c r="AR435" s="208"/>
      <c r="AS435" s="208"/>
      <c r="AT435" s="337"/>
      <c r="AU435" s="208" t="s">
        <v>765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765</v>
      </c>
      <c r="AF693" s="201"/>
      <c r="AG693" s="136" t="s">
        <v>233</v>
      </c>
      <c r="AH693" s="137"/>
      <c r="AI693" s="335"/>
      <c r="AJ693" s="335"/>
      <c r="AK693" s="335"/>
      <c r="AL693" s="157"/>
      <c r="AM693" s="335"/>
      <c r="AN693" s="335"/>
      <c r="AO693" s="335"/>
      <c r="AP693" s="157"/>
      <c r="AQ693" s="250" t="s">
        <v>765</v>
      </c>
      <c r="AR693" s="201"/>
      <c r="AS693" s="136" t="s">
        <v>233</v>
      </c>
      <c r="AT693" s="137"/>
      <c r="AU693" s="201" t="s">
        <v>765</v>
      </c>
      <c r="AV693" s="201"/>
      <c r="AW693" s="136" t="s">
        <v>179</v>
      </c>
      <c r="AX693" s="196"/>
      <c r="AY693">
        <f>$AY$692</f>
        <v>1</v>
      </c>
    </row>
    <row r="694" spans="1:51" ht="23.25" customHeight="1" x14ac:dyDescent="0.15">
      <c r="A694" s="190"/>
      <c r="B694" s="187"/>
      <c r="C694" s="181"/>
      <c r="D694" s="187"/>
      <c r="E694" s="338"/>
      <c r="F694" s="339"/>
      <c r="G694" s="107" t="s">
        <v>765</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765</v>
      </c>
      <c r="AC694" s="214"/>
      <c r="AD694" s="214"/>
      <c r="AE694" s="336" t="s">
        <v>765</v>
      </c>
      <c r="AF694" s="208"/>
      <c r="AG694" s="208"/>
      <c r="AH694" s="208"/>
      <c r="AI694" s="336" t="s">
        <v>765</v>
      </c>
      <c r="AJ694" s="208"/>
      <c r="AK694" s="208"/>
      <c r="AL694" s="208"/>
      <c r="AM694" s="336" t="s">
        <v>765</v>
      </c>
      <c r="AN694" s="208"/>
      <c r="AO694" s="208"/>
      <c r="AP694" s="337"/>
      <c r="AQ694" s="336" t="s">
        <v>765</v>
      </c>
      <c r="AR694" s="208"/>
      <c r="AS694" s="208"/>
      <c r="AT694" s="337"/>
      <c r="AU694" s="208" t="s">
        <v>765</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765</v>
      </c>
      <c r="AC695" s="206"/>
      <c r="AD695" s="206"/>
      <c r="AE695" s="336" t="s">
        <v>765</v>
      </c>
      <c r="AF695" s="208"/>
      <c r="AG695" s="208"/>
      <c r="AH695" s="337"/>
      <c r="AI695" s="336" t="s">
        <v>765</v>
      </c>
      <c r="AJ695" s="208"/>
      <c r="AK695" s="208"/>
      <c r="AL695" s="208"/>
      <c r="AM695" s="336" t="s">
        <v>765</v>
      </c>
      <c r="AN695" s="208"/>
      <c r="AO695" s="208"/>
      <c r="AP695" s="337"/>
      <c r="AQ695" s="336" t="s">
        <v>765</v>
      </c>
      <c r="AR695" s="208"/>
      <c r="AS695" s="208"/>
      <c r="AT695" s="337"/>
      <c r="AU695" s="208" t="s">
        <v>765</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765</v>
      </c>
      <c r="AF696" s="208"/>
      <c r="AG696" s="208"/>
      <c r="AH696" s="337"/>
      <c r="AI696" s="336" t="s">
        <v>765</v>
      </c>
      <c r="AJ696" s="208"/>
      <c r="AK696" s="208"/>
      <c r="AL696" s="208"/>
      <c r="AM696" s="336" t="s">
        <v>765</v>
      </c>
      <c r="AN696" s="208"/>
      <c r="AO696" s="208"/>
      <c r="AP696" s="337"/>
      <c r="AQ696" s="336" t="s">
        <v>765</v>
      </c>
      <c r="AR696" s="208"/>
      <c r="AS696" s="208"/>
      <c r="AT696" s="337"/>
      <c r="AU696" s="208" t="s">
        <v>765</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1.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722</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56.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722</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69"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722</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43.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722</v>
      </c>
      <c r="AE705" s="713"/>
      <c r="AF705" s="713"/>
      <c r="AG705" s="128" t="s">
        <v>772</v>
      </c>
      <c r="AH705" s="108"/>
      <c r="AI705" s="108"/>
      <c r="AJ705" s="108"/>
      <c r="AK705" s="108"/>
      <c r="AL705" s="108"/>
      <c r="AM705" s="108"/>
      <c r="AN705" s="108"/>
      <c r="AO705" s="108"/>
      <c r="AP705" s="108"/>
      <c r="AQ705" s="108"/>
      <c r="AR705" s="108"/>
      <c r="AS705" s="108"/>
      <c r="AT705" s="108"/>
      <c r="AU705" s="108"/>
      <c r="AV705" s="108"/>
      <c r="AW705" s="108"/>
      <c r="AX705" s="129"/>
    </row>
    <row r="706" spans="1:50" ht="41.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2.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722</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57.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722</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765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722</v>
      </c>
      <c r="AE711" s="323"/>
      <c r="AF711" s="323"/>
      <c r="AG711" s="104" t="s">
        <v>771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765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746</v>
      </c>
      <c r="AE713" s="323"/>
      <c r="AF713" s="661"/>
      <c r="AG713" s="104" t="s">
        <v>765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746</v>
      </c>
      <c r="AE714" s="803"/>
      <c r="AF714" s="804"/>
      <c r="AG714" s="734" t="s">
        <v>765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765</v>
      </c>
      <c r="AH715" s="741"/>
      <c r="AI715" s="741"/>
      <c r="AJ715" s="741"/>
      <c r="AK715" s="741"/>
      <c r="AL715" s="741"/>
      <c r="AM715" s="741"/>
      <c r="AN715" s="741"/>
      <c r="AO715" s="741"/>
      <c r="AP715" s="741"/>
      <c r="AQ715" s="741"/>
      <c r="AR715" s="741"/>
      <c r="AS715" s="741"/>
      <c r="AT715" s="741"/>
      <c r="AU715" s="741"/>
      <c r="AV715" s="741"/>
      <c r="AW715" s="741"/>
      <c r="AX715" s="742"/>
    </row>
    <row r="716" spans="1:50" ht="41.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722</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3.5" customHeight="1" x14ac:dyDescent="0.15">
      <c r="A726" s="638" t="s">
        <v>48</v>
      </c>
      <c r="B726" s="797"/>
      <c r="C726" s="810" t="s">
        <v>53</v>
      </c>
      <c r="D726" s="832"/>
      <c r="E726" s="832"/>
      <c r="F726" s="833"/>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110.25" customHeight="1" thickBot="1" x14ac:dyDescent="0.2">
      <c r="A729" s="632" t="s">
        <v>766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767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768</v>
      </c>
      <c r="B733" s="672"/>
      <c r="C733" s="672"/>
      <c r="D733" s="672"/>
      <c r="E733" s="673"/>
      <c r="F733" s="635" t="s">
        <v>769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765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765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765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765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765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765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765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765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765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765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718</v>
      </c>
      <c r="F746" s="954"/>
      <c r="G746" s="954"/>
      <c r="H746" s="100" t="str">
        <f>IF(E746="","","-")</f>
        <v>-</v>
      </c>
      <c r="I746" s="954" t="s">
        <v>400</v>
      </c>
      <c r="J746" s="954"/>
      <c r="K746" s="100" t="str">
        <f>IF(I746="","","-")</f>
        <v>-</v>
      </c>
      <c r="L746" s="955">
        <v>11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718</v>
      </c>
      <c r="F747" s="954"/>
      <c r="G747" s="954"/>
      <c r="H747" s="100" t="str">
        <f>IF(E747="","","-")</f>
        <v>-</v>
      </c>
      <c r="I747" s="954"/>
      <c r="J747" s="954"/>
      <c r="K747" s="100" t="str">
        <f>IF(I747="","","-")</f>
        <v/>
      </c>
      <c r="L747" s="955">
        <v>239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750</v>
      </c>
      <c r="H789" s="669"/>
      <c r="I789" s="669"/>
      <c r="J789" s="669"/>
      <c r="K789" s="670"/>
      <c r="L789" s="662" t="s">
        <v>751</v>
      </c>
      <c r="M789" s="663"/>
      <c r="N789" s="663"/>
      <c r="O789" s="663"/>
      <c r="P789" s="663"/>
      <c r="Q789" s="663"/>
      <c r="R789" s="663"/>
      <c r="S789" s="663"/>
      <c r="T789" s="663"/>
      <c r="U789" s="663"/>
      <c r="V789" s="663"/>
      <c r="W789" s="663"/>
      <c r="X789" s="664"/>
      <c r="Y789" s="382">
        <v>2.89575</v>
      </c>
      <c r="Z789" s="383"/>
      <c r="AA789" s="383"/>
      <c r="AB789" s="800"/>
      <c r="AC789" s="668" t="s">
        <v>765</v>
      </c>
      <c r="AD789" s="669"/>
      <c r="AE789" s="669"/>
      <c r="AF789" s="669"/>
      <c r="AG789" s="670"/>
      <c r="AH789" s="662" t="s">
        <v>765</v>
      </c>
      <c r="AI789" s="663"/>
      <c r="AJ789" s="663"/>
      <c r="AK789" s="663"/>
      <c r="AL789" s="663"/>
      <c r="AM789" s="663"/>
      <c r="AN789" s="663"/>
      <c r="AO789" s="663"/>
      <c r="AP789" s="663"/>
      <c r="AQ789" s="663"/>
      <c r="AR789" s="663"/>
      <c r="AS789" s="663"/>
      <c r="AT789" s="664"/>
      <c r="AU789" s="382" t="s">
        <v>765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2.89575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752</v>
      </c>
      <c r="D845" s="343"/>
      <c r="E845" s="343"/>
      <c r="F845" s="343"/>
      <c r="G845" s="343"/>
      <c r="H845" s="343"/>
      <c r="I845" s="343"/>
      <c r="J845" s="344" t="s">
        <v>749</v>
      </c>
      <c r="K845" s="345"/>
      <c r="L845" s="345"/>
      <c r="M845" s="345"/>
      <c r="N845" s="345"/>
      <c r="O845" s="345"/>
      <c r="P845" s="359" t="s">
        <v>751</v>
      </c>
      <c r="Q845" s="346"/>
      <c r="R845" s="346"/>
      <c r="S845" s="346"/>
      <c r="T845" s="346"/>
      <c r="U845" s="346"/>
      <c r="V845" s="346"/>
      <c r="W845" s="346"/>
      <c r="X845" s="346"/>
      <c r="Y845" s="347">
        <v>2.89575</v>
      </c>
      <c r="Z845" s="348"/>
      <c r="AA845" s="348"/>
      <c r="AB845" s="349"/>
      <c r="AC845" s="350" t="s">
        <v>381</v>
      </c>
      <c r="AD845" s="351"/>
      <c r="AE845" s="351"/>
      <c r="AF845" s="351"/>
      <c r="AG845" s="351"/>
      <c r="AH845" s="366" t="s">
        <v>749</v>
      </c>
      <c r="AI845" s="367"/>
      <c r="AJ845" s="367"/>
      <c r="AK845" s="367"/>
      <c r="AL845" s="354" t="s">
        <v>749</v>
      </c>
      <c r="AM845" s="355"/>
      <c r="AN845" s="355"/>
      <c r="AO845" s="356"/>
      <c r="AP845" s="357" t="s">
        <v>749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749</v>
      </c>
      <c r="F1110" s="369"/>
      <c r="G1110" s="369"/>
      <c r="H1110" s="369"/>
      <c r="I1110" s="369"/>
      <c r="J1110" s="344" t="s">
        <v>749</v>
      </c>
      <c r="K1110" s="345"/>
      <c r="L1110" s="345"/>
      <c r="M1110" s="345"/>
      <c r="N1110" s="345"/>
      <c r="O1110" s="345"/>
      <c r="P1110" s="359" t="s">
        <v>749</v>
      </c>
      <c r="Q1110" s="346"/>
      <c r="R1110" s="346"/>
      <c r="S1110" s="346"/>
      <c r="T1110" s="346"/>
      <c r="U1110" s="346"/>
      <c r="V1110" s="346"/>
      <c r="W1110" s="346"/>
      <c r="X1110" s="346"/>
      <c r="Y1110" s="347" t="s">
        <v>749</v>
      </c>
      <c r="Z1110" s="348"/>
      <c r="AA1110" s="348"/>
      <c r="AB1110" s="349"/>
      <c r="AC1110" s="350"/>
      <c r="AD1110" s="351"/>
      <c r="AE1110" s="351"/>
      <c r="AF1110" s="351"/>
      <c r="AG1110" s="351"/>
      <c r="AH1110" s="352" t="s">
        <v>749</v>
      </c>
      <c r="AI1110" s="353"/>
      <c r="AJ1110" s="353"/>
      <c r="AK1110" s="353"/>
      <c r="AL1110" s="354" t="s">
        <v>749</v>
      </c>
      <c r="AM1110" s="355"/>
      <c r="AN1110" s="355"/>
      <c r="AO1110" s="356"/>
      <c r="AP1110" s="357" t="s">
        <v>749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801" priority="14019">
      <formula>IF(RIGHT(TEXT(W14,"0.#"),1)=".",FALSE,TRUE)</formula>
    </cfRule>
    <cfRule type="expression" dxfId="2800" priority="14020">
      <formula>IF(RIGHT(TEXT(W14,"0.#"),1)=".",TRUE,FALSE)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W16:AQ17 W15:AX15 W13:AX13">
    <cfRule type="expression" dxfId="2789" priority="13717">
      <formula>IF(RIGHT(TEXT(W13,"0.#"),1)=".",FALSE,TRUE)</formula>
    </cfRule>
    <cfRule type="expression" dxfId="2788" priority="13718">
      <formula>IF(RIGHT(TEXT(W13,"0.#"),1)=".",TRUE,FALSE)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14:V14">
    <cfRule type="expression" dxfId="715" priority="15">
      <formula>IF(RIGHT(TEXT(P14,"0.#"),1)=".",FALSE,TRUE)</formula>
    </cfRule>
    <cfRule type="expression" dxfId="714" priority="16">
      <formula>IF(RIGHT(TEXT(P14,"0.#"),1)=".",TRUE,FALSE)</formula>
    </cfRule>
  </conditionalFormatting>
  <conditionalFormatting sqref="P15:V17 P13:V13">
    <cfRule type="expression" dxfId="713" priority="13">
      <formula>IF(RIGHT(TEXT(P13,"0.#"),1)=".",FALSE,TRUE)</formula>
    </cfRule>
    <cfRule type="expression" dxfId="712" priority="14">
      <formula>IF(RIGHT(TEXT(P13,"0.#"),1)=".",TRUE,FALSE)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22"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722</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722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菊池 立志</dc:creator>
  <cp:lastModifiedBy>防衛省</cp:lastModifiedBy>
  <cp:lastPrinted>2021-07-27T10:17:56Z</cp:lastPrinted>
  <dcterms:created xsi:type="dcterms:W3CDTF">2012-03-13T00:50:25Z</dcterms:created>
  <dcterms:modified xsi:type="dcterms:W3CDTF">2021-09-03T10:17:45Z</dcterms:modified>
</cp:coreProperties>
</file>