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45" i="3"/>
  <c r="AY459"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<sst xmlns="http://schemas.openxmlformats.org/spreadsheetml/2006/main" count="3258" uniqueCount="811">
  <si>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</si>
  <si>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</si>
  <si>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</si>
  <si>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</si>
  <si>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</si>
  <si>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</si>
  <si>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</si>
  <si>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</si>
  <si>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</si>
  <si>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</si>
  <si>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</si>
  <si>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</si>
  <si>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</si>
  <si>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</si>
  <si>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</si>
  <si>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</si>
  <si>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</si>
  <si>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</si>
  <si>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</si>
  <si>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</si>
  <si>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</si>
  <si>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</si>
  <si>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</si>
  <si>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</si>
  <si>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</si>
  <si>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</si>
  <si>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</si>
  <si>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</si>
  <si>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</si>
  <si>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</si>
  <si>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</si>
  <si>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</si>
  <si>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</si>
  <si>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</si>
  <si>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</si>
  <si>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</si>
  <si>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</si>
  <si>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</si>
  <si>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</si>
  <si>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</si>
  <si>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</si>
  <si>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</si>
  <si>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</si>
  <si>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</si>
  <si>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</si>
  <si>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</si>
  <si>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</si>
  <si>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</si>
  <si>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</si>
  <si>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</si>
  <si>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</si>
  <si>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</si>
  <si>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</si>
  <si>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</si>
  <si>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</si>
  <si>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</si>
  <si>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</si>
  <si>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</si>
  <si>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</si>
  <si>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</si>
  <si>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</si>
  <si>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</si>
  <si>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</si>
  <si>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</si>
  <si>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</si>
  <si>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</si>
  <si>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</si>
  <si>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</si>
  <si>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</si>
  <si>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</si>
  <si>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</si>
  <si>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</si>
  <si>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</si>
  <si>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</si>
  <si>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</si>
  <si>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</si>
  <si>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</si>
  <si>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</si>
  <si>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</si>
  <si>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</si>
  <si>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</si>
  <si>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</si>
  <si>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</si>
  <si>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</si>
  <si>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</si>
  <si>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</si>
  <si>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</si>
  <si>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</si>
  <si>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</si>
  <si>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</si>
  <si>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</si>
  <si>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</si>
  <si>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</si>
  <si>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</si>
  <si>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</si>
  <si>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</si>
  <si>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</si>
  <si>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</si>
  <si>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</si>
  <si>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</si>
  <si>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</si>
  <si>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</si>
  <si>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</si>
  <si>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</si>
  <si>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</si>
  <si>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</si>
  <si>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</si>
  <si>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</si>
  <si>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</si>
  <si>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</si>
  <si>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</si>
  <si>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</si>
  <si>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</si>
  <si>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</si>
  <si>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</si>
  <si>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</si>
  <si>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</si>
  <si>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</si>
  <si>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</si>
  <si>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</si>
  <si>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</si>
  <si>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</si>
  <si>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</si>
  <si>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</si>
  <si>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</si>
  <si>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</si>
  <si>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</si>
  <si>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</si>
  <si>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</si>
  <si>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</si>
  <si>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</si>
  <si>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</si>
  <si>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</si>
  <si>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</si>
  <si>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</si>
  <si>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</si>
  <si>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</si>
  <si>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</si>
  <si>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</si>
  <si>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</si>
  <si>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</si>
  <si>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</si>
  <si>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</si>
  <si>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</si>
  <si>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</si>
  <si>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</si>
  <si>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</si>
  <si>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</si>
  <si>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</si>
  <si>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</si>
  <si>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</si>
  <si>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</si>
  <si>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</si>
  <si>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</si>
  <si>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</si>
  <si>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</si>
  <si>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</si>
  <si>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</si>
  <si>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</si>
  <si>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</si>
  <si>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</si>
  <si>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</si>
  <si>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</si>
  <si>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</si>
  <si>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</si>
  <si>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</si>
  <si>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</si>
  <si>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</si>
  <si>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</si>
  <si>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</si>
  <si>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</si>
  <si>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</si>
  <si>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</si>
  <si>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</si>
  <si>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</si>
  <si>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</si>
  <si>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</si>
  <si>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</si>
  <si>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</si>
  <si>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</si>
  <si>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</si>
  <si>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</si>
  <si>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</si>
  <si>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</si>
  <si>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</si>
  <si>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</si>
  <si>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</si>
  <si>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</si>
  <si>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</si>
  <si>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</si>
  <si>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</si>
  <si>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</si>
  <si>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</si>
  <si>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</si>
  <si>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</si>
  <si>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</si>
  <si>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</si>
  <si>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</si>
  <si>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</si>
  <si>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</si>
  <si>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</si>
  <si>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</si>
  <si>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</si>
  <si>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</si>
  <si>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</si>
  <si>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</si>
  <si>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</si>
  <si>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</si>
  <si>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</si>
  <si>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</si>
  <si>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</si>
  <si>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</si>
  <si>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</si>
  <si>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</si>
  <si>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</si>
  <si>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</si>
  <si>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</si>
  <si>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</si>
  <si>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</si>
  <si>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</si>
  <si>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</si>
  <si>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</si>
  <si>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</si>
  <si>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</si>
  <si>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</si>
  <si>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</si>
  <si>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</si>
  <si>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</si>
  <si>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</si>
  <si>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</si>
  <si>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</si>
  <si>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</si>
  <si>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</si>
  <si>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</si>
  <si>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</si>
  <si>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</si>
  <si>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</si>
  <si>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</si>
  <si>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</si>
  <si>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</si>
  <si>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</si>
  <si>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</si>
  <si>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</si>
  <si>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</si>
  <si>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</si>
  <si>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</si>
  <si>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</si>
  <si>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</si>
  <si>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</si>
  <si>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</si>
  <si>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</si>
  <si>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</si>
  <si>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</si>
  <si>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</si>
  <si>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</si>
  <si>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</si>
  <si>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</si>
  <si>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</si>
  <si>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</si>
  <si>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</si>
  <si>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</si>
  <si>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</si>
  <si>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</si>
  <si>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</si>
  <si>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</si>
  <si>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</si>
  <si>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</si>
  <si>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</si>
  <si>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</si>
  <si>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</si>
  <si>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</si>
  <si>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</si>
  <si>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</si>
  <si>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</si>
  <si>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</si>
  <si>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</si>
  <si>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</si>
  <si>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</si>
  <si>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</si>
  <si>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</si>
  <si>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</si>
  <si>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</si>
  <si>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</si>
  <si>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</si>
  <si>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</si>
  <si>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</si>
  <si>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</si>
  <si>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</si>
  <si>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</si>
  <si>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</si>
  <si>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</si>
  <si>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</si>
  <si>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</si>
  <si>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</si>
  <si>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</si>
  <si>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</si>
  <si>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</si>
  <si>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</si>
  <si>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</si>
  <si>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</si>
  <si>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</si>
  <si>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</si>
  <si>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</si>
  <si>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</si>
  <si>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</si>
  <si>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</si>
  <si>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</si>
  <si>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</si>
  <si>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</si>
  <si>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</si>
  <si>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</si>
  <si>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</si>
  <si>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</si>
  <si>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</si>
  <si>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</si>
  <si>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</si>
  <si>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</si>
  <si>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</si>
  <si>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</si>
  <si>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</si>
  <si>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</si>
  <si>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</si>
  <si>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</si>
  <si>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</si>
  <si>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</si>
  <si>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</si>
  <si>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</si>
  <si>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</si>
  <si>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</si>
  <si>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</si>
  <si>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</si>
  <si>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</si>
  <si>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</si>
  <si>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</si>
  <si>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</si>
  <si>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</si>
  <si>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</si>
  <si>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</si>
  <si>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</si>
  <si>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</si>
  <si>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</si>
  <si>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</si>
  <si>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</si>
  <si>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</si>
  <si>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</si>
  <si>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</si>
  <si>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</si>
  <si>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</si>
  <si>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</si>
  <si>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</si>
  <si>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</si>
  <si>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</si>
  <si>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</si>
  <si>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</si>
  <si>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</si>
  <si>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</si>
  <si>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</si>
  <si>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</si>
  <si>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</si>
  <si>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</si>
  <si>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</si>
  <si>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</si>
  <si>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</si>
  <si>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</si>
  <si>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</si>
  <si>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</si>
  <si>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</si>
  <si>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</si>
  <si>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</si>
  <si>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</si>
  <si>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</si>
  <si>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</si>
  <si>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</si>
  <si>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</si>
  <si>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</si>
  <si>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</si>
  <si>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</si>
  <si>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</si>
  <si>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</si>
  <si>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</si>
  <si>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</si>
  <si>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</si>
  <si>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</si>
  <si>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</si>
  <si>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</si>
  <si>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</si>
  <si>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</si>
  <si>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</si>
  <si>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</si>
  <si>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</si>
  <si>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</si>
  <si>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</si>
  <si>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</si>
  <si>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</si>
  <si>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</si>
  <si>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</si>
  <si>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</si>
  <si>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</si>
  <si>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</si>
  <si>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</si>
  <si>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</si>
  <si>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</si>
  <si>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</si>
  <si>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</si>
  <si>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</si>
  <si>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</si>
  <si>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</si>
  <si>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</si>
  <si>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</si>
  <si>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</si>
  <si>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</si>
  <si>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</si>
  <si>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</si>
  <si>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</si>
  <si>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</si>
  <si>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</si>
  <si>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</si>
  <si>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</si>
  <si>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</si>
  <si>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</si>
  <si>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</si>
  <si>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</si>
  <si>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</si>
  <si>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</si>
  <si>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</si>
  <si>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</si>
  <si>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</si>
  <si>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</si>
  <si>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</si>
  <si>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</si>
  <si>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</si>
  <si>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</si>
  <si>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</si>
  <si>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</si>
  <si>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</si>
  <si>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</si>
  <si>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</si>
  <si>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</si>
  <si>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</si>
  <si>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</si>
  <si>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</si>
  <si>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</si>
  <si>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</si>
  <si>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</si>
  <si>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</si>
  <si>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</si>
  <si>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</si>
  <si>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</si>
  <si>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</si>
  <si>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</si>
  <si>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</si>
  <si>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</si>
  <si>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</si>
  <si>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</si>
  <si>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</si>
  <si>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</si>
  <si>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</si>
  <si>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</si>
  <si>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</si>
  <si>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</si>
  <si>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</si>
  <si>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</si>
  <si>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</si>
  <si>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</si>
  <si>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</si>
  <si>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</si>
  <si>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</si>
  <si>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</si>
  <si>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</si>
  <si>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</si>
  <si>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</si>
  <si>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</si>
  <si>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</si>
  <si>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</si>
  <si>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</si>
  <si>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</si>
  <si>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</si>
  <si>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</si>
  <si>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</si>
  <si>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</si>
  <si>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</si>
  <si>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</si>
  <si>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</si>
  <si>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</si>
  <si>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</si>
  <si>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</si>
  <si>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</si>
  <si>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</si>
  <si>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</si>
  <si>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</si>
  <si>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</si>
  <si>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</si>
  <si>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</si>
  <si>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</si>
  <si>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</si>
  <si>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</si>
  <si>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</si>
  <si>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</si>
  <si>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</si>
  <si>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</si>
  <si>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</si>
  <si>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</si>
  <si>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</si>
  <si>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</si>
  <si>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</si>
  <si>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</si>
  <si>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</si>
  <si>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</si>
  <si>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</si>
  <si>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</si>
  <si>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</si>
  <si>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</si>
  <si>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</si>
  <si>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</si>
  <si>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</si>
  <si>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</si>
  <si>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</si>
  <si>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</si>
  <si>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</si>
  <si>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</si>
  <si>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</si>
  <si>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</si>
  <si>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</si>
  <si>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</si>
  <si>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</si>
  <si>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</si>
  <si>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</si>
  <si>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</si>
  <si>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</si>
  <si>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</si>
  <si>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</si>
  <si>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</si>
  <si>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</si>
  <si>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</si>
  <si>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</si>
  <si>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</si>
  <si>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</si>
  <si>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</si>
  <si>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</si>
  <si>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</si>
  <si>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</si>
  <si>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</si>
  <si>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</si>
  <si>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</si>
  <si>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</si>
  <si>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</si>
  <si>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</si>
  <si>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</si>
  <si>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</si>
  <si>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</si>
  <si>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</si>
  <si>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</si>
  <si>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</si>
  <si>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</si>
  <si>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</si>
  <si>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</si>
  <si>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</si>
  <si>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</si>
  <si>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</si>
  <si>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</si>
  <si>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</si>
  <si>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</si>
  <si>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</si>
  <si>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</si>
  <si>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</si>
  <si>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</si>
  <si>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</si>
  <si>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</si>
  <si>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</si>
  <si>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</si>
  <si>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</si>
  <si>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</si>
  <si>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</si>
  <si>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</si>
  <si>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</si>
  <si>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</si>
  <si>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</si>
  <si>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</si>
  <si>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</si>
  <si>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</si>
  <si>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</si>
  <si>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</si>
  <si>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</si>
  <si>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</si>
  <si>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</si>
  <si>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</si>
  <si>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</si>
  <si>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</si>
  <si>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</si>
  <si>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</si>
  <si>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</si>
  <si>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</si>
  <si>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</si>
  <si>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</si>
  <si>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</si>
  <si>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</si>
  <si>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</si>
  <si>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</si>
  <si>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</si>
  <si>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</si>
  <si>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</si>
  <si>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</si>
  <si>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</si>
  <si>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</si>
  <si>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</si>
  <si>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</si>
  <si>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</si>
  <si>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</si>
  <si>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</si>
  <si>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</si>
  <si>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</si>
  <si>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</si>
  <si>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</si>
  <si>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</si>
  <si>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</si>
  <si>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</si>
  <si>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</si>
  <si>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</si>
  <si>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</si>
  <si>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</si>
  <si>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</si>
  <si>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</si>
  <si>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</si>
  <si>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</si>
  <si>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</si>
  <si>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</si>
  <si>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</si>
  <si>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</si>
  <si>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</si>
  <si>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</si>
  <si>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</si>
  <si>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</si>
  <si>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</si>
  <si>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</si>
  <si>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</si>
  <si>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</si>
  <si>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</si>
  <si>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</si>
  <si>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</si>
  <si>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</si>
  <si>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</si>
  <si>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</si>
  <si>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</si>
  <si>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</si>
  <si>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</si>
  <si>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</si>
  <si>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</si>
  <si>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</si>
  <si>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</si>
  <si>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</si>
  <si>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</si>
  <si>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</si>
  <si>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</si>
  <si>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</si>
  <si>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</si>
  <si>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</si>
  <si>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</si>
  <si>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</si>
  <si>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</si>
  <si>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</si>
  <si>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</si>
  <si>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</si>
  <si>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</si>
  <si>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</si>
  <si>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</si>
  <si>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</si>
  <si>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</si>
  <si>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</si>
  <si>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</si>
  <si>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</si>
  <si>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</si>
  <si>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</si>
  <si>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</si>
  <si>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</si>
  <si>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</si>
  <si>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</si>
  <si>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</si>
  <si>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</si>
  <si>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</si>
  <si>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</si>
  <si>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</si>
  <si>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</si>
  <si>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</si>
  <si>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</si>
  <si>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</si>
  <si>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</si>
  <si>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</si>
  <si>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</si>
  <si>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</si>
  <si>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</si>
  <si>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</si>
  <si>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</si>
  <si>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</si>
  <si>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</si>
  <si>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</si>
  <si>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</si>
  <si>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</si>
  <si>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</si>
  <si>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</si>
  <si>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</si>
  <si>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</si>
  <si>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</si>
  <si>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</si>
  <si>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</si>
  <si>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</si>
  <si>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</si>
  <si>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</si>
  <si>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</si>
  <si>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</si>
  <si>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</si>
  <si>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</si>
  <si>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</si>
  <si>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</si>
  <si>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</si>
  <si>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人事教育局</t>
    <rPh sb="0" eb="4">
      <t>ジンジキョウイク</t>
    </rPh>
    <rPh sb="4" eb="5">
      <t>キョク</t>
    </rPh>
    <phoneticPr fontId="5"/>
  </si>
  <si>
    <t>人材育成課</t>
    <rPh sb="0" eb="4">
      <t>ジンザイイクセイ</t>
    </rPh>
    <rPh sb="4" eb="5">
      <t>カ</t>
    </rPh>
    <phoneticPr fontId="5"/>
  </si>
  <si>
    <t>人材育成課長
末富　理栄</t>
    <phoneticPr fontId="5"/>
  </si>
  <si>
    <t>平成３１年度以降に係る防衛計画の大綱、中期防衛力整備計画（平成３１年度～平成３５年度）（平成３０年１２月１８日国家安全保障会議決定及び閣議決定）</t>
    <phoneticPr fontId="5"/>
  </si>
  <si>
    <t>○</t>
  </si>
  <si>
    <t>予備自衛官補に必要な経費</t>
    <phoneticPr fontId="5"/>
  </si>
  <si>
    <t>自衛隊法第７５条の９第１項・第２項、第７５条の１１第１項～第４項</t>
    <phoneticPr fontId="5"/>
  </si>
  <si>
    <t>　有事などの際は、事態の推移に応じ必要な自衛官の所要量を早急に満たす必要があり、この所要量を迅速かつ計画的に確保するため、わが国では予備自衛官等制度を設けている。予備自衛官補は、主として自衛官未経験者を対象としており、予備自衛官を安定的に確保し、医療・語学などにおける民間の優れた専門技術を有効活用することを目的とした制度である。本事業は、予備自衛官補制度の維持・運営に必要な経費である。</t>
    <phoneticPr fontId="5"/>
  </si>
  <si>
    <t>予備隊員手当</t>
    <phoneticPr fontId="5"/>
  </si>
  <si>
    <t>予備隊員招集等旅費</t>
    <phoneticPr fontId="5"/>
  </si>
  <si>
    <t>予備隊員業務庁費</t>
    <phoneticPr fontId="5"/>
  </si>
  <si>
    <t>教育訓練出頭率</t>
    <rPh sb="0" eb="2">
      <t>キョウイク</t>
    </rPh>
    <rPh sb="2" eb="4">
      <t>クンレン</t>
    </rPh>
    <rPh sb="4" eb="6">
      <t>シュットウ</t>
    </rPh>
    <rPh sb="6" eb="7">
      <t>リツ</t>
    </rPh>
    <phoneticPr fontId="5"/>
  </si>
  <si>
    <t>人</t>
    <rPh sb="0" eb="1">
      <t>ヒト</t>
    </rPh>
    <phoneticPr fontId="5"/>
  </si>
  <si>
    <t>中期防衛力整備計画（平成３１年度～平成３５年度）（平成３０年１２月１８日国家安全保障会議決定及び閣議決定）</t>
    <phoneticPr fontId="5"/>
  </si>
  <si>
    <t>年度末における員数に対する現員の充足状況</t>
    <rPh sb="0" eb="3">
      <t>ネンドマツ</t>
    </rPh>
    <rPh sb="7" eb="9">
      <t>インズウ</t>
    </rPh>
    <rPh sb="10" eb="11">
      <t>タイ</t>
    </rPh>
    <rPh sb="13" eb="15">
      <t>ゲンイン</t>
    </rPh>
    <rPh sb="16" eb="18">
      <t>ジュウソク</t>
    </rPh>
    <rPh sb="18" eb="20">
      <t>ジョウキョウ</t>
    </rPh>
    <phoneticPr fontId="5"/>
  </si>
  <si>
    <t>145/3,100</t>
    <phoneticPr fontId="5"/>
  </si>
  <si>
    <t>I-2我が国自身の防衛体制の強化（防衛力の中心的な構成要素の強化における優先事項）</t>
    <phoneticPr fontId="5"/>
  </si>
  <si>
    <t>I-2-（1）人的基盤の強化</t>
    <phoneticPr fontId="5"/>
  </si>
  <si>
    <t>予備自衛官等の活用</t>
    <phoneticPr fontId="5"/>
  </si>
  <si>
    <t>令和５年度</t>
    <rPh sb="0" eb="2">
      <t>レイワ</t>
    </rPh>
    <rPh sb="3" eb="5">
      <t>ネンド</t>
    </rPh>
    <phoneticPr fontId="5"/>
  </si>
  <si>
    <t>　有事などの際は、事態の推移に応じ必要な自衛官の所要量を早急に満たす必要があり、この所要量を迅速かつ計画的に確保するため、わが国では予備自衛官等制度を設けている。予備自衛官補は、主として自衛官未経験者を対象としており、予備自衛官を安定的に確保し、医療・語学などにおける民間の優れた専門技術を有効活用することを目的とした制度である。本事業は、予備自衛官補制度の維持・運営に必要な経費である。</t>
    <phoneticPr fontId="5"/>
  </si>
  <si>
    <t>無</t>
  </si>
  <si>
    <t>有</t>
  </si>
  <si>
    <t>‐</t>
  </si>
  <si>
    <t>予備自衛官補制度は、緊急事態において必要となる予備自衛官を安定的に確保し、医療・語学などにおける民間の優れた専門技術を有効活用することを目的とした制度である。予備自衛官補出身の予備自衛官が持つ能力を生かして活動することで防衛省・自衛隊の事態対処能力の向上・拡充につながるほか、ひいては国民の利益につながるものである。</t>
    <phoneticPr fontId="5"/>
  </si>
  <si>
    <t>予備自衛官補制度は、わが国の防衛力の一部を支える重要な制度であり、その機能は他のいかなる手段によっても代替できるものではない。</t>
    <phoneticPr fontId="5"/>
  </si>
  <si>
    <t>予備自衛官補制度は、わが国の防衛力の一部を支える重要な制度であり、政策目的の達成手段として必要な制度である</t>
    <phoneticPr fontId="5"/>
  </si>
  <si>
    <t>予備自衛官補制度の維持・運営に必要な物品等の購入については、仕様内容等に応じて競争入札を実施するなどして適切に契約相手方を決定し契約している。また、競争性のない随意契約による案件はあったが、契約金額が少額な契約が主であり、問題はない。</t>
    <phoneticPr fontId="5"/>
  </si>
  <si>
    <t>予備自衛官補制度の維持・運営に必要な物品等の購入については、各物品の性質を踏まえ、コスト縮減に寄与するものは一括契約を実施するとともに、小規模に契約を分割する方が効率的なものは小規模での契約を実施し効率化を図っている。</t>
    <phoneticPr fontId="5"/>
  </si>
  <si>
    <t>予備隊員に対する費目が設定されており、使途は事業目的に必要なものに限定されている。</t>
    <phoneticPr fontId="5"/>
  </si>
  <si>
    <t>訓練出頭率は、平素の勤務先の経営状況に影響されるため、コストによる費用対効果が得にくいものであるが、出頭率向上のため、各種施策の見直し等を行うこととする。</t>
    <phoneticPr fontId="5"/>
  </si>
  <si>
    <t>予算の効果的な活用により、予備自衛官への一定の任用数を維持している。</t>
    <phoneticPr fontId="5"/>
  </si>
  <si>
    <t>　 契約実績の分析を行ない更なるコスト低減を検討するとともに、引き続き、効率的な予算要求及び予算執行に努める。また、人的基盤の強化に関する検討委員会」において、より多様化・長期化する事態における持続的な部隊運用を支えるため、予備自衛官等の充足向上、幅広い分野での活用、各種制度の見直し等を図るべく、各種施策の検討を行う。</t>
    <phoneticPr fontId="5"/>
  </si>
  <si>
    <t>‐</t>
    <phoneticPr fontId="5"/>
  </si>
  <si>
    <t>0100</t>
    <phoneticPr fontId="5"/>
  </si>
  <si>
    <t>0089</t>
    <phoneticPr fontId="5"/>
  </si>
  <si>
    <t>0088</t>
    <phoneticPr fontId="5"/>
  </si>
  <si>
    <t>0464</t>
    <phoneticPr fontId="5"/>
  </si>
  <si>
    <t>0359</t>
    <phoneticPr fontId="5"/>
  </si>
  <si>
    <t>0286</t>
    <phoneticPr fontId="5"/>
  </si>
  <si>
    <t>0265</t>
    <phoneticPr fontId="5"/>
  </si>
  <si>
    <t>0260</t>
    <phoneticPr fontId="5"/>
  </si>
  <si>
    <t>152/2,760</t>
    <phoneticPr fontId="5"/>
  </si>
  <si>
    <t>A.防衛省共済組合健軍支部</t>
    <phoneticPr fontId="5"/>
  </si>
  <si>
    <t>切手、はがき等</t>
    <rPh sb="6" eb="7">
      <t>トウ</t>
    </rPh>
    <phoneticPr fontId="5"/>
  </si>
  <si>
    <t>旅費</t>
    <rPh sb="0" eb="2">
      <t>リョヒ</t>
    </rPh>
    <phoneticPr fontId="5"/>
  </si>
  <si>
    <t>教育訓練に必要な旅費</t>
    <rPh sb="0" eb="2">
      <t>キョウイク</t>
    </rPh>
    <rPh sb="2" eb="4">
      <t>クンレン</t>
    </rPh>
    <rPh sb="5" eb="7">
      <t>ヒツヨウ</t>
    </rPh>
    <rPh sb="8" eb="10">
      <t>リョヒ</t>
    </rPh>
    <phoneticPr fontId="5"/>
  </si>
  <si>
    <t>B.個人Ａ</t>
    <rPh sb="2" eb="4">
      <t>コジン</t>
    </rPh>
    <phoneticPr fontId="5"/>
  </si>
  <si>
    <t>C.個人Ａ</t>
    <rPh sb="2" eb="4">
      <t>コジン</t>
    </rPh>
    <phoneticPr fontId="5"/>
  </si>
  <si>
    <t>手当</t>
    <rPh sb="0" eb="2">
      <t>テアテ</t>
    </rPh>
    <phoneticPr fontId="5"/>
  </si>
  <si>
    <t>予備自衛官補に係る手当</t>
    <rPh sb="0" eb="2">
      <t>ヨビ</t>
    </rPh>
    <rPh sb="2" eb="5">
      <t>ジエイカン</t>
    </rPh>
    <rPh sb="5" eb="6">
      <t>ホ</t>
    </rPh>
    <rPh sb="7" eb="8">
      <t>カカ</t>
    </rPh>
    <rPh sb="9" eb="11">
      <t>テアテ</t>
    </rPh>
    <phoneticPr fontId="5"/>
  </si>
  <si>
    <t>㈱三将</t>
    <phoneticPr fontId="5"/>
  </si>
  <si>
    <t>インターフェース㈱</t>
    <phoneticPr fontId="5"/>
  </si>
  <si>
    <t>大特商事㈱</t>
    <phoneticPr fontId="5"/>
  </si>
  <si>
    <t>切手、はがき等</t>
    <phoneticPr fontId="5"/>
  </si>
  <si>
    <t>後納郵便料</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</si>
  <si>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</si>
  <si>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</si>
  <si>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</si>
  <si>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</si>
  <si>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</si>
  <si>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</si>
  <si>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</si>
  <si>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</si>
  <si>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</si>
  <si>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</si>
  <si>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予備自衛官補に支給する教育訓練招集手当</t>
    <rPh sb="0" eb="6">
      <t>ヨビジエイカンホ</t>
    </rPh>
    <rPh sb="7" eb="9">
      <t>シキュウ</t>
    </rPh>
    <rPh sb="11" eb="13">
      <t>キョウイク</t>
    </rPh>
    <rPh sb="13" eb="15">
      <t>クンレン</t>
    </rPh>
    <rPh sb="15" eb="17">
      <t>ショウシュウ</t>
    </rPh>
    <rPh sb="17" eb="19">
      <t>テアテ</t>
    </rPh>
    <phoneticPr fontId="5"/>
  </si>
  <si>
    <t>­</t>
    <phoneticPr fontId="5"/>
  </si>
  <si>
    <t>-</t>
  </si>
  <si>
    <t>紙（高白色）Ａ３ほか</t>
    <phoneticPr fontId="5"/>
  </si>
  <si>
    <t>広報用ボールペンほか</t>
    <phoneticPr fontId="5"/>
  </si>
  <si>
    <t>　予備自衛官補は、陸上自衛隊及び海上自衛隊に導入されている制度であり、主として自衛官未経験者を予備自衛官補として採用し、所定の教育訓練を経た後、予備自衛官として任官させる制度である。予備自衛官補には、一般と技能の２つの採用区分があり、予備自衛官として勤務するために必要な基礎的知識及び技能を修得するため、所定の教育訓練に出頭する。なお、予備自衛官補には、教育訓練招集手当及び出頭に係る旅費が支給される。</t>
    <phoneticPr fontId="5"/>
  </si>
  <si>
    <t>１　必要性
　　有事などの際は、事態の推移に応じ、必要な自衛官の所要量を早急に満たさなければならない。この所要量を迅速かつ計画的に確保するため、わが国では予備自衛官、即応予備自衛官及び予備自衛官補の３つの制度を設けている。諸外国でも類似の予備役制度を設けているように、予備自衛官等の確保は、わが国に対する侵略を排除する国家の意思と能力を表す安全保障の最終的担保である防衛力の一部を支える重要な要素であり、その機能は他のいかなる手段によっても代替できるものではない。　予備自衛官補制度は平成１４年に陸上自衛隊に、平成２８年に海上自衛隊にそれぞれ導入され、国民に広く自衛隊に接する機会を設け、防衛基盤の育成・拡大を図るとの観点から、将来の予備自衛官の勢力を安定的に確保し、民間の優れた専門技術を有効に活用することを目的としている。自衛官未経験者の志願に基づき、一般と技能の２つの採用区分があり、一般は、後方地域での警備要員などを想定しており、技能については、医療、語学、情報処理などの技術資格者を採用している。　予備自衛官補は、防衛招集などに応ずる義務はなく、毎年一定の教育訓練招集を行うことで、予備自衛官になるために必要な知識・技能を修得することが可能であることから、その教育訓練に要する経費は必要である。
２　効率性
　　国家の緊急事態に当たっては、大きな防衛力が必要である。しかし、大きな防衛力を平時・有事を問わず保持し続けることは効率的とはいえない。このため、普段は必要最小限度の防衛力で対応し、事態の推移に応じ、必要な自衛官の所要を急速かつ計画的に集めることができる予備の防衛力として、わが国では予備自衛官、即応予備自衛官及び予備自衛官補の３つの制度を設けている。この制度は、大きな防衛力を平時・有事を問わず保持し続けることと比較して、効率性・合理性の観点から費用対効果は高い。
３　有効性 
　　平成２３年の東日本大震災においては、予備自衛官補出身の予備自衛官延べ７名が、日米の救援活動の円滑化を図るための通訳業務や、自衛隊病院や駐屯地医務室における衛生業務に従事した。令和元年１０月に発生した令和元年東日本台風（台風第１９号）に際しては、東北方面及び東部方面隊隷下部隊の予備自衛官補出身の予備自衛官が生活支援活動等に従事した。また、令和２年２月の新型コロナウイルス感染症の感染拡大防止に際しては、予備自衛官補出身の予備自衛官延べ９名が、自衛隊病院や税務大学校で衛生支援活動等に従事した。予備自衛官補から任官した公募予備自衛官の累計は、予備自衛官の約１割に及ぶ人数となっている。
４　総合評価
　　東日本大震災において、予備自衛官補出身の予備自衛官は制度創設以来初めて訓練以外で招集され、毎年課される招集訓練により修得した自衛官としての能力とともに、普段勤務している企業等で日々磨いている通訳、医療等の能力を生かしながら災害救援活動に当たった。この様に緊急事態の場において、予備自衛官の持つ能力を最大限生かして活動することで防衛省・自衛隊の事態対処能力の向上・拡充につながるほか、ひいては国民の利益につながるものである。</t>
    <phoneticPr fontId="5"/>
  </si>
  <si>
    <t>平成24年度公開プロセス（即応予備自衛官関係分）
一部改善(廃止0、抜本的改善1、一部改善4、現状通り1)
●充足率の低い状態が続いており、充足向上につながる施策(広報の充実、給付金のあり方など)を検討すべき。
●企業への給付金がもらい得とならないか改善に努めるべき。
●有事に機能するよう、より細やかな制度検討も考えて欲しい。
○国防を担う優秀な人材を確保するためには、自衛官の募集、再就職、予備自衛官等の各種施策を充実させる必要があるため、平成２５年３月、防衛大臣政務官を委員長とする「国防を担う優秀な人材を確保するための委員会」を設置し、予備自衛官等の充足向上等についても、必要な施策の検討を行い、その適切な実施を図ることとしました。更に、平成２５年１２月に閣議決定された「平成２６年度以降に係る防衛計画の大綱について」及び「中期防衛力整備計画(平成２６年度～平成３０年度）」において、予備自衛官等の活用及び充足向上施策を盛り込みました。これらを踏まえ、予備自衛官等制度を周知するため、平成２６年５月及び６月から「政府広報オンライン」「政府インターネットテレビ」において制度広報を実施しました。また、平成２７年度から、予備自衛官等の雇用や訓練への参加にご理解とご協力をいただいている事業所を多くの方に知っていただくため、防衛省が公式に認定し、もって予備自衛官等制度に対する社会的な関心を深め、予備自衛官等制度の円滑な運用に資することを目的に、「予備自衛官等協力事業所表示制度」を新たに設けました。平成２８年４月に発生した熊本地震に際しては、地元の事情に精通した即応予備自衛官を生活支援活動等に従事させました。更に、即応予備自衛官の招集実績を踏まえ、招集される予備自衛官及び即応予備自衛官に異議がないときは、出頭すべき日までの日数を短縮することができるよう制度を改正しました。平成２９年度は、予備自衛官又は即応予備自衛官である者の雇用主の理解と協力を得ることを目的として、予備自衛官等の同意を得た上で、防衛省・自衛隊から当該雇用主に対し、予備自衛官等の職務に対する理解と協力の確保に資する情報を提供する制度を導入しました。平成３０年７月に発生した豪雨及び９月に発生した北海道胆振東部地震に際しては、地元の事情に精通した即応予備自衛官を生活支援活動等に従事させました。平成３０年度は、予備自衛官等が防衛出動、国民保護等派遣、災害派遣等に招集された等により平素の勤務先を離れざるを得なくなった場合に、その職務に対する理解と協力の確保に資するための給付金を使用者に支給する制度を導入しました。令和元年４月から即応予備自衛官を安定的に確保するため、これまでの任用対象者である自衛官経験者に加え、新たに自衛官経験のない一般公募予備自衛官の志願者のうち、所要の教育訓練により必要な識能を保有した者を即応予備自衛官に任用することを可能とするため、任用制度を改正しました。令和元年１０月に発生した令和元年東日本台風（台風第１９号）に際しては、東北方面及び東部方面隊隷下部隊の予備自衛官及び即応予備自衛官を生活支援活動等に、令和２年２月の新型コロナウイルス感染症の感染拡大防止に際しては、東部方面隊隷下部隊の予備自衛官を衛生支援活動等に従事させました。令和２年３月には自衛官未経験である公募の予備自衛官が、即応予備自衛官に任用されるために、雇用企業の理解及び協力を考慮した即応予備自衛官育成協力企業給付金を創設（令和２年４月１日施行）しました。。令和２年７月に発生した令和２年７月豪雨に際しては、即応予備自衛官及び予備自衛官を生活支援活動等に従事させました。引き続き、予備自衛官等制度の改善に取り組んでまいります。</t>
    <phoneticPr fontId="5"/>
  </si>
  <si>
    <t>-</t>
    <phoneticPr fontId="5"/>
  </si>
  <si>
    <t>­</t>
    <phoneticPr fontId="5"/>
  </si>
  <si>
    <t>新型コロナウイルスに係る状況により、中止となった訓練もあるため。</t>
    <rPh sb="0" eb="2">
      <t>シンガタ</t>
    </rPh>
    <rPh sb="10" eb="11">
      <t>カカ</t>
    </rPh>
    <rPh sb="12" eb="14">
      <t>ジョウキョウ</t>
    </rPh>
    <rPh sb="18" eb="20">
      <t>チュウシ</t>
    </rPh>
    <rPh sb="24" eb="26">
      <t>クンレン</t>
    </rPh>
    <phoneticPr fontId="5"/>
  </si>
  <si>
    <t>-</t>
    <phoneticPr fontId="5"/>
  </si>
  <si>
    <t>　　X/Y</t>
    <phoneticPr fontId="5"/>
  </si>
  <si>
    <t>執行額（X）／現員数（Y）　　　　　　　　　　　　　　</t>
    <rPh sb="0" eb="2">
      <t>シッコウ</t>
    </rPh>
    <rPh sb="2" eb="3">
      <t>ガク</t>
    </rPh>
    <rPh sb="7" eb="9">
      <t>ゲンイン</t>
    </rPh>
    <rPh sb="9" eb="10">
      <t>スウ</t>
    </rPh>
    <phoneticPr fontId="5"/>
  </si>
  <si>
    <t>●令和元年１０月の令和元年東日本台風（台風第１９号）に際し、同月１４日に予備自衛官及び即応予備自衛官の招集を閣議決定し、同日付で災害招集等命令を発出した。その際、東北方面隊及び東部方面隊隷下部隊の予備自衛官及び即応予備自衛官４１３名を生活支援活動等に従事させた。
●令和２年２月の新型コロナウイルス感染症の感染拡大防止に際し、同月１３日に予備自衛官及び即応予備自衛官の招集を閣議決定し、同日付で予備自衛官の災害招集命令を発出した。その際、東部方面隊隷下部隊の予備自衛官１０名を衛生支援活動等に従事させた。
●予備自衛官等の勤務意欲の向上のため、予備自衛官及び即応予備自衛官がその身分において授与された賞詞に係る防衛記念章を着用できるよう制度を改正した。（令和元年度規則改正・施行）
●即応予備自衛官・予備自衛官の災害招集に迅速に対応するため、応招確認システムの導入を検討し、令和２年度予算に所要の経費（約２９０万円）を計上した。（令和２年度一部の予備自衛官等へ導入）</t>
    <phoneticPr fontId="5"/>
  </si>
  <si>
    <t>即応予備自衛官及び予備自衛官のより幅広い分野・機会での活用</t>
    <phoneticPr fontId="5"/>
  </si>
  <si>
    <t>教育訓練出頭者数／教育訓練招集命令書交付数
(目標最終年度が無いため、設定していない。)</t>
    <rPh sb="0" eb="2">
      <t>キョウイク</t>
    </rPh>
    <rPh sb="2" eb="4">
      <t>クンレン</t>
    </rPh>
    <rPh sb="4" eb="6">
      <t>シュットウ</t>
    </rPh>
    <rPh sb="6" eb="7">
      <t>シャ</t>
    </rPh>
    <rPh sb="7" eb="8">
      <t>スウ</t>
    </rPh>
    <rPh sb="9" eb="11">
      <t>キョウイク</t>
    </rPh>
    <rPh sb="11" eb="13">
      <t>クンレン</t>
    </rPh>
    <rPh sb="13" eb="15">
      <t>ショウシュウ</t>
    </rPh>
    <rPh sb="15" eb="17">
      <t>メイレイ</t>
    </rPh>
    <rPh sb="17" eb="18">
      <t>ショ</t>
    </rPh>
    <rPh sb="18" eb="20">
      <t>コウフ</t>
    </rPh>
    <rPh sb="20" eb="21">
      <t>スウ</t>
    </rPh>
    <phoneticPr fontId="5"/>
  </si>
  <si>
    <t>-</t>
    <phoneticPr fontId="5"/>
  </si>
  <si>
    <t>防衛省共済組合</t>
    <rPh sb="0" eb="2">
      <t>ボウエイ</t>
    </rPh>
    <rPh sb="2" eb="3">
      <t>ショウ</t>
    </rPh>
    <rPh sb="3" eb="5">
      <t>キョウサイ</t>
    </rPh>
    <rPh sb="5" eb="7">
      <t>クミアイ</t>
    </rPh>
    <phoneticPr fontId="5"/>
  </si>
  <si>
    <t>日本郵便株式会社</t>
    <rPh sb="0" eb="2">
      <t>ニホン</t>
    </rPh>
    <rPh sb="2" eb="4">
      <t>ユウビン</t>
    </rPh>
    <rPh sb="4" eb="6">
      <t>カブシキ</t>
    </rPh>
    <rPh sb="6" eb="8">
      <t>カイシャ</t>
    </rPh>
    <phoneticPr fontId="5"/>
  </si>
  <si>
    <t>通信運搬費</t>
    <rPh sb="0" eb="4">
      <t>ツウシンウンパン</t>
    </rPh>
    <rPh sb="4" eb="5">
      <t>ヒ</t>
    </rPh>
    <phoneticPr fontId="5"/>
  </si>
  <si>
    <t>-</t>
    <phoneticPr fontId="5"/>
  </si>
  <si>
    <t>・外部有識者抽出点検の対象外である。</t>
    <phoneticPr fontId="5"/>
  </si>
  <si>
    <t>・引き続き執行状況の把握及び分析を行い、さらなる効率的な予算要求、予算執行に努められたい。</t>
    <phoneticPr fontId="5"/>
  </si>
  <si>
    <t>0250</t>
    <phoneticPr fontId="5"/>
  </si>
  <si>
    <t>84/2,589</t>
    <phoneticPr fontId="5"/>
  </si>
  <si>
    <t>142/2,589</t>
    <phoneticPr fontId="5"/>
  </si>
  <si>
    <t>円/人</t>
    <rPh sb="0" eb="1">
      <t>エン</t>
    </rPh>
    <rPh sb="2" eb="3">
      <t>ヒト</t>
    </rPh>
    <phoneticPr fontId="5"/>
  </si>
  <si>
    <t>・引き続き、執行状況の把握及び分析に努めるとともに、効率的な予算要求及び予算執行に努めてまいりたい。</t>
    <phoneticPr fontId="5"/>
  </si>
  <si>
    <t>予備隊員手当（＋27百万円）
予備隊員招集等旅費（±0百万円）
予備隊員業務庁費（±0百万円）</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</si>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</sst>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18558</xdr:colOff>
      <xdr:row>748</xdr:row>
      <xdr:rowOff>314325</xdr:rowOff>
    </xdr:from>
    <xdr:to>
      <xdr:col>32</xdr:col>
      <xdr:colOff>189642</xdr:colOff>
      <xdr:row>750</xdr:row>
      <xdr:rowOff>41201</xdr:rowOff>
    </xdr:to>
    <xdr:sp macro="" textlink="">
      <xdr:nvSpPr>
        <xdr:cNvPr id="2" name="Rectangle 1"/>
        <xdr:cNvSpPr>
          <a:spLocks noChangeArrowheads="1"/>
        </xdr:cNvSpPr>
      </xdr:nvSpPr>
      <xdr:spPr bwMode="auto">
        <a:xfrm>
          <a:off x="5219208" y="234991275"/>
          <a:ext cx="1371234" cy="43172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防衛省会計機関</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84</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25</xdr:col>
      <xdr:colOff>168654</xdr:colOff>
      <xdr:row>750</xdr:row>
      <xdr:rowOff>156353</xdr:rowOff>
    </xdr:from>
    <xdr:to>
      <xdr:col>33</xdr:col>
      <xdr:colOff>100638</xdr:colOff>
      <xdr:row>753</xdr:row>
      <xdr:rowOff>20013</xdr:rowOff>
    </xdr:to>
    <xdr:sp macro="" textlink="">
      <xdr:nvSpPr>
        <xdr:cNvPr id="3" name="AutoShape 2"/>
        <xdr:cNvSpPr>
          <a:spLocks noChangeArrowheads="1"/>
        </xdr:cNvSpPr>
      </xdr:nvSpPr>
      <xdr:spPr bwMode="auto">
        <a:xfrm>
          <a:off x="5169279" y="235538153"/>
          <a:ext cx="1532184" cy="92093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rPr>
            <a:t>予備自衛官補の維持・運営に必要な経費</a:t>
          </a:r>
        </a:p>
      </xdr:txBody>
    </xdr:sp>
    <xdr:clientData/>
  </xdr:twoCellAnchor>
  <xdr:twoCellAnchor>
    <xdr:from>
      <xdr:col>13</xdr:col>
      <xdr:colOff>96759</xdr:colOff>
      <xdr:row>755</xdr:row>
      <xdr:rowOff>127455</xdr:rowOff>
    </xdr:from>
    <xdr:to>
      <xdr:col>46</xdr:col>
      <xdr:colOff>135300</xdr:colOff>
      <xdr:row>755</xdr:row>
      <xdr:rowOff>127455</xdr:rowOff>
    </xdr:to>
    <xdr:sp macro="" textlink="">
      <xdr:nvSpPr>
        <xdr:cNvPr id="4" name="Line 4"/>
        <xdr:cNvSpPr>
          <a:spLocks noChangeShapeType="1"/>
        </xdr:cNvSpPr>
      </xdr:nvSpPr>
      <xdr:spPr bwMode="auto">
        <a:xfrm flipV="1">
          <a:off x="2697084" y="237271380"/>
          <a:ext cx="663936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104089</xdr:colOff>
      <xdr:row>754</xdr:row>
      <xdr:rowOff>240195</xdr:rowOff>
    </xdr:from>
    <xdr:to>
      <xdr:col>29</xdr:col>
      <xdr:colOff>124239</xdr:colOff>
      <xdr:row>758</xdr:row>
      <xdr:rowOff>121784</xdr:rowOff>
    </xdr:to>
    <xdr:sp macro="" textlink="">
      <xdr:nvSpPr>
        <xdr:cNvPr id="5" name="Line 5"/>
        <xdr:cNvSpPr>
          <a:spLocks noChangeShapeType="1"/>
        </xdr:cNvSpPr>
      </xdr:nvSpPr>
      <xdr:spPr bwMode="auto">
        <a:xfrm flipH="1">
          <a:off x="5868785" y="58309565"/>
          <a:ext cx="20150" cy="130619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38100</xdr:colOff>
      <xdr:row>757</xdr:row>
      <xdr:rowOff>174084</xdr:rowOff>
    </xdr:from>
    <xdr:to>
      <xdr:col>19</xdr:col>
      <xdr:colOff>151465</xdr:colOff>
      <xdr:row>759</xdr:row>
      <xdr:rowOff>342131</xdr:rowOff>
    </xdr:to>
    <xdr:sp macro="" textlink="">
      <xdr:nvSpPr>
        <xdr:cNvPr id="6" name="Text Box 7"/>
        <xdr:cNvSpPr txBox="1">
          <a:spLocks noChangeArrowheads="1"/>
        </xdr:cNvSpPr>
      </xdr:nvSpPr>
      <xdr:spPr bwMode="auto">
        <a:xfrm>
          <a:off x="1438275" y="238022859"/>
          <a:ext cx="2513665" cy="8728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lang="en-US" altLang="ja-JP" sz="1000" b="0" i="0" baseline="0">
              <a:effectLst/>
              <a:latin typeface="+mn-lt"/>
              <a:ea typeface="+mn-ea"/>
              <a:cs typeface="+mn-cs"/>
            </a:rPr>
            <a:t>【</a:t>
          </a:r>
          <a:r>
            <a:rPr lang="ja-JP" altLang="ja-JP" sz="1000" b="0" i="0" baseline="0">
              <a:effectLst/>
              <a:latin typeface="+mn-lt"/>
              <a:ea typeface="+mn-ea"/>
              <a:cs typeface="+mn-cs"/>
            </a:rPr>
            <a:t>随意契約（</a:t>
          </a:r>
          <a:r>
            <a:rPr lang="ja-JP" altLang="en-US" sz="1000" b="0" i="0" baseline="0">
              <a:effectLst/>
              <a:latin typeface="+mn-lt"/>
              <a:ea typeface="+mn-ea"/>
              <a:cs typeface="+mn-cs"/>
            </a:rPr>
            <a:t>その他</a:t>
          </a:r>
          <a:r>
            <a:rPr lang="ja-JP" altLang="ja-JP" sz="1000" b="0" i="0" baseline="0">
              <a:effectLst/>
              <a:latin typeface="+mn-lt"/>
              <a:ea typeface="+mn-ea"/>
              <a:cs typeface="+mn-cs"/>
            </a:rPr>
            <a:t>）】等</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10</xdr:col>
      <xdr:colOff>8597</xdr:colOff>
      <xdr:row>758</xdr:row>
      <xdr:rowOff>302047</xdr:rowOff>
    </xdr:from>
    <xdr:to>
      <xdr:col>16</xdr:col>
      <xdr:colOff>184917</xdr:colOff>
      <xdr:row>760</xdr:row>
      <xdr:rowOff>320083</xdr:rowOff>
    </xdr:to>
    <xdr:sp macro="" textlink="">
      <xdr:nvSpPr>
        <xdr:cNvPr id="7" name="Rectangle 8"/>
        <xdr:cNvSpPr>
          <a:spLocks noChangeArrowheads="1"/>
        </xdr:cNvSpPr>
      </xdr:nvSpPr>
      <xdr:spPr bwMode="auto">
        <a:xfrm>
          <a:off x="2008847" y="238503247"/>
          <a:ext cx="1376470" cy="72288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Ａ．民間企業等</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16</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44608</xdr:colOff>
      <xdr:row>758</xdr:row>
      <xdr:rowOff>303639</xdr:rowOff>
    </xdr:from>
    <xdr:to>
      <xdr:col>32</xdr:col>
      <xdr:colOff>29230</xdr:colOff>
      <xdr:row>760</xdr:row>
      <xdr:rowOff>321051</xdr:rowOff>
    </xdr:to>
    <xdr:sp macro="" textlink="">
      <xdr:nvSpPr>
        <xdr:cNvPr id="8" name="Rectangle 9"/>
        <xdr:cNvSpPr>
          <a:spLocks noChangeArrowheads="1"/>
        </xdr:cNvSpPr>
      </xdr:nvSpPr>
      <xdr:spPr bwMode="auto">
        <a:xfrm>
          <a:off x="5445283" y="238504839"/>
          <a:ext cx="984747" cy="72226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Ｂ．個人</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11</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13</xdr:col>
      <xdr:colOff>87234</xdr:colOff>
      <xdr:row>755</xdr:row>
      <xdr:rowOff>127455</xdr:rowOff>
    </xdr:from>
    <xdr:to>
      <xdr:col>13</xdr:col>
      <xdr:colOff>87234</xdr:colOff>
      <xdr:row>757</xdr:row>
      <xdr:rowOff>98274</xdr:rowOff>
    </xdr:to>
    <xdr:sp macro="" textlink="">
      <xdr:nvSpPr>
        <xdr:cNvPr id="9" name="Line 12"/>
        <xdr:cNvSpPr>
          <a:spLocks noChangeShapeType="1"/>
        </xdr:cNvSpPr>
      </xdr:nvSpPr>
      <xdr:spPr bwMode="auto">
        <a:xfrm>
          <a:off x="2687559" y="237271380"/>
          <a:ext cx="0" cy="67566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107059</xdr:colOff>
      <xdr:row>761</xdr:row>
      <xdr:rowOff>118118</xdr:rowOff>
    </xdr:from>
    <xdr:to>
      <xdr:col>32</xdr:col>
      <xdr:colOff>147371</xdr:colOff>
      <xdr:row>763</xdr:row>
      <xdr:rowOff>142376</xdr:rowOff>
    </xdr:to>
    <xdr:sp macro="" textlink="">
      <xdr:nvSpPr>
        <xdr:cNvPr id="10" name="AutoShape 14"/>
        <xdr:cNvSpPr>
          <a:spLocks noChangeArrowheads="1"/>
        </xdr:cNvSpPr>
      </xdr:nvSpPr>
      <xdr:spPr bwMode="auto">
        <a:xfrm>
          <a:off x="5307709" y="239376593"/>
          <a:ext cx="1240462" cy="72910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予備自衛官補の教育訓練出頭に必要な旅費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121145</xdr:colOff>
      <xdr:row>761</xdr:row>
      <xdr:rowOff>94859</xdr:rowOff>
    </xdr:from>
    <xdr:to>
      <xdr:col>17</xdr:col>
      <xdr:colOff>45285</xdr:colOff>
      <xdr:row>763</xdr:row>
      <xdr:rowOff>142556</xdr:rowOff>
    </xdr:to>
    <xdr:sp macro="" textlink="">
      <xdr:nvSpPr>
        <xdr:cNvPr id="11" name="AutoShape 17"/>
        <xdr:cNvSpPr>
          <a:spLocks noChangeArrowheads="1"/>
        </xdr:cNvSpPr>
      </xdr:nvSpPr>
      <xdr:spPr bwMode="auto">
        <a:xfrm>
          <a:off x="1921370" y="239353334"/>
          <a:ext cx="1524340" cy="75254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予備自衛官補制度の実施に必要な消耗品等の経費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43</xdr:col>
      <xdr:colOff>148372</xdr:colOff>
      <xdr:row>758</xdr:row>
      <xdr:rowOff>295340</xdr:rowOff>
    </xdr:from>
    <xdr:to>
      <xdr:col>49</xdr:col>
      <xdr:colOff>142035</xdr:colOff>
      <xdr:row>760</xdr:row>
      <xdr:rowOff>302001</xdr:rowOff>
    </xdr:to>
    <xdr:sp macro="" textlink="">
      <xdr:nvSpPr>
        <xdr:cNvPr id="12" name="Rectangle 10"/>
        <xdr:cNvSpPr>
          <a:spLocks noChangeArrowheads="1"/>
        </xdr:cNvSpPr>
      </xdr:nvSpPr>
      <xdr:spPr bwMode="auto">
        <a:xfrm>
          <a:off x="8749447" y="238496540"/>
          <a:ext cx="1193813" cy="71151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個人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57</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43</xdr:col>
      <xdr:colOff>113265</xdr:colOff>
      <xdr:row>761</xdr:row>
      <xdr:rowOff>138118</xdr:rowOff>
    </xdr:from>
    <xdr:to>
      <xdr:col>49</xdr:col>
      <xdr:colOff>142035</xdr:colOff>
      <xdr:row>763</xdr:row>
      <xdr:rowOff>148228</xdr:rowOff>
    </xdr:to>
    <xdr:sp macro="" textlink="">
      <xdr:nvSpPr>
        <xdr:cNvPr id="13" name="AutoShape 15"/>
        <xdr:cNvSpPr>
          <a:spLocks noChangeArrowheads="1"/>
        </xdr:cNvSpPr>
      </xdr:nvSpPr>
      <xdr:spPr bwMode="auto">
        <a:xfrm>
          <a:off x="8714340" y="239396593"/>
          <a:ext cx="1228920" cy="71496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mj-ea"/>
              <a:ea typeface="+mj-ea"/>
            </a:rPr>
            <a:t>予備自衛官補に支給する教育訓練招集手当</a:t>
          </a:r>
        </a:p>
      </xdr:txBody>
    </xdr:sp>
    <xdr:clientData/>
  </xdr:twoCellAnchor>
  <xdr:twoCellAnchor>
    <xdr:from>
      <xdr:col>46</xdr:col>
      <xdr:colOff>135300</xdr:colOff>
      <xdr:row>755</xdr:row>
      <xdr:rowOff>127455</xdr:rowOff>
    </xdr:from>
    <xdr:to>
      <xdr:col>46</xdr:col>
      <xdr:colOff>135300</xdr:colOff>
      <xdr:row>758</xdr:row>
      <xdr:rowOff>121784</xdr:rowOff>
    </xdr:to>
    <xdr:sp macro="" textlink="">
      <xdr:nvSpPr>
        <xdr:cNvPr id="14" name="Line 5"/>
        <xdr:cNvSpPr>
          <a:spLocks noChangeShapeType="1"/>
        </xdr:cNvSpPr>
      </xdr:nvSpPr>
      <xdr:spPr bwMode="auto">
        <a:xfrm>
          <a:off x="9336450" y="237271380"/>
          <a:ext cx="0" cy="105160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G9" sqref="BG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217</v>
      </c>
      <c r="AT2" s="207"/>
      <c r="AU2" s="207"/>
      <c r="AV2" s="98" t="str">
        <f>IF(AW2="","","-")</f>
        <v/>
      </c>
      <c r="AW2" s="397"/>
      <c r="AX2" s="397"/>
    </row>
    <row r="3" spans="1:50" ht="21" customHeight="1" thickBot="1" x14ac:dyDescent="0.2">
      <c r="A3" s="519" t="s">
        <v>704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713</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492</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5" t="s">
        <v>389</v>
      </c>
      <c r="Z7" s="296"/>
      <c r="AA7" s="296"/>
      <c r="AB7" s="296"/>
      <c r="AC7" s="296"/>
      <c r="AD7" s="396"/>
      <c r="AE7" s="382" t="s">
        <v>717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785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199</v>
      </c>
      <c r="Q13" s="164"/>
      <c r="R13" s="164"/>
      <c r="S13" s="164"/>
      <c r="T13" s="164"/>
      <c r="U13" s="164"/>
      <c r="V13" s="165"/>
      <c r="W13" s="163">
        <v>177</v>
      </c>
      <c r="X13" s="164"/>
      <c r="Y13" s="164"/>
      <c r="Z13" s="164"/>
      <c r="AA13" s="164"/>
      <c r="AB13" s="164"/>
      <c r="AC13" s="165"/>
      <c r="AD13" s="163">
        <v>153</v>
      </c>
      <c r="AE13" s="164"/>
      <c r="AF13" s="164"/>
      <c r="AG13" s="164"/>
      <c r="AH13" s="164"/>
      <c r="AI13" s="164"/>
      <c r="AJ13" s="165"/>
      <c r="AK13" s="163">
        <v>142</v>
      </c>
      <c r="AL13" s="164"/>
      <c r="AM13" s="164"/>
      <c r="AN13" s="164"/>
      <c r="AO13" s="164"/>
      <c r="AP13" s="164"/>
      <c r="AQ13" s="165"/>
      <c r="AR13" s="160">
        <v>169</v>
      </c>
      <c r="AS13" s="161"/>
      <c r="AT13" s="161"/>
      <c r="AU13" s="161"/>
      <c r="AV13" s="161"/>
      <c r="AW13" s="161"/>
      <c r="AX13" s="394"/>
    </row>
    <row r="14" spans="1:50" ht="21" customHeight="1" x14ac:dyDescent="0.15">
      <c r="A14" s="120"/>
      <c r="B14" s="121"/>
      <c r="C14" s="121"/>
      <c r="D14" s="121"/>
      <c r="E14" s="121"/>
      <c r="F14" s="122"/>
      <c r="G14" s="743"/>
      <c r="H14" s="744"/>
      <c r="I14" s="571" t="s">
        <v>8</v>
      </c>
      <c r="J14" s="625"/>
      <c r="K14" s="625"/>
      <c r="L14" s="625"/>
      <c r="M14" s="625"/>
      <c r="N14" s="625"/>
      <c r="O14" s="626"/>
      <c r="P14" s="163">
        <v>-36</v>
      </c>
      <c r="Q14" s="164"/>
      <c r="R14" s="164"/>
      <c r="S14" s="164"/>
      <c r="T14" s="164"/>
      <c r="U14" s="164"/>
      <c r="V14" s="165"/>
      <c r="W14" s="163">
        <v>-19</v>
      </c>
      <c r="X14" s="164"/>
      <c r="Y14" s="164"/>
      <c r="Z14" s="164"/>
      <c r="AA14" s="164"/>
      <c r="AB14" s="164"/>
      <c r="AC14" s="165"/>
      <c r="AD14" s="163">
        <v>9</v>
      </c>
      <c r="AE14" s="164"/>
      <c r="AF14" s="164"/>
      <c r="AG14" s="164"/>
      <c r="AH14" s="164"/>
      <c r="AI14" s="164"/>
      <c r="AJ14" s="165"/>
      <c r="AK14" s="163" t="s">
        <v>801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801</v>
      </c>
      <c r="Q15" s="164"/>
      <c r="R15" s="164"/>
      <c r="S15" s="164"/>
      <c r="T15" s="164"/>
      <c r="U15" s="164"/>
      <c r="V15" s="165"/>
      <c r="W15" s="163" t="s">
        <v>801</v>
      </c>
      <c r="X15" s="164"/>
      <c r="Y15" s="164"/>
      <c r="Z15" s="164"/>
      <c r="AA15" s="164"/>
      <c r="AB15" s="164"/>
      <c r="AC15" s="165"/>
      <c r="AD15" s="163" t="s">
        <v>801</v>
      </c>
      <c r="AE15" s="164"/>
      <c r="AF15" s="164"/>
      <c r="AG15" s="164"/>
      <c r="AH15" s="164"/>
      <c r="AI15" s="164"/>
      <c r="AJ15" s="165"/>
      <c r="AK15" s="163" t="s">
        <v>801</v>
      </c>
      <c r="AL15" s="164"/>
      <c r="AM15" s="164"/>
      <c r="AN15" s="164"/>
      <c r="AO15" s="164"/>
      <c r="AP15" s="164"/>
      <c r="AQ15" s="165"/>
      <c r="AR15" s="163" t="s">
        <v>801</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801</v>
      </c>
      <c r="Q16" s="164"/>
      <c r="R16" s="164"/>
      <c r="S16" s="164"/>
      <c r="T16" s="164"/>
      <c r="U16" s="164"/>
      <c r="V16" s="165"/>
      <c r="W16" s="163" t="s">
        <v>801</v>
      </c>
      <c r="X16" s="164"/>
      <c r="Y16" s="164"/>
      <c r="Z16" s="164"/>
      <c r="AA16" s="164"/>
      <c r="AB16" s="164"/>
      <c r="AC16" s="165"/>
      <c r="AD16" s="163" t="s">
        <v>801</v>
      </c>
      <c r="AE16" s="164"/>
      <c r="AF16" s="164"/>
      <c r="AG16" s="164"/>
      <c r="AH16" s="164"/>
      <c r="AI16" s="164"/>
      <c r="AJ16" s="165"/>
      <c r="AK16" s="163" t="s">
        <v>801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801</v>
      </c>
      <c r="Q17" s="164"/>
      <c r="R17" s="164"/>
      <c r="S17" s="164"/>
      <c r="T17" s="164"/>
      <c r="U17" s="164"/>
      <c r="V17" s="165"/>
      <c r="W17" s="163" t="s">
        <v>801</v>
      </c>
      <c r="X17" s="164"/>
      <c r="Y17" s="164"/>
      <c r="Z17" s="164"/>
      <c r="AA17" s="164"/>
      <c r="AB17" s="164"/>
      <c r="AC17" s="165"/>
      <c r="AD17" s="163" t="s">
        <v>801</v>
      </c>
      <c r="AE17" s="164"/>
      <c r="AF17" s="164"/>
      <c r="AG17" s="164"/>
      <c r="AH17" s="164"/>
      <c r="AI17" s="164"/>
      <c r="AJ17" s="165"/>
      <c r="AK17" s="163" t="s">
        <v>801</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5"/>
      <c r="H18" s="746"/>
      <c r="I18" s="733" t="s">
        <v>20</v>
      </c>
      <c r="J18" s="734"/>
      <c r="K18" s="734"/>
      <c r="L18" s="734"/>
      <c r="M18" s="734"/>
      <c r="N18" s="734"/>
      <c r="O18" s="735"/>
      <c r="P18" s="169">
        <f>SUM(P13:V17)</f>
        <v>163</v>
      </c>
      <c r="Q18" s="170"/>
      <c r="R18" s="170"/>
      <c r="S18" s="170"/>
      <c r="T18" s="170"/>
      <c r="U18" s="170"/>
      <c r="V18" s="171"/>
      <c r="W18" s="169">
        <f>SUM(W13:AC17)</f>
        <v>158</v>
      </c>
      <c r="X18" s="170"/>
      <c r="Y18" s="170"/>
      <c r="Z18" s="170"/>
      <c r="AA18" s="170"/>
      <c r="AB18" s="170"/>
      <c r="AC18" s="171"/>
      <c r="AD18" s="169">
        <f>SUM(AD13:AJ17)</f>
        <v>162</v>
      </c>
      <c r="AE18" s="170"/>
      <c r="AF18" s="170"/>
      <c r="AG18" s="170"/>
      <c r="AH18" s="170"/>
      <c r="AI18" s="170"/>
      <c r="AJ18" s="171"/>
      <c r="AK18" s="169">
        <f>SUM(AK13:AQ17)</f>
        <v>142</v>
      </c>
      <c r="AL18" s="170"/>
      <c r="AM18" s="170"/>
      <c r="AN18" s="170"/>
      <c r="AO18" s="170"/>
      <c r="AP18" s="170"/>
      <c r="AQ18" s="171"/>
      <c r="AR18" s="169">
        <f>SUM(AR13:AX17)</f>
        <v>169</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145</v>
      </c>
      <c r="Q19" s="164"/>
      <c r="R19" s="164"/>
      <c r="S19" s="164"/>
      <c r="T19" s="164"/>
      <c r="U19" s="164"/>
      <c r="V19" s="165"/>
      <c r="W19" s="163">
        <v>152</v>
      </c>
      <c r="X19" s="164"/>
      <c r="Y19" s="164"/>
      <c r="Z19" s="164"/>
      <c r="AA19" s="164"/>
      <c r="AB19" s="164"/>
      <c r="AC19" s="165"/>
      <c r="AD19" s="163">
        <v>84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0.88957055214723924</v>
      </c>
      <c r="Q20" s="535"/>
      <c r="R20" s="535"/>
      <c r="S20" s="535"/>
      <c r="T20" s="535"/>
      <c r="U20" s="535"/>
      <c r="V20" s="535"/>
      <c r="W20" s="535">
        <f t="shared" ref="W20" si="0">IF(W18=0, "-", SUM(W19)/W18)</f>
        <v>0.96202531645569622</v>
      </c>
      <c r="X20" s="535"/>
      <c r="Y20" s="535"/>
      <c r="Z20" s="535"/>
      <c r="AA20" s="535"/>
      <c r="AB20" s="535"/>
      <c r="AC20" s="535"/>
      <c r="AD20" s="535">
        <f t="shared" ref="AD20" si="1">IF(AD18=0, "-", SUM(AD19)/AD18)</f>
        <v>0.51851851851851849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0.88957055214723924</v>
      </c>
      <c r="Q21" s="535"/>
      <c r="R21" s="535"/>
      <c r="S21" s="535"/>
      <c r="T21" s="535"/>
      <c r="U21" s="535"/>
      <c r="V21" s="535"/>
      <c r="W21" s="535">
        <f t="shared" ref="W21" si="2">IF(W19=0, "-", SUM(W19)/SUM(W13,W14))</f>
        <v>0.96202531645569622</v>
      </c>
      <c r="X21" s="535"/>
      <c r="Y21" s="535"/>
      <c r="Z21" s="535"/>
      <c r="AA21" s="535"/>
      <c r="AB21" s="535"/>
      <c r="AC21" s="535"/>
      <c r="AD21" s="535">
        <f t="shared" ref="AD21" si="3">IF(AD19=0, "-", SUM(AD19)/SUM(AD13,AD14))</f>
        <v>0.51851851851851849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97</v>
      </c>
      <c r="Q23" s="161"/>
      <c r="R23" s="161"/>
      <c r="S23" s="161"/>
      <c r="T23" s="161"/>
      <c r="U23" s="161"/>
      <c r="V23" s="162"/>
      <c r="W23" s="160">
        <v>124</v>
      </c>
      <c r="X23" s="161"/>
      <c r="Y23" s="161"/>
      <c r="Z23" s="161"/>
      <c r="AA23" s="161"/>
      <c r="AB23" s="161"/>
      <c r="AC23" s="162"/>
      <c r="AD23" s="149" t="s">
        <v>809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23</v>
      </c>
      <c r="Q24" s="164"/>
      <c r="R24" s="164"/>
      <c r="S24" s="164"/>
      <c r="T24" s="164"/>
      <c r="U24" s="164"/>
      <c r="V24" s="165"/>
      <c r="W24" s="163">
        <v>23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22</v>
      </c>
      <c r="Q25" s="164"/>
      <c r="R25" s="164"/>
      <c r="S25" s="164"/>
      <c r="T25" s="164"/>
      <c r="U25" s="164"/>
      <c r="V25" s="165"/>
      <c r="W25" s="163">
        <v>22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801</v>
      </c>
      <c r="H26" s="136"/>
      <c r="I26" s="136"/>
      <c r="J26" s="136"/>
      <c r="K26" s="136"/>
      <c r="L26" s="136"/>
      <c r="M26" s="136"/>
      <c r="N26" s="136"/>
      <c r="O26" s="137"/>
      <c r="P26" s="163" t="s">
        <v>801</v>
      </c>
      <c r="Q26" s="164"/>
      <c r="R26" s="164"/>
      <c r="S26" s="164"/>
      <c r="T26" s="164"/>
      <c r="U26" s="164"/>
      <c r="V26" s="165"/>
      <c r="W26" s="163" t="s">
        <v>406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801</v>
      </c>
      <c r="H27" s="136"/>
      <c r="I27" s="136"/>
      <c r="J27" s="136"/>
      <c r="K27" s="136"/>
      <c r="L27" s="136"/>
      <c r="M27" s="136"/>
      <c r="N27" s="136"/>
      <c r="O27" s="137"/>
      <c r="P27" s="163" t="s">
        <v>801</v>
      </c>
      <c r="Q27" s="164"/>
      <c r="R27" s="164"/>
      <c r="S27" s="164"/>
      <c r="T27" s="164"/>
      <c r="U27" s="164"/>
      <c r="V27" s="165"/>
      <c r="W27" s="163" t="s">
        <v>406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142</v>
      </c>
      <c r="Q29" s="164"/>
      <c r="R29" s="164"/>
      <c r="S29" s="164"/>
      <c r="T29" s="164"/>
      <c r="U29" s="164"/>
      <c r="V29" s="165"/>
      <c r="W29" s="211">
        <f>AR13</f>
        <v>169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390</v>
      </c>
      <c r="AF30" s="386"/>
      <c r="AG30" s="386"/>
      <c r="AH30" s="387"/>
      <c r="AI30" s="388" t="s">
        <v>412</v>
      </c>
      <c r="AJ30" s="388"/>
      <c r="AK30" s="388"/>
      <c r="AL30" s="385"/>
      <c r="AM30" s="388" t="s">
        <v>509</v>
      </c>
      <c r="AN30" s="388"/>
      <c r="AO30" s="388"/>
      <c r="AP30" s="385"/>
      <c r="AQ30" s="637" t="s">
        <v>232</v>
      </c>
      <c r="AR30" s="638"/>
      <c r="AS30" s="638"/>
      <c r="AT30" s="639"/>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t="s">
        <v>810</v>
      </c>
      <c r="AR31" s="178"/>
      <c r="AS31" s="179" t="s">
        <v>233</v>
      </c>
      <c r="AT31" s="202"/>
      <c r="AU31" s="271" t="s">
        <v>810</v>
      </c>
      <c r="AV31" s="271"/>
      <c r="AW31" s="378" t="s">
        <v>179</v>
      </c>
      <c r="AX31" s="379"/>
    </row>
    <row r="32" spans="1:50" ht="23.25" customHeight="1" x14ac:dyDescent="0.15">
      <c r="A32" s="511"/>
      <c r="B32" s="509"/>
      <c r="C32" s="509"/>
      <c r="D32" s="509"/>
      <c r="E32" s="509"/>
      <c r="F32" s="510"/>
      <c r="G32" s="536" t="s">
        <v>725</v>
      </c>
      <c r="H32" s="537"/>
      <c r="I32" s="537"/>
      <c r="J32" s="537"/>
      <c r="K32" s="537"/>
      <c r="L32" s="537"/>
      <c r="M32" s="537"/>
      <c r="N32" s="537"/>
      <c r="O32" s="538"/>
      <c r="P32" s="191" t="s">
        <v>796</v>
      </c>
      <c r="Q32" s="191"/>
      <c r="R32" s="191"/>
      <c r="S32" s="191"/>
      <c r="T32" s="191"/>
      <c r="U32" s="191"/>
      <c r="V32" s="191"/>
      <c r="W32" s="191"/>
      <c r="X32" s="233"/>
      <c r="Y32" s="342" t="s">
        <v>12</v>
      </c>
      <c r="Z32" s="545"/>
      <c r="AA32" s="546"/>
      <c r="AB32" s="547" t="s">
        <v>726</v>
      </c>
      <c r="AC32" s="547"/>
      <c r="AD32" s="547"/>
      <c r="AE32" s="366">
        <v>2719</v>
      </c>
      <c r="AF32" s="367"/>
      <c r="AG32" s="367"/>
      <c r="AH32" s="367"/>
      <c r="AI32" s="366">
        <v>2678</v>
      </c>
      <c r="AJ32" s="367"/>
      <c r="AK32" s="367"/>
      <c r="AL32" s="367"/>
      <c r="AM32" s="366">
        <v>1613</v>
      </c>
      <c r="AN32" s="367"/>
      <c r="AO32" s="367"/>
      <c r="AP32" s="367"/>
      <c r="AQ32" s="166" t="s">
        <v>791</v>
      </c>
      <c r="AR32" s="167"/>
      <c r="AS32" s="167"/>
      <c r="AT32" s="168"/>
      <c r="AU32" s="367" t="s">
        <v>791</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6">
        <v>4461</v>
      </c>
      <c r="AF33" s="367"/>
      <c r="AG33" s="367"/>
      <c r="AH33" s="367"/>
      <c r="AI33" s="366">
        <v>4398</v>
      </c>
      <c r="AJ33" s="367"/>
      <c r="AK33" s="367"/>
      <c r="AL33" s="367"/>
      <c r="AM33" s="366">
        <v>3107</v>
      </c>
      <c r="AN33" s="367"/>
      <c r="AO33" s="367"/>
      <c r="AP33" s="367"/>
      <c r="AQ33" s="166" t="s">
        <v>791</v>
      </c>
      <c r="AR33" s="167"/>
      <c r="AS33" s="167"/>
      <c r="AT33" s="168"/>
      <c r="AU33" s="367" t="s">
        <v>791</v>
      </c>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v>61.5</v>
      </c>
      <c r="AF34" s="367"/>
      <c r="AG34" s="367"/>
      <c r="AH34" s="367"/>
      <c r="AI34" s="366">
        <v>62</v>
      </c>
      <c r="AJ34" s="367"/>
      <c r="AK34" s="367"/>
      <c r="AL34" s="367"/>
      <c r="AM34" s="366">
        <v>56.1</v>
      </c>
      <c r="AN34" s="367"/>
      <c r="AO34" s="367"/>
      <c r="AP34" s="367"/>
      <c r="AQ34" s="166" t="s">
        <v>791</v>
      </c>
      <c r="AR34" s="167"/>
      <c r="AS34" s="167"/>
      <c r="AT34" s="168"/>
      <c r="AU34" s="367" t="s">
        <v>791</v>
      </c>
      <c r="AV34" s="367"/>
      <c r="AW34" s="367"/>
      <c r="AX34" s="368"/>
    </row>
    <row r="35" spans="1:51" ht="23.25" customHeight="1" x14ac:dyDescent="0.15">
      <c r="A35" s="891" t="s">
        <v>380</v>
      </c>
      <c r="B35" s="892"/>
      <c r="C35" s="892"/>
      <c r="D35" s="892"/>
      <c r="E35" s="892"/>
      <c r="F35" s="893"/>
      <c r="G35" s="897" t="s">
        <v>727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80"/>
      <c r="I37" s="380"/>
      <c r="J37" s="380"/>
      <c r="K37" s="380"/>
      <c r="L37" s="380"/>
      <c r="M37" s="380"/>
      <c r="N37" s="380"/>
      <c r="O37" s="562"/>
      <c r="P37" s="627" t="s">
        <v>59</v>
      </c>
      <c r="Q37" s="380"/>
      <c r="R37" s="380"/>
      <c r="S37" s="380"/>
      <c r="T37" s="380"/>
      <c r="U37" s="380"/>
      <c r="V37" s="380"/>
      <c r="W37" s="380"/>
      <c r="X37" s="562"/>
      <c r="Y37" s="628"/>
      <c r="Z37" s="629"/>
      <c r="AA37" s="630"/>
      <c r="AB37" s="631" t="s">
        <v>11</v>
      </c>
      <c r="AC37" s="632"/>
      <c r="AD37" s="633"/>
      <c r="AE37" s="338" t="s">
        <v>390</v>
      </c>
      <c r="AF37" s="338"/>
      <c r="AG37" s="338"/>
      <c r="AH37" s="338"/>
      <c r="AI37" s="338" t="s">
        <v>412</v>
      </c>
      <c r="AJ37" s="338"/>
      <c r="AK37" s="338"/>
      <c r="AL37" s="338"/>
      <c r="AM37" s="338" t="s">
        <v>509</v>
      </c>
      <c r="AN37" s="338"/>
      <c r="AO37" s="338"/>
      <c r="AP37" s="338"/>
      <c r="AQ37" s="267" t="s">
        <v>232</v>
      </c>
      <c r="AR37" s="268"/>
      <c r="AS37" s="268"/>
      <c r="AT37" s="269"/>
      <c r="AU37" s="380" t="s">
        <v>134</v>
      </c>
      <c r="AV37" s="380"/>
      <c r="AW37" s="380"/>
      <c r="AX37" s="381"/>
      <c r="AY37">
        <f>COUNTA($G$39)</f>
        <v>0</v>
      </c>
    </row>
    <row r="38" spans="1:51" ht="18.75" hidden="1"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80"/>
      <c r="I44" s="380"/>
      <c r="J44" s="380"/>
      <c r="K44" s="380"/>
      <c r="L44" s="380"/>
      <c r="M44" s="380"/>
      <c r="N44" s="380"/>
      <c r="O44" s="562"/>
      <c r="P44" s="627" t="s">
        <v>59</v>
      </c>
      <c r="Q44" s="380"/>
      <c r="R44" s="380"/>
      <c r="S44" s="380"/>
      <c r="T44" s="380"/>
      <c r="U44" s="380"/>
      <c r="V44" s="380"/>
      <c r="W44" s="380"/>
      <c r="X44" s="562"/>
      <c r="Y44" s="628"/>
      <c r="Z44" s="629"/>
      <c r="AA44" s="630"/>
      <c r="AB44" s="631" t="s">
        <v>11</v>
      </c>
      <c r="AC44" s="632"/>
      <c r="AD44" s="633"/>
      <c r="AE44" s="338" t="s">
        <v>390</v>
      </c>
      <c r="AF44" s="338"/>
      <c r="AG44" s="338"/>
      <c r="AH44" s="338"/>
      <c r="AI44" s="338" t="s">
        <v>412</v>
      </c>
      <c r="AJ44" s="338"/>
      <c r="AK44" s="338"/>
      <c r="AL44" s="338"/>
      <c r="AM44" s="338" t="s">
        <v>509</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80"/>
      <c r="I51" s="380"/>
      <c r="J51" s="380"/>
      <c r="K51" s="380"/>
      <c r="L51" s="380"/>
      <c r="M51" s="380"/>
      <c r="N51" s="380"/>
      <c r="O51" s="562"/>
      <c r="P51" s="627" t="s">
        <v>59</v>
      </c>
      <c r="Q51" s="380"/>
      <c r="R51" s="380"/>
      <c r="S51" s="380"/>
      <c r="T51" s="380"/>
      <c r="U51" s="380"/>
      <c r="V51" s="380"/>
      <c r="W51" s="380"/>
      <c r="X51" s="562"/>
      <c r="Y51" s="628"/>
      <c r="Z51" s="629"/>
      <c r="AA51" s="630"/>
      <c r="AB51" s="631" t="s">
        <v>11</v>
      </c>
      <c r="AC51" s="632"/>
      <c r="AD51" s="633"/>
      <c r="AE51" s="338" t="s">
        <v>390</v>
      </c>
      <c r="AF51" s="338"/>
      <c r="AG51" s="338"/>
      <c r="AH51" s="338"/>
      <c r="AI51" s="338" t="s">
        <v>412</v>
      </c>
      <c r="AJ51" s="338"/>
      <c r="AK51" s="338"/>
      <c r="AL51" s="338"/>
      <c r="AM51" s="338" t="s">
        <v>509</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80"/>
      <c r="I58" s="380"/>
      <c r="J58" s="380"/>
      <c r="K58" s="380"/>
      <c r="L58" s="380"/>
      <c r="M58" s="380"/>
      <c r="N58" s="380"/>
      <c r="O58" s="562"/>
      <c r="P58" s="627" t="s">
        <v>59</v>
      </c>
      <c r="Q58" s="380"/>
      <c r="R58" s="380"/>
      <c r="S58" s="380"/>
      <c r="T58" s="380"/>
      <c r="U58" s="380"/>
      <c r="V58" s="380"/>
      <c r="W58" s="380"/>
      <c r="X58" s="562"/>
      <c r="Y58" s="628"/>
      <c r="Z58" s="629"/>
      <c r="AA58" s="630"/>
      <c r="AB58" s="631" t="s">
        <v>11</v>
      </c>
      <c r="AC58" s="632"/>
      <c r="AD58" s="633"/>
      <c r="AE58" s="338" t="s">
        <v>390</v>
      </c>
      <c r="AF58" s="338"/>
      <c r="AG58" s="338"/>
      <c r="AH58" s="338"/>
      <c r="AI58" s="338" t="s">
        <v>412</v>
      </c>
      <c r="AJ58" s="338"/>
      <c r="AK58" s="338"/>
      <c r="AL58" s="338"/>
      <c r="AM58" s="338" t="s">
        <v>509</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8" t="s">
        <v>390</v>
      </c>
      <c r="AF65" s="338"/>
      <c r="AG65" s="338"/>
      <c r="AH65" s="338"/>
      <c r="AI65" s="338" t="s">
        <v>412</v>
      </c>
      <c r="AJ65" s="338"/>
      <c r="AK65" s="338"/>
      <c r="AL65" s="338"/>
      <c r="AM65" s="338" t="s">
        <v>509</v>
      </c>
      <c r="AN65" s="338"/>
      <c r="AO65" s="338"/>
      <c r="AP65" s="338"/>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6"/>
      <c r="AF67" s="367"/>
      <c r="AG67" s="367"/>
      <c r="AH67" s="367"/>
      <c r="AI67" s="366"/>
      <c r="AJ67" s="367"/>
      <c r="AK67" s="367"/>
      <c r="AL67" s="367"/>
      <c r="AM67" s="366"/>
      <c r="AN67" s="367"/>
      <c r="AO67" s="367"/>
      <c r="AP67" s="367"/>
      <c r="AQ67" s="366"/>
      <c r="AR67" s="367"/>
      <c r="AS67" s="367"/>
      <c r="AT67" s="810"/>
      <c r="AU67" s="367"/>
      <c r="AV67" s="367"/>
      <c r="AW67" s="367"/>
      <c r="AX67" s="368"/>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6"/>
      <c r="AF68" s="367"/>
      <c r="AG68" s="367"/>
      <c r="AH68" s="367"/>
      <c r="AI68" s="366"/>
      <c r="AJ68" s="367"/>
      <c r="AK68" s="367"/>
      <c r="AL68" s="367"/>
      <c r="AM68" s="366"/>
      <c r="AN68" s="367"/>
      <c r="AO68" s="367"/>
      <c r="AP68" s="367"/>
      <c r="AQ68" s="366"/>
      <c r="AR68" s="367"/>
      <c r="AS68" s="367"/>
      <c r="AT68" s="810"/>
      <c r="AU68" s="367"/>
      <c r="AV68" s="367"/>
      <c r="AW68" s="367"/>
      <c r="AX68" s="368"/>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4"/>
      <c r="AF69" s="375"/>
      <c r="AG69" s="375"/>
      <c r="AH69" s="375"/>
      <c r="AI69" s="374"/>
      <c r="AJ69" s="375"/>
      <c r="AK69" s="375"/>
      <c r="AL69" s="375"/>
      <c r="AM69" s="374"/>
      <c r="AN69" s="375"/>
      <c r="AO69" s="375"/>
      <c r="AP69" s="375"/>
      <c r="AQ69" s="366"/>
      <c r="AR69" s="367"/>
      <c r="AS69" s="367"/>
      <c r="AT69" s="810"/>
      <c r="AU69" s="367"/>
      <c r="AV69" s="367"/>
      <c r="AW69" s="367"/>
      <c r="AX69" s="368"/>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6"/>
      <c r="AF70" s="367"/>
      <c r="AG70" s="367"/>
      <c r="AH70" s="367"/>
      <c r="AI70" s="366"/>
      <c r="AJ70" s="367"/>
      <c r="AK70" s="367"/>
      <c r="AL70" s="367"/>
      <c r="AM70" s="366"/>
      <c r="AN70" s="367"/>
      <c r="AO70" s="367"/>
      <c r="AP70" s="367"/>
      <c r="AQ70" s="366"/>
      <c r="AR70" s="367"/>
      <c r="AS70" s="367"/>
      <c r="AT70" s="810"/>
      <c r="AU70" s="367"/>
      <c r="AV70" s="367"/>
      <c r="AW70" s="367"/>
      <c r="AX70" s="368"/>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6"/>
      <c r="AF71" s="367"/>
      <c r="AG71" s="367"/>
      <c r="AH71" s="367"/>
      <c r="AI71" s="366"/>
      <c r="AJ71" s="367"/>
      <c r="AK71" s="367"/>
      <c r="AL71" s="367"/>
      <c r="AM71" s="366"/>
      <c r="AN71" s="367"/>
      <c r="AO71" s="367"/>
      <c r="AP71" s="367"/>
      <c r="AQ71" s="366"/>
      <c r="AR71" s="367"/>
      <c r="AS71" s="367"/>
      <c r="AT71" s="810"/>
      <c r="AU71" s="367"/>
      <c r="AV71" s="367"/>
      <c r="AW71" s="367"/>
      <c r="AX71" s="368"/>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4"/>
      <c r="AF72" s="375"/>
      <c r="AG72" s="375"/>
      <c r="AH72" s="375"/>
      <c r="AI72" s="374"/>
      <c r="AJ72" s="375"/>
      <c r="AK72" s="375"/>
      <c r="AL72" s="375"/>
      <c r="AM72" s="374"/>
      <c r="AN72" s="375"/>
      <c r="AO72" s="375"/>
      <c r="AP72" s="932"/>
      <c r="AQ72" s="366"/>
      <c r="AR72" s="367"/>
      <c r="AS72" s="367"/>
      <c r="AT72" s="810"/>
      <c r="AU72" s="367"/>
      <c r="AV72" s="367"/>
      <c r="AW72" s="367"/>
      <c r="AX72" s="368"/>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8" t="s">
        <v>390</v>
      </c>
      <c r="AF73" s="338"/>
      <c r="AG73" s="338"/>
      <c r="AH73" s="338"/>
      <c r="AI73" s="338" t="s">
        <v>412</v>
      </c>
      <c r="AJ73" s="338"/>
      <c r="AK73" s="338"/>
      <c r="AL73" s="338"/>
      <c r="AM73" s="338" t="s">
        <v>509</v>
      </c>
      <c r="AN73" s="338"/>
      <c r="AO73" s="338"/>
      <c r="AP73" s="338"/>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6" t="s">
        <v>383</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702</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8" t="s">
        <v>390</v>
      </c>
      <c r="AF85" s="338"/>
      <c r="AG85" s="338"/>
      <c r="AH85" s="338"/>
      <c r="AI85" s="338" t="s">
        <v>412</v>
      </c>
      <c r="AJ85" s="338"/>
      <c r="AK85" s="338"/>
      <c r="AL85" s="338"/>
      <c r="AM85" s="338" t="s">
        <v>509</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8" t="s">
        <v>390</v>
      </c>
      <c r="AF90" s="338"/>
      <c r="AG90" s="338"/>
      <c r="AH90" s="338"/>
      <c r="AI90" s="338" t="s">
        <v>412</v>
      </c>
      <c r="AJ90" s="338"/>
      <c r="AK90" s="338"/>
      <c r="AL90" s="338"/>
      <c r="AM90" s="338" t="s">
        <v>509</v>
      </c>
      <c r="AN90" s="338"/>
      <c r="AO90" s="338"/>
      <c r="AP90" s="338"/>
      <c r="AQ90" s="215" t="s">
        <v>232</v>
      </c>
      <c r="AR90" s="199"/>
      <c r="AS90" s="199"/>
      <c r="AT90" s="200"/>
      <c r="AU90" s="372" t="s">
        <v>134</v>
      </c>
      <c r="AV90" s="372"/>
      <c r="AW90" s="372"/>
      <c r="AX90" s="373"/>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8" t="s">
        <v>390</v>
      </c>
      <c r="AF95" s="338"/>
      <c r="AG95" s="338"/>
      <c r="AH95" s="338"/>
      <c r="AI95" s="338" t="s">
        <v>412</v>
      </c>
      <c r="AJ95" s="338"/>
      <c r="AK95" s="338"/>
      <c r="AL95" s="338"/>
      <c r="AM95" s="338" t="s">
        <v>509</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6"/>
      <c r="AC97" s="407"/>
      <c r="AD97" s="408"/>
      <c r="AE97" s="366"/>
      <c r="AF97" s="367"/>
      <c r="AG97" s="367"/>
      <c r="AH97" s="810"/>
      <c r="AI97" s="366"/>
      <c r="AJ97" s="367"/>
      <c r="AK97" s="367"/>
      <c r="AL97" s="810"/>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6"/>
      <c r="AF98" s="367"/>
      <c r="AG98" s="367"/>
      <c r="AH98" s="810"/>
      <c r="AI98" s="366"/>
      <c r="AJ98" s="367"/>
      <c r="AK98" s="367"/>
      <c r="AL98" s="810"/>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543</v>
      </c>
      <c r="AV100" s="921"/>
      <c r="AW100" s="921"/>
      <c r="AX100" s="923"/>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61">
        <v>3100</v>
      </c>
      <c r="AF101" s="361"/>
      <c r="AG101" s="361"/>
      <c r="AH101" s="361"/>
      <c r="AI101" s="361">
        <v>2760</v>
      </c>
      <c r="AJ101" s="361"/>
      <c r="AK101" s="361"/>
      <c r="AL101" s="361"/>
      <c r="AM101" s="361">
        <v>2589</v>
      </c>
      <c r="AN101" s="361"/>
      <c r="AO101" s="361"/>
      <c r="AP101" s="361"/>
      <c r="AQ101" s="361" t="s">
        <v>791</v>
      </c>
      <c r="AR101" s="361"/>
      <c r="AS101" s="361"/>
      <c r="AT101" s="361"/>
      <c r="AU101" s="366" t="s">
        <v>801</v>
      </c>
      <c r="AV101" s="367"/>
      <c r="AW101" s="367"/>
      <c r="AX101" s="3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726</v>
      </c>
      <c r="AC102" s="547"/>
      <c r="AD102" s="547"/>
      <c r="AE102" s="361">
        <v>4621</v>
      </c>
      <c r="AF102" s="361"/>
      <c r="AG102" s="361"/>
      <c r="AH102" s="361"/>
      <c r="AI102" s="361">
        <v>4621</v>
      </c>
      <c r="AJ102" s="361"/>
      <c r="AK102" s="361"/>
      <c r="AL102" s="361"/>
      <c r="AM102" s="361">
        <v>4621</v>
      </c>
      <c r="AN102" s="361"/>
      <c r="AO102" s="361"/>
      <c r="AP102" s="361"/>
      <c r="AQ102" s="361">
        <v>4621</v>
      </c>
      <c r="AR102" s="361"/>
      <c r="AS102" s="361"/>
      <c r="AT102" s="361"/>
      <c r="AU102" s="374">
        <v>4621</v>
      </c>
      <c r="AV102" s="375"/>
      <c r="AW102" s="375"/>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543</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543</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543</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543</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0"/>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0"/>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390</v>
      </c>
      <c r="AF115" s="338"/>
      <c r="AG115" s="338"/>
      <c r="AH115" s="338"/>
      <c r="AI115" s="338" t="s">
        <v>412</v>
      </c>
      <c r="AJ115" s="338"/>
      <c r="AK115" s="338"/>
      <c r="AL115" s="338"/>
      <c r="AM115" s="338" t="s">
        <v>509</v>
      </c>
      <c r="AN115" s="338"/>
      <c r="AO115" s="338"/>
      <c r="AP115" s="338"/>
      <c r="AQ115" s="339" t="s">
        <v>544</v>
      </c>
      <c r="AR115" s="340"/>
      <c r="AS115" s="340"/>
      <c r="AT115" s="340"/>
      <c r="AU115" s="340"/>
      <c r="AV115" s="340"/>
      <c r="AW115" s="340"/>
      <c r="AX115" s="341"/>
    </row>
    <row r="116" spans="1:51" ht="23.25" customHeight="1" x14ac:dyDescent="0.15">
      <c r="A116" s="292"/>
      <c r="B116" s="293"/>
      <c r="C116" s="293"/>
      <c r="D116" s="293"/>
      <c r="E116" s="293"/>
      <c r="F116" s="294"/>
      <c r="G116" s="354" t="s">
        <v>793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807</v>
      </c>
      <c r="AC116" s="301"/>
      <c r="AD116" s="302"/>
      <c r="AE116" s="361">
        <v>46774</v>
      </c>
      <c r="AF116" s="361"/>
      <c r="AG116" s="361"/>
      <c r="AH116" s="361"/>
      <c r="AI116" s="361">
        <v>55072</v>
      </c>
      <c r="AJ116" s="361"/>
      <c r="AK116" s="361"/>
      <c r="AL116" s="361"/>
      <c r="AM116" s="361">
        <v>32444</v>
      </c>
      <c r="AN116" s="361"/>
      <c r="AO116" s="361"/>
      <c r="AP116" s="361"/>
      <c r="AQ116" s="366">
        <v>54847</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792</v>
      </c>
      <c r="AC117" s="346"/>
      <c r="AD117" s="347"/>
      <c r="AE117" s="306" t="s">
        <v>729</v>
      </c>
      <c r="AF117" s="306"/>
      <c r="AG117" s="306"/>
      <c r="AH117" s="306"/>
      <c r="AI117" s="306" t="s">
        <v>756</v>
      </c>
      <c r="AJ117" s="306"/>
      <c r="AK117" s="306"/>
      <c r="AL117" s="306"/>
      <c r="AM117" s="306" t="s">
        <v>805</v>
      </c>
      <c r="AN117" s="306"/>
      <c r="AO117" s="306"/>
      <c r="AP117" s="306"/>
      <c r="AQ117" s="306" t="s">
        <v>806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390</v>
      </c>
      <c r="AF118" s="338"/>
      <c r="AG118" s="338"/>
      <c r="AH118" s="338"/>
      <c r="AI118" s="338" t="s">
        <v>412</v>
      </c>
      <c r="AJ118" s="338"/>
      <c r="AK118" s="338"/>
      <c r="AL118" s="338"/>
      <c r="AM118" s="338" t="s">
        <v>509</v>
      </c>
      <c r="AN118" s="338"/>
      <c r="AO118" s="338"/>
      <c r="AP118" s="338"/>
      <c r="AQ118" s="339" t="s">
        <v>544</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358</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357</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390</v>
      </c>
      <c r="AF121" s="338"/>
      <c r="AG121" s="338"/>
      <c r="AH121" s="338"/>
      <c r="AI121" s="338" t="s">
        <v>412</v>
      </c>
      <c r="AJ121" s="338"/>
      <c r="AK121" s="338"/>
      <c r="AL121" s="338"/>
      <c r="AM121" s="338" t="s">
        <v>509</v>
      </c>
      <c r="AN121" s="338"/>
      <c r="AO121" s="338"/>
      <c r="AP121" s="338"/>
      <c r="AQ121" s="339" t="s">
        <v>544</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360</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390</v>
      </c>
      <c r="AF124" s="338"/>
      <c r="AG124" s="338"/>
      <c r="AH124" s="338"/>
      <c r="AI124" s="338" t="s">
        <v>412</v>
      </c>
      <c r="AJ124" s="338"/>
      <c r="AK124" s="338"/>
      <c r="AL124" s="338"/>
      <c r="AM124" s="338" t="s">
        <v>509</v>
      </c>
      <c r="AN124" s="338"/>
      <c r="AO124" s="338"/>
      <c r="AP124" s="338"/>
      <c r="AQ124" s="339" t="s">
        <v>544</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540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357</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544</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541</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357</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801</v>
      </c>
      <c r="AR133" s="271"/>
      <c r="AS133" s="179" t="s">
        <v>233</v>
      </c>
      <c r="AT133" s="202"/>
      <c r="AU133" s="178" t="s">
        <v>801</v>
      </c>
      <c r="AV133" s="178"/>
      <c r="AW133" s="179" t="s">
        <v>179</v>
      </c>
      <c r="AX133" s="180"/>
      <c r="AY133">
        <f>$AY$132</f>
        <v>1</v>
      </c>
    </row>
    <row r="134" spans="1:51" ht="39.75" customHeight="1" x14ac:dyDescent="0.15">
      <c r="A134" s="988"/>
      <c r="B134" s="253"/>
      <c r="C134" s="252"/>
      <c r="D134" s="253"/>
      <c r="E134" s="252"/>
      <c r="F134" s="314"/>
      <c r="G134" s="232" t="s">
        <v>781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781</v>
      </c>
      <c r="AC134" s="224"/>
      <c r="AD134" s="224"/>
      <c r="AE134" s="266" t="s">
        <v>791</v>
      </c>
      <c r="AF134" s="167"/>
      <c r="AG134" s="167"/>
      <c r="AH134" s="167"/>
      <c r="AI134" s="266" t="s">
        <v>791</v>
      </c>
      <c r="AJ134" s="167"/>
      <c r="AK134" s="167"/>
      <c r="AL134" s="167"/>
      <c r="AM134" s="266" t="s">
        <v>791</v>
      </c>
      <c r="AN134" s="167"/>
      <c r="AO134" s="167"/>
      <c r="AP134" s="167"/>
      <c r="AQ134" s="266" t="s">
        <v>801</v>
      </c>
      <c r="AR134" s="167"/>
      <c r="AS134" s="167"/>
      <c r="AT134" s="167"/>
      <c r="AU134" s="266" t="s">
        <v>801</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781</v>
      </c>
      <c r="AC135" s="175"/>
      <c r="AD135" s="175"/>
      <c r="AE135" s="266" t="s">
        <v>791</v>
      </c>
      <c r="AF135" s="167"/>
      <c r="AG135" s="167"/>
      <c r="AH135" s="167"/>
      <c r="AI135" s="266" t="s">
        <v>791</v>
      </c>
      <c r="AJ135" s="167"/>
      <c r="AK135" s="167"/>
      <c r="AL135" s="167"/>
      <c r="AM135" s="266" t="s">
        <v>791</v>
      </c>
      <c r="AN135" s="167"/>
      <c r="AO135" s="167"/>
      <c r="AP135" s="167"/>
      <c r="AQ135" s="266" t="s">
        <v>801</v>
      </c>
      <c r="AR135" s="167"/>
      <c r="AS135" s="167"/>
      <c r="AT135" s="167"/>
      <c r="AU135" s="266" t="s">
        <v>801</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732</v>
      </c>
      <c r="H154" s="191"/>
      <c r="I154" s="191"/>
      <c r="J154" s="191"/>
      <c r="K154" s="191"/>
      <c r="L154" s="191"/>
      <c r="M154" s="191"/>
      <c r="N154" s="191"/>
      <c r="O154" s="191"/>
      <c r="P154" s="233"/>
      <c r="Q154" s="190" t="s">
        <v>795</v>
      </c>
      <c r="R154" s="191"/>
      <c r="S154" s="191"/>
      <c r="T154" s="191"/>
      <c r="U154" s="191"/>
      <c r="V154" s="191"/>
      <c r="W154" s="191"/>
      <c r="X154" s="191"/>
      <c r="Y154" s="191"/>
      <c r="Z154" s="191"/>
      <c r="AA154" s="915"/>
      <c r="AB154" s="256" t="s">
        <v>733</v>
      </c>
      <c r="AC154" s="257"/>
      <c r="AD154" s="257"/>
      <c r="AE154" s="262" t="s">
        <v>781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794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40.7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15.7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673</v>
      </c>
      <c r="D430" s="251"/>
      <c r="E430" s="239" t="s">
        <v>399</v>
      </c>
      <c r="F430" s="444"/>
      <c r="G430" s="241" t="s">
        <v>252</v>
      </c>
      <c r="H430" s="188"/>
      <c r="I430" s="188"/>
      <c r="J430" s="242" t="s">
        <v>782</v>
      </c>
      <c r="K430" s="243"/>
      <c r="L430" s="243"/>
      <c r="M430" s="243"/>
      <c r="N430" s="243"/>
      <c r="O430" s="243"/>
      <c r="P430" s="243"/>
      <c r="Q430" s="243"/>
      <c r="R430" s="243"/>
      <c r="S430" s="243"/>
      <c r="T430" s="244"/>
      <c r="U430" s="245" t="s">
        <v>801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801</v>
      </c>
      <c r="AF432" s="178"/>
      <c r="AG432" s="179" t="s">
        <v>233</v>
      </c>
      <c r="AH432" s="202"/>
      <c r="AI432" s="216"/>
      <c r="AJ432" s="216"/>
      <c r="AK432" s="216"/>
      <c r="AL432" s="217"/>
      <c r="AM432" s="216"/>
      <c r="AN432" s="216"/>
      <c r="AO432" s="216"/>
      <c r="AP432" s="217"/>
      <c r="AQ432" s="231" t="s">
        <v>801</v>
      </c>
      <c r="AR432" s="178"/>
      <c r="AS432" s="179" t="s">
        <v>233</v>
      </c>
      <c r="AT432" s="202"/>
      <c r="AU432" s="178" t="s">
        <v>801</v>
      </c>
      <c r="AV432" s="178"/>
      <c r="AW432" s="179" t="s">
        <v>179</v>
      </c>
      <c r="AX432" s="180"/>
      <c r="AY432">
        <f>$AY$431</f>
        <v>1</v>
      </c>
    </row>
    <row r="433" spans="1:51" ht="23.25" customHeight="1" x14ac:dyDescent="0.15">
      <c r="A433" s="988"/>
      <c r="B433" s="253"/>
      <c r="C433" s="252"/>
      <c r="D433" s="253"/>
      <c r="E433" s="196"/>
      <c r="F433" s="197"/>
      <c r="G433" s="232" t="s">
        <v>406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781</v>
      </c>
      <c r="AC433" s="175"/>
      <c r="AD433" s="175"/>
      <c r="AE433" s="166" t="s">
        <v>801</v>
      </c>
      <c r="AF433" s="167"/>
      <c r="AG433" s="167"/>
      <c r="AH433" s="167"/>
      <c r="AI433" s="166" t="s">
        <v>801</v>
      </c>
      <c r="AJ433" s="167"/>
      <c r="AK433" s="167"/>
      <c r="AL433" s="167"/>
      <c r="AM433" s="166" t="s">
        <v>801</v>
      </c>
      <c r="AN433" s="167"/>
      <c r="AO433" s="167"/>
      <c r="AP433" s="168"/>
      <c r="AQ433" s="166" t="s">
        <v>801</v>
      </c>
      <c r="AR433" s="167"/>
      <c r="AS433" s="167"/>
      <c r="AT433" s="168"/>
      <c r="AU433" s="167" t="s">
        <v>801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781</v>
      </c>
      <c r="AC434" s="224"/>
      <c r="AD434" s="224"/>
      <c r="AE434" s="166" t="s">
        <v>801</v>
      </c>
      <c r="AF434" s="167"/>
      <c r="AG434" s="167"/>
      <c r="AH434" s="168"/>
      <c r="AI434" s="166" t="s">
        <v>801</v>
      </c>
      <c r="AJ434" s="167"/>
      <c r="AK434" s="167"/>
      <c r="AL434" s="167"/>
      <c r="AM434" s="166" t="s">
        <v>801</v>
      </c>
      <c r="AN434" s="167"/>
      <c r="AO434" s="167"/>
      <c r="AP434" s="168"/>
      <c r="AQ434" s="166" t="s">
        <v>801</v>
      </c>
      <c r="AR434" s="167"/>
      <c r="AS434" s="167"/>
      <c r="AT434" s="168"/>
      <c r="AU434" s="167" t="s">
        <v>801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801</v>
      </c>
      <c r="AF435" s="167"/>
      <c r="AG435" s="167"/>
      <c r="AH435" s="168"/>
      <c r="AI435" s="166" t="s">
        <v>801</v>
      </c>
      <c r="AJ435" s="167"/>
      <c r="AK435" s="167"/>
      <c r="AL435" s="167"/>
      <c r="AM435" s="166" t="s">
        <v>801</v>
      </c>
      <c r="AN435" s="167"/>
      <c r="AO435" s="167"/>
      <c r="AP435" s="168"/>
      <c r="AQ435" s="166" t="s">
        <v>801</v>
      </c>
      <c r="AR435" s="167"/>
      <c r="AS435" s="167"/>
      <c r="AT435" s="168"/>
      <c r="AU435" s="167" t="s">
        <v>801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988"/>
      <c r="B458" s="253"/>
      <c r="C458" s="252"/>
      <c r="D458" s="253"/>
      <c r="E458" s="196"/>
      <c r="F458" s="197"/>
      <c r="G458" s="232" t="s">
        <v>781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781</v>
      </c>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781</v>
      </c>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789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801</v>
      </c>
      <c r="AF693" s="178"/>
      <c r="AG693" s="179" t="s">
        <v>233</v>
      </c>
      <c r="AH693" s="202"/>
      <c r="AI693" s="216"/>
      <c r="AJ693" s="216"/>
      <c r="AK693" s="216"/>
      <c r="AL693" s="217"/>
      <c r="AM693" s="216"/>
      <c r="AN693" s="216"/>
      <c r="AO693" s="216"/>
      <c r="AP693" s="217"/>
      <c r="AQ693" s="231" t="s">
        <v>801</v>
      </c>
      <c r="AR693" s="178"/>
      <c r="AS693" s="179" t="s">
        <v>233</v>
      </c>
      <c r="AT693" s="202"/>
      <c r="AU693" s="178" t="s">
        <v>801</v>
      </c>
      <c r="AV693" s="178"/>
      <c r="AW693" s="179" t="s">
        <v>179</v>
      </c>
      <c r="AX693" s="180"/>
      <c r="AY693">
        <f>$AY$692</f>
        <v>1</v>
      </c>
    </row>
    <row r="694" spans="1:51" ht="23.25" customHeight="1" x14ac:dyDescent="0.15">
      <c r="A694" s="988"/>
      <c r="B694" s="253"/>
      <c r="C694" s="252"/>
      <c r="D694" s="253"/>
      <c r="E694" s="196"/>
      <c r="F694" s="197"/>
      <c r="G694" s="232" t="s">
        <v>801</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801</v>
      </c>
      <c r="AC694" s="175"/>
      <c r="AD694" s="175"/>
      <c r="AE694" s="166" t="s">
        <v>801</v>
      </c>
      <c r="AF694" s="167"/>
      <c r="AG694" s="167"/>
      <c r="AH694" s="167"/>
      <c r="AI694" s="166" t="s">
        <v>801</v>
      </c>
      <c r="AJ694" s="167"/>
      <c r="AK694" s="167"/>
      <c r="AL694" s="167"/>
      <c r="AM694" s="166" t="s">
        <v>801</v>
      </c>
      <c r="AN694" s="167"/>
      <c r="AO694" s="167"/>
      <c r="AP694" s="168"/>
      <c r="AQ694" s="166" t="s">
        <v>801</v>
      </c>
      <c r="AR694" s="167"/>
      <c r="AS694" s="167"/>
      <c r="AT694" s="168"/>
      <c r="AU694" s="167" t="s">
        <v>801</v>
      </c>
      <c r="AV694" s="167"/>
      <c r="AW694" s="167"/>
      <c r="AX694" s="208"/>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801</v>
      </c>
      <c r="AC695" s="224"/>
      <c r="AD695" s="224"/>
      <c r="AE695" s="166" t="s">
        <v>801</v>
      </c>
      <c r="AF695" s="167"/>
      <c r="AG695" s="167"/>
      <c r="AH695" s="168"/>
      <c r="AI695" s="166" t="s">
        <v>801</v>
      </c>
      <c r="AJ695" s="167"/>
      <c r="AK695" s="167"/>
      <c r="AL695" s="167"/>
      <c r="AM695" s="166" t="s">
        <v>801</v>
      </c>
      <c r="AN695" s="167"/>
      <c r="AO695" s="167"/>
      <c r="AP695" s="168"/>
      <c r="AQ695" s="166" t="s">
        <v>801</v>
      </c>
      <c r="AR695" s="167"/>
      <c r="AS695" s="167"/>
      <c r="AT695" s="168"/>
      <c r="AU695" s="167" t="s">
        <v>801</v>
      </c>
      <c r="AV695" s="167"/>
      <c r="AW695" s="167"/>
      <c r="AX695" s="20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801</v>
      </c>
      <c r="AF696" s="167"/>
      <c r="AG696" s="167"/>
      <c r="AH696" s="168"/>
      <c r="AI696" s="166" t="s">
        <v>801</v>
      </c>
      <c r="AJ696" s="167"/>
      <c r="AK696" s="167"/>
      <c r="AL696" s="167"/>
      <c r="AM696" s="166" t="s">
        <v>801</v>
      </c>
      <c r="AN696" s="167"/>
      <c r="AO696" s="167"/>
      <c r="AP696" s="168"/>
      <c r="AQ696" s="166" t="s">
        <v>801</v>
      </c>
      <c r="AR696" s="167"/>
      <c r="AS696" s="167"/>
      <c r="AT696" s="168"/>
      <c r="AU696" s="167" t="s">
        <v>801</v>
      </c>
      <c r="AV696" s="167"/>
      <c r="AW696" s="167"/>
      <c r="AX696" s="208"/>
      <c r="AY696">
        <f t="shared" si="112"/>
        <v>1</v>
      </c>
    </row>
    <row r="697" spans="1:51" ht="23.85"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801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14"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718</v>
      </c>
      <c r="AE702" s="890"/>
      <c r="AF702" s="890"/>
      <c r="AG702" s="879" t="s">
        <v>738</v>
      </c>
      <c r="AH702" s="880"/>
      <c r="AI702" s="880"/>
      <c r="AJ702" s="880"/>
      <c r="AK702" s="880"/>
      <c r="AL702" s="880"/>
      <c r="AM702" s="880"/>
      <c r="AN702" s="880"/>
      <c r="AO702" s="880"/>
      <c r="AP702" s="880"/>
      <c r="AQ702" s="880"/>
      <c r="AR702" s="880"/>
      <c r="AS702" s="880"/>
      <c r="AT702" s="880"/>
      <c r="AU702" s="880"/>
      <c r="AV702" s="880"/>
      <c r="AW702" s="880"/>
      <c r="AX702" s="881"/>
    </row>
    <row r="703" spans="1:51" ht="6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718</v>
      </c>
      <c r="AE703" s="185"/>
      <c r="AF703" s="185"/>
      <c r="AG703" s="663" t="s">
        <v>739</v>
      </c>
      <c r="AH703" s="664"/>
      <c r="AI703" s="664"/>
      <c r="AJ703" s="664"/>
      <c r="AK703" s="664"/>
      <c r="AL703" s="664"/>
      <c r="AM703" s="664"/>
      <c r="AN703" s="664"/>
      <c r="AO703" s="664"/>
      <c r="AP703" s="664"/>
      <c r="AQ703" s="664"/>
      <c r="AR703" s="664"/>
      <c r="AS703" s="664"/>
      <c r="AT703" s="664"/>
      <c r="AU703" s="664"/>
      <c r="AV703" s="664"/>
      <c r="AW703" s="664"/>
      <c r="AX703" s="665"/>
    </row>
    <row r="704" spans="1:51" ht="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718</v>
      </c>
      <c r="AE704" s="582"/>
      <c r="AF704" s="582"/>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718</v>
      </c>
      <c r="AE705" s="732"/>
      <c r="AF705" s="732"/>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747</v>
      </c>
      <c r="AE708" s="667"/>
      <c r="AF708" s="667"/>
      <c r="AG708" s="522" t="s">
        <v>747</v>
      </c>
      <c r="AH708" s="523"/>
      <c r="AI708" s="523"/>
      <c r="AJ708" s="523"/>
      <c r="AK708" s="523"/>
      <c r="AL708" s="523"/>
      <c r="AM708" s="523"/>
      <c r="AN708" s="523"/>
      <c r="AO708" s="523"/>
      <c r="AP708" s="523"/>
      <c r="AQ708" s="523"/>
      <c r="AR708" s="523"/>
      <c r="AS708" s="523"/>
      <c r="AT708" s="523"/>
      <c r="AU708" s="523"/>
      <c r="AV708" s="523"/>
      <c r="AW708" s="523"/>
      <c r="AX708" s="524"/>
    </row>
    <row r="709" spans="1:50" ht="87.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718</v>
      </c>
      <c r="AE709" s="185"/>
      <c r="AF709" s="185"/>
      <c r="AG709" s="663" t="s">
        <v>742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737</v>
      </c>
      <c r="AE710" s="185"/>
      <c r="AF710" s="185"/>
      <c r="AG710" s="663" t="s">
        <v>747</v>
      </c>
      <c r="AH710" s="664"/>
      <c r="AI710" s="664"/>
      <c r="AJ710" s="664"/>
      <c r="AK710" s="664"/>
      <c r="AL710" s="664"/>
      <c r="AM710" s="664"/>
      <c r="AN710" s="664"/>
      <c r="AO710" s="664"/>
      <c r="AP710" s="664"/>
      <c r="AQ710" s="664"/>
      <c r="AR710" s="664"/>
      <c r="AS710" s="664"/>
      <c r="AT710" s="664"/>
      <c r="AU710" s="664"/>
      <c r="AV710" s="664"/>
      <c r="AW710" s="664"/>
      <c r="AX710" s="665"/>
    </row>
    <row r="711" spans="1:50" ht="5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718</v>
      </c>
      <c r="AE711" s="185"/>
      <c r="AF711" s="185"/>
      <c r="AG711" s="663" t="s">
        <v>743</v>
      </c>
      <c r="AH711" s="664"/>
      <c r="AI711" s="664"/>
      <c r="AJ711" s="664"/>
      <c r="AK711" s="664"/>
      <c r="AL711" s="664"/>
      <c r="AM711" s="664"/>
      <c r="AN711" s="664"/>
      <c r="AO711" s="664"/>
      <c r="AP711" s="664"/>
      <c r="AQ711" s="664"/>
      <c r="AR711" s="664"/>
      <c r="AS711" s="664"/>
      <c r="AT711" s="664"/>
      <c r="AU711" s="664"/>
      <c r="AV711" s="664"/>
      <c r="AW711" s="664"/>
      <c r="AX711" s="665"/>
    </row>
    <row r="712" spans="1:50" ht="5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718</v>
      </c>
      <c r="AE712" s="582"/>
      <c r="AF712" s="582"/>
      <c r="AG712" s="590" t="s">
        <v>790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663" t="s">
        <v>747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737</v>
      </c>
      <c r="AE714" s="588"/>
      <c r="AF714" s="589"/>
      <c r="AG714" s="688" t="s">
        <v>747</v>
      </c>
      <c r="AH714" s="689"/>
      <c r="AI714" s="689"/>
      <c r="AJ714" s="689"/>
      <c r="AK714" s="689"/>
      <c r="AL714" s="689"/>
      <c r="AM714" s="689"/>
      <c r="AN714" s="689"/>
      <c r="AO714" s="689"/>
      <c r="AP714" s="689"/>
      <c r="AQ714" s="689"/>
      <c r="AR714" s="689"/>
      <c r="AS714" s="689"/>
      <c r="AT714" s="689"/>
      <c r="AU714" s="689"/>
      <c r="AV714" s="689"/>
      <c r="AW714" s="689"/>
      <c r="AX714" s="690"/>
    </row>
    <row r="715" spans="1:50" ht="73.5"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718</v>
      </c>
      <c r="AE715" s="667"/>
      <c r="AF715" s="773"/>
      <c r="AG715" s="522" t="s">
        <v>744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737</v>
      </c>
      <c r="AE716" s="755"/>
      <c r="AF716" s="755"/>
      <c r="AG716" s="663" t="s">
        <v>747</v>
      </c>
      <c r="AH716" s="664"/>
      <c r="AI716" s="664"/>
      <c r="AJ716" s="664"/>
      <c r="AK716" s="664"/>
      <c r="AL716" s="664"/>
      <c r="AM716" s="664"/>
      <c r="AN716" s="664"/>
      <c r="AO716" s="664"/>
      <c r="AP716" s="664"/>
      <c r="AQ716" s="664"/>
      <c r="AR716" s="664"/>
      <c r="AS716" s="664"/>
      <c r="AT716" s="664"/>
      <c r="AU716" s="664"/>
      <c r="AV716" s="664"/>
      <c r="AW716" s="664"/>
      <c r="AX716" s="665"/>
    </row>
    <row r="717" spans="1:50" ht="5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718</v>
      </c>
      <c r="AE717" s="185"/>
      <c r="AF717" s="185"/>
      <c r="AG717" s="663" t="s">
        <v>745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737</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747</v>
      </c>
      <c r="AE719" s="667"/>
      <c r="AF719" s="667"/>
      <c r="AG719" s="190" t="s">
        <v>747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408.75" customHeight="1" x14ac:dyDescent="0.15">
      <c r="A726" s="617" t="s">
        <v>48</v>
      </c>
      <c r="B726" s="618"/>
      <c r="C726" s="439" t="s">
        <v>53</v>
      </c>
      <c r="D726" s="577"/>
      <c r="E726" s="577"/>
      <c r="F726" s="578"/>
      <c r="G726" s="793" t="s">
        <v>786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72.75" customHeight="1" thickBot="1" x14ac:dyDescent="0.2">
      <c r="A727" s="619"/>
      <c r="B727" s="620"/>
      <c r="C727" s="694" t="s">
        <v>57</v>
      </c>
      <c r="D727" s="695"/>
      <c r="E727" s="695"/>
      <c r="F727" s="696"/>
      <c r="G727" s="791" t="s">
        <v>746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802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803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808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84" customHeight="1" thickBot="1" x14ac:dyDescent="0.2">
      <c r="A735" s="607" t="s">
        <v>787</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674</v>
      </c>
      <c r="B737" s="158"/>
      <c r="C737" s="158"/>
      <c r="D737" s="159"/>
      <c r="E737" s="105" t="s">
        <v>748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750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804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241</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219</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757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800</v>
      </c>
      <c r="H789" s="446"/>
      <c r="I789" s="446"/>
      <c r="J789" s="446"/>
      <c r="K789" s="447"/>
      <c r="L789" s="448" t="s">
        <v>758</v>
      </c>
      <c r="M789" s="449"/>
      <c r="N789" s="449"/>
      <c r="O789" s="449"/>
      <c r="P789" s="449"/>
      <c r="Q789" s="449"/>
      <c r="R789" s="449"/>
      <c r="S789" s="449"/>
      <c r="T789" s="449"/>
      <c r="U789" s="449"/>
      <c r="V789" s="449"/>
      <c r="W789" s="449"/>
      <c r="X789" s="450"/>
      <c r="Y789" s="451">
        <v>1</v>
      </c>
      <c r="Z789" s="452"/>
      <c r="AA789" s="452"/>
      <c r="AB789" s="553"/>
      <c r="AC789" s="445" t="s">
        <v>759</v>
      </c>
      <c r="AD789" s="446"/>
      <c r="AE789" s="446"/>
      <c r="AF789" s="446"/>
      <c r="AG789" s="447"/>
      <c r="AH789" s="448" t="s">
        <v>760</v>
      </c>
      <c r="AI789" s="449"/>
      <c r="AJ789" s="449"/>
      <c r="AK789" s="449"/>
      <c r="AL789" s="449"/>
      <c r="AM789" s="449"/>
      <c r="AN789" s="449"/>
      <c r="AO789" s="449"/>
      <c r="AP789" s="449"/>
      <c r="AQ789" s="449"/>
      <c r="AR789" s="449"/>
      <c r="AS789" s="449"/>
      <c r="AT789" s="450"/>
      <c r="AU789" s="451">
        <v>0.2</v>
      </c>
      <c r="AV789" s="452"/>
      <c r="AW789" s="452"/>
      <c r="AX789" s="453"/>
    </row>
    <row r="790" spans="1:51" ht="24.75" customHeight="1" x14ac:dyDescent="0.15">
      <c r="A790" s="552"/>
      <c r="B790" s="759"/>
      <c r="C790" s="759"/>
      <c r="D790" s="759"/>
      <c r="E790" s="759"/>
      <c r="F790" s="760"/>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2"/>
      <c r="B791" s="759"/>
      <c r="C791" s="759"/>
      <c r="D791" s="759"/>
      <c r="E791" s="759"/>
      <c r="F791" s="760"/>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2"/>
      <c r="B792" s="759"/>
      <c r="C792" s="759"/>
      <c r="D792" s="759"/>
      <c r="E792" s="759"/>
      <c r="F792" s="760"/>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2"/>
      <c r="B793" s="759"/>
      <c r="C793" s="759"/>
      <c r="D793" s="759"/>
      <c r="E793" s="759"/>
      <c r="F793" s="760"/>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2"/>
      <c r="B794" s="759"/>
      <c r="C794" s="759"/>
      <c r="D794" s="759"/>
      <c r="E794" s="759"/>
      <c r="F794" s="76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2"/>
      <c r="B795" s="759"/>
      <c r="C795" s="759"/>
      <c r="D795" s="759"/>
      <c r="E795" s="759"/>
      <c r="F795" s="76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2"/>
      <c r="B796" s="759"/>
      <c r="C796" s="759"/>
      <c r="D796" s="759"/>
      <c r="E796" s="759"/>
      <c r="F796" s="76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2"/>
      <c r="B797" s="759"/>
      <c r="C797" s="759"/>
      <c r="D797" s="759"/>
      <c r="E797" s="759"/>
      <c r="F797" s="76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2"/>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2"/>
      <c r="B799" s="759"/>
      <c r="C799" s="759"/>
      <c r="D799" s="759"/>
      <c r="E799" s="759"/>
      <c r="F799" s="760"/>
      <c r="G799" s="409" t="s">
        <v>20</v>
      </c>
      <c r="H799" s="410"/>
      <c r="I799" s="410"/>
      <c r="J799" s="410"/>
      <c r="K799" s="410"/>
      <c r="L799" s="411"/>
      <c r="M799" s="412"/>
      <c r="N799" s="412"/>
      <c r="O799" s="412"/>
      <c r="P799" s="412"/>
      <c r="Q799" s="412"/>
      <c r="R799" s="412"/>
      <c r="S799" s="412"/>
      <c r="T799" s="412"/>
      <c r="U799" s="412"/>
      <c r="V799" s="412"/>
      <c r="W799" s="412"/>
      <c r="X799" s="413"/>
      <c r="Y799" s="414">
        <f>SUM(Y789:AB798)</f>
        <v>1</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0.2</v>
      </c>
      <c r="AV799" s="415"/>
      <c r="AW799" s="415"/>
      <c r="AX799" s="417"/>
    </row>
    <row r="800" spans="1:51" ht="24.75" customHeight="1" x14ac:dyDescent="0.15">
      <c r="A800" s="552"/>
      <c r="B800" s="759"/>
      <c r="C800" s="759"/>
      <c r="D800" s="759"/>
      <c r="E800" s="759"/>
      <c r="F800" s="760"/>
      <c r="G800" s="435" t="s">
        <v>762</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763</v>
      </c>
      <c r="H802" s="446"/>
      <c r="I802" s="446"/>
      <c r="J802" s="446"/>
      <c r="K802" s="447"/>
      <c r="L802" s="448" t="s">
        <v>764</v>
      </c>
      <c r="M802" s="449"/>
      <c r="N802" s="449"/>
      <c r="O802" s="449"/>
      <c r="P802" s="449"/>
      <c r="Q802" s="449"/>
      <c r="R802" s="449"/>
      <c r="S802" s="449"/>
      <c r="T802" s="449"/>
      <c r="U802" s="449"/>
      <c r="V802" s="449"/>
      <c r="W802" s="449"/>
      <c r="X802" s="450"/>
      <c r="Y802" s="451">
        <v>0.4</v>
      </c>
      <c r="Z802" s="452"/>
      <c r="AA802" s="452"/>
      <c r="AB802" s="553"/>
      <c r="AC802" s="445" t="s">
        <v>801</v>
      </c>
      <c r="AD802" s="446"/>
      <c r="AE802" s="446"/>
      <c r="AF802" s="446"/>
      <c r="AG802" s="447"/>
      <c r="AH802" s="448" t="s">
        <v>801</v>
      </c>
      <c r="AI802" s="449"/>
      <c r="AJ802" s="449"/>
      <c r="AK802" s="449"/>
      <c r="AL802" s="449"/>
      <c r="AM802" s="449"/>
      <c r="AN802" s="449"/>
      <c r="AO802" s="449"/>
      <c r="AP802" s="449"/>
      <c r="AQ802" s="449"/>
      <c r="AR802" s="449"/>
      <c r="AS802" s="449"/>
      <c r="AT802" s="450"/>
      <c r="AU802" s="451" t="s">
        <v>801</v>
      </c>
      <c r="AV802" s="452"/>
      <c r="AW802" s="452"/>
      <c r="AX802" s="453"/>
      <c r="AY802">
        <f t="shared" ref="AY802:AY812" si="115">$AY$800</f>
        <v>2</v>
      </c>
    </row>
    <row r="803" spans="1:51" ht="24.75" customHeight="1" x14ac:dyDescent="0.15">
      <c r="A803" s="552"/>
      <c r="B803" s="759"/>
      <c r="C803" s="759"/>
      <c r="D803" s="759"/>
      <c r="E803" s="759"/>
      <c r="F803" s="76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customHeight="1" x14ac:dyDescent="0.15">
      <c r="A804" s="552"/>
      <c r="B804" s="759"/>
      <c r="C804" s="759"/>
      <c r="D804" s="759"/>
      <c r="E804" s="759"/>
      <c r="F804" s="76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customHeight="1" x14ac:dyDescent="0.15">
      <c r="A805" s="552"/>
      <c r="B805" s="759"/>
      <c r="C805" s="759"/>
      <c r="D805" s="759"/>
      <c r="E805" s="759"/>
      <c r="F805" s="76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customHeight="1" x14ac:dyDescent="0.15">
      <c r="A806" s="552"/>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customHeight="1" x14ac:dyDescent="0.15">
      <c r="A807" s="552"/>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customHeight="1" x14ac:dyDescent="0.15">
      <c r="A808" s="552"/>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customHeight="1" x14ac:dyDescent="0.15">
      <c r="A809" s="552"/>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customHeight="1" x14ac:dyDescent="0.15">
      <c r="A810" s="552"/>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customHeight="1" x14ac:dyDescent="0.15">
      <c r="A811" s="552"/>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52"/>
      <c r="B812" s="759"/>
      <c r="C812" s="759"/>
      <c r="D812" s="759"/>
      <c r="E812" s="759"/>
      <c r="F812" s="760"/>
      <c r="G812" s="409" t="s">
        <v>20</v>
      </c>
      <c r="H812" s="410"/>
      <c r="I812" s="410"/>
      <c r="J812" s="410"/>
      <c r="K812" s="410"/>
      <c r="L812" s="411"/>
      <c r="M812" s="412"/>
      <c r="N812" s="412"/>
      <c r="O812" s="412"/>
      <c r="P812" s="412"/>
      <c r="Q812" s="412"/>
      <c r="R812" s="412"/>
      <c r="S812" s="412"/>
      <c r="T812" s="412"/>
      <c r="U812" s="412"/>
      <c r="V812" s="412"/>
      <c r="W812" s="412"/>
      <c r="X812" s="413"/>
      <c r="Y812" s="414">
        <f>SUM(Y802:AB811)</f>
        <v>0.4</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2</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2"/>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2"/>
      <c r="B825" s="759"/>
      <c r="C825" s="759"/>
      <c r="D825" s="759"/>
      <c r="E825" s="759"/>
      <c r="F825" s="760"/>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59"/>
      <c r="C838" s="759"/>
      <c r="D838" s="759"/>
      <c r="E838" s="759"/>
      <c r="F838" s="760"/>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337</v>
      </c>
      <c r="AD844" s="277"/>
      <c r="AE844" s="277"/>
      <c r="AF844" s="277"/>
      <c r="AG844" s="277"/>
      <c r="AH844" s="348" t="s">
        <v>367</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798</v>
      </c>
      <c r="D845" s="418"/>
      <c r="E845" s="418"/>
      <c r="F845" s="418"/>
      <c r="G845" s="418"/>
      <c r="H845" s="418"/>
      <c r="I845" s="418"/>
      <c r="J845" s="419">
        <v>9700150005819</v>
      </c>
      <c r="K845" s="420"/>
      <c r="L845" s="420"/>
      <c r="M845" s="420"/>
      <c r="N845" s="420"/>
      <c r="O845" s="420"/>
      <c r="P845" s="317" t="s">
        <v>768</v>
      </c>
      <c r="Q845" s="318"/>
      <c r="R845" s="318"/>
      <c r="S845" s="318"/>
      <c r="T845" s="318"/>
      <c r="U845" s="318"/>
      <c r="V845" s="318"/>
      <c r="W845" s="318"/>
      <c r="X845" s="318"/>
      <c r="Y845" s="319">
        <v>1</v>
      </c>
      <c r="Z845" s="320"/>
      <c r="AA845" s="320"/>
      <c r="AB845" s="321"/>
      <c r="AC845" s="323" t="s">
        <v>378</v>
      </c>
      <c r="AD845" s="324"/>
      <c r="AE845" s="324"/>
      <c r="AF845" s="324"/>
      <c r="AG845" s="324"/>
      <c r="AH845" s="330" t="s">
        <v>797</v>
      </c>
      <c r="AI845" s="331"/>
      <c r="AJ845" s="331"/>
      <c r="AK845" s="331"/>
      <c r="AL845" s="327">
        <v>100</v>
      </c>
      <c r="AM845" s="328"/>
      <c r="AN845" s="328"/>
      <c r="AO845" s="329"/>
      <c r="AP845" s="322" t="s">
        <v>788</v>
      </c>
      <c r="AQ845" s="322"/>
      <c r="AR845" s="322"/>
      <c r="AS845" s="322"/>
      <c r="AT845" s="322"/>
      <c r="AU845" s="322"/>
      <c r="AV845" s="322"/>
      <c r="AW845" s="322"/>
      <c r="AX845" s="322"/>
    </row>
    <row r="846" spans="1:51" ht="30" customHeight="1" x14ac:dyDescent="0.15">
      <c r="A846" s="404">
        <v>2</v>
      </c>
      <c r="B846" s="404">
        <v>1</v>
      </c>
      <c r="C846" s="421" t="s">
        <v>799</v>
      </c>
      <c r="D846" s="418"/>
      <c r="E846" s="418"/>
      <c r="F846" s="418"/>
      <c r="G846" s="418"/>
      <c r="H846" s="418"/>
      <c r="I846" s="418"/>
      <c r="J846" s="419">
        <v>1010001112577</v>
      </c>
      <c r="K846" s="420"/>
      <c r="L846" s="420"/>
      <c r="M846" s="420"/>
      <c r="N846" s="420"/>
      <c r="O846" s="420"/>
      <c r="P846" s="317" t="s">
        <v>769</v>
      </c>
      <c r="Q846" s="318"/>
      <c r="R846" s="318"/>
      <c r="S846" s="318"/>
      <c r="T846" s="318"/>
      <c r="U846" s="318"/>
      <c r="V846" s="318"/>
      <c r="W846" s="318"/>
      <c r="X846" s="318"/>
      <c r="Y846" s="319">
        <v>0.9</v>
      </c>
      <c r="Z846" s="320"/>
      <c r="AA846" s="320"/>
      <c r="AB846" s="321"/>
      <c r="AC846" s="323" t="s">
        <v>378</v>
      </c>
      <c r="AD846" s="324"/>
      <c r="AE846" s="324"/>
      <c r="AF846" s="324"/>
      <c r="AG846" s="324"/>
      <c r="AH846" s="330" t="s">
        <v>797</v>
      </c>
      <c r="AI846" s="331"/>
      <c r="AJ846" s="331"/>
      <c r="AK846" s="331"/>
      <c r="AL846" s="327">
        <v>100</v>
      </c>
      <c r="AM846" s="328"/>
      <c r="AN846" s="328"/>
      <c r="AO846" s="329"/>
      <c r="AP846" s="322" t="s">
        <v>788</v>
      </c>
      <c r="AQ846" s="322"/>
      <c r="AR846" s="322"/>
      <c r="AS846" s="322"/>
      <c r="AT846" s="322"/>
      <c r="AU846" s="322"/>
      <c r="AV846" s="322"/>
      <c r="AW846" s="322"/>
      <c r="AX846" s="322"/>
      <c r="AY846">
        <f>COUNTA($C$846)</f>
        <v>1</v>
      </c>
    </row>
    <row r="847" spans="1:51" ht="30" customHeight="1" x14ac:dyDescent="0.15">
      <c r="A847" s="404">
        <v>3</v>
      </c>
      <c r="B847" s="404">
        <v>1</v>
      </c>
      <c r="C847" s="421" t="s">
        <v>799</v>
      </c>
      <c r="D847" s="418"/>
      <c r="E847" s="418"/>
      <c r="F847" s="418"/>
      <c r="G847" s="418"/>
      <c r="H847" s="418"/>
      <c r="I847" s="418"/>
      <c r="J847" s="419">
        <v>1010001112577</v>
      </c>
      <c r="K847" s="420"/>
      <c r="L847" s="420"/>
      <c r="M847" s="420"/>
      <c r="N847" s="420"/>
      <c r="O847" s="420"/>
      <c r="P847" s="317" t="s">
        <v>769</v>
      </c>
      <c r="Q847" s="318"/>
      <c r="R847" s="318"/>
      <c r="S847" s="318"/>
      <c r="T847" s="318"/>
      <c r="U847" s="318"/>
      <c r="V847" s="318"/>
      <c r="W847" s="318"/>
      <c r="X847" s="318"/>
      <c r="Y847" s="319">
        <v>0.9</v>
      </c>
      <c r="Z847" s="320"/>
      <c r="AA847" s="320"/>
      <c r="AB847" s="321"/>
      <c r="AC847" s="323" t="s">
        <v>379</v>
      </c>
      <c r="AD847" s="324"/>
      <c r="AE847" s="324"/>
      <c r="AF847" s="324"/>
      <c r="AG847" s="324"/>
      <c r="AH847" s="330" t="s">
        <v>797</v>
      </c>
      <c r="AI847" s="331"/>
      <c r="AJ847" s="331"/>
      <c r="AK847" s="331"/>
      <c r="AL847" s="327">
        <v>100</v>
      </c>
      <c r="AM847" s="328"/>
      <c r="AN847" s="328"/>
      <c r="AO847" s="329"/>
      <c r="AP847" s="322" t="s">
        <v>788</v>
      </c>
      <c r="AQ847" s="322"/>
      <c r="AR847" s="322"/>
      <c r="AS847" s="322"/>
      <c r="AT847" s="322"/>
      <c r="AU847" s="322"/>
      <c r="AV847" s="322"/>
      <c r="AW847" s="322"/>
      <c r="AX847" s="322"/>
      <c r="AY847">
        <f>COUNTA($C$847)</f>
        <v>1</v>
      </c>
    </row>
    <row r="848" spans="1:51" ht="30" customHeight="1" x14ac:dyDescent="0.15">
      <c r="A848" s="404">
        <v>4</v>
      </c>
      <c r="B848" s="404">
        <v>1</v>
      </c>
      <c r="C848" s="421" t="s">
        <v>799</v>
      </c>
      <c r="D848" s="418"/>
      <c r="E848" s="418"/>
      <c r="F848" s="418"/>
      <c r="G848" s="418"/>
      <c r="H848" s="418"/>
      <c r="I848" s="418"/>
      <c r="J848" s="419">
        <v>1010001112577</v>
      </c>
      <c r="K848" s="420"/>
      <c r="L848" s="420"/>
      <c r="M848" s="420"/>
      <c r="N848" s="420"/>
      <c r="O848" s="420"/>
      <c r="P848" s="317" t="s">
        <v>769</v>
      </c>
      <c r="Q848" s="318"/>
      <c r="R848" s="318"/>
      <c r="S848" s="318"/>
      <c r="T848" s="318"/>
      <c r="U848" s="318"/>
      <c r="V848" s="318"/>
      <c r="W848" s="318"/>
      <c r="X848" s="318"/>
      <c r="Y848" s="319">
        <v>0.8</v>
      </c>
      <c r="Z848" s="320"/>
      <c r="AA848" s="320"/>
      <c r="AB848" s="321"/>
      <c r="AC848" s="323" t="s">
        <v>378</v>
      </c>
      <c r="AD848" s="324"/>
      <c r="AE848" s="324"/>
      <c r="AF848" s="324"/>
      <c r="AG848" s="324"/>
      <c r="AH848" s="330" t="s">
        <v>797</v>
      </c>
      <c r="AI848" s="331"/>
      <c r="AJ848" s="331"/>
      <c r="AK848" s="331"/>
      <c r="AL848" s="327">
        <v>100</v>
      </c>
      <c r="AM848" s="328"/>
      <c r="AN848" s="328"/>
      <c r="AO848" s="329"/>
      <c r="AP848" s="322" t="s">
        <v>788</v>
      </c>
      <c r="AQ848" s="322"/>
      <c r="AR848" s="322"/>
      <c r="AS848" s="322"/>
      <c r="AT848" s="322"/>
      <c r="AU848" s="322"/>
      <c r="AV848" s="322"/>
      <c r="AW848" s="322"/>
      <c r="AX848" s="322"/>
      <c r="AY848">
        <f>COUNTA($C$848)</f>
        <v>1</v>
      </c>
    </row>
    <row r="849" spans="1:51" ht="30" customHeight="1" x14ac:dyDescent="0.15">
      <c r="A849" s="404">
        <v>5</v>
      </c>
      <c r="B849" s="404">
        <v>1</v>
      </c>
      <c r="C849" s="421" t="s">
        <v>799</v>
      </c>
      <c r="D849" s="418"/>
      <c r="E849" s="418"/>
      <c r="F849" s="418"/>
      <c r="G849" s="418"/>
      <c r="H849" s="418"/>
      <c r="I849" s="418"/>
      <c r="J849" s="419">
        <v>1010001112577</v>
      </c>
      <c r="K849" s="420"/>
      <c r="L849" s="420"/>
      <c r="M849" s="420"/>
      <c r="N849" s="420"/>
      <c r="O849" s="420"/>
      <c r="P849" s="317" t="s">
        <v>769</v>
      </c>
      <c r="Q849" s="318"/>
      <c r="R849" s="318"/>
      <c r="S849" s="318"/>
      <c r="T849" s="318"/>
      <c r="U849" s="318"/>
      <c r="V849" s="318"/>
      <c r="W849" s="318"/>
      <c r="X849" s="318"/>
      <c r="Y849" s="319">
        <v>0.7</v>
      </c>
      <c r="Z849" s="320"/>
      <c r="AA849" s="320"/>
      <c r="AB849" s="321"/>
      <c r="AC849" s="323" t="s">
        <v>378</v>
      </c>
      <c r="AD849" s="324"/>
      <c r="AE849" s="324"/>
      <c r="AF849" s="324"/>
      <c r="AG849" s="324"/>
      <c r="AH849" s="330" t="s">
        <v>797</v>
      </c>
      <c r="AI849" s="331"/>
      <c r="AJ849" s="331"/>
      <c r="AK849" s="331"/>
      <c r="AL849" s="327">
        <v>100</v>
      </c>
      <c r="AM849" s="328"/>
      <c r="AN849" s="328"/>
      <c r="AO849" s="329"/>
      <c r="AP849" s="322" t="s">
        <v>788</v>
      </c>
      <c r="AQ849" s="322"/>
      <c r="AR849" s="322"/>
      <c r="AS849" s="322"/>
      <c r="AT849" s="322"/>
      <c r="AU849" s="322"/>
      <c r="AV849" s="322"/>
      <c r="AW849" s="322"/>
      <c r="AX849" s="322"/>
      <c r="AY849">
        <f>COUNTA($C$849)</f>
        <v>1</v>
      </c>
    </row>
    <row r="850" spans="1:51" ht="30" customHeight="1" x14ac:dyDescent="0.15">
      <c r="A850" s="404">
        <v>6</v>
      </c>
      <c r="B850" s="404">
        <v>1</v>
      </c>
      <c r="C850" s="421" t="s">
        <v>799</v>
      </c>
      <c r="D850" s="418"/>
      <c r="E850" s="418"/>
      <c r="F850" s="418"/>
      <c r="G850" s="418"/>
      <c r="H850" s="418"/>
      <c r="I850" s="418"/>
      <c r="J850" s="419">
        <v>1010001112577</v>
      </c>
      <c r="K850" s="420"/>
      <c r="L850" s="420"/>
      <c r="M850" s="420"/>
      <c r="N850" s="420"/>
      <c r="O850" s="420"/>
      <c r="P850" s="317" t="s">
        <v>769</v>
      </c>
      <c r="Q850" s="318"/>
      <c r="R850" s="318"/>
      <c r="S850" s="318"/>
      <c r="T850" s="318"/>
      <c r="U850" s="318"/>
      <c r="V850" s="318"/>
      <c r="W850" s="318"/>
      <c r="X850" s="318"/>
      <c r="Y850" s="319">
        <v>0.6</v>
      </c>
      <c r="Z850" s="320"/>
      <c r="AA850" s="320"/>
      <c r="AB850" s="321"/>
      <c r="AC850" s="323" t="s">
        <v>378</v>
      </c>
      <c r="AD850" s="324"/>
      <c r="AE850" s="324"/>
      <c r="AF850" s="324"/>
      <c r="AG850" s="324"/>
      <c r="AH850" s="330" t="s">
        <v>797</v>
      </c>
      <c r="AI850" s="331"/>
      <c r="AJ850" s="331"/>
      <c r="AK850" s="331"/>
      <c r="AL850" s="327">
        <v>100</v>
      </c>
      <c r="AM850" s="328"/>
      <c r="AN850" s="328"/>
      <c r="AO850" s="329"/>
      <c r="AP850" s="322" t="s">
        <v>788</v>
      </c>
      <c r="AQ850" s="322"/>
      <c r="AR850" s="322"/>
      <c r="AS850" s="322"/>
      <c r="AT850" s="322"/>
      <c r="AU850" s="322"/>
      <c r="AV850" s="322"/>
      <c r="AW850" s="322"/>
      <c r="AX850" s="322"/>
      <c r="AY850">
        <f>COUNTA($C$850)</f>
        <v>1</v>
      </c>
    </row>
    <row r="851" spans="1:51" ht="30" customHeight="1" x14ac:dyDescent="0.15">
      <c r="A851" s="404">
        <v>7</v>
      </c>
      <c r="B851" s="404">
        <v>1</v>
      </c>
      <c r="C851" s="421" t="s">
        <v>765</v>
      </c>
      <c r="D851" s="418"/>
      <c r="E851" s="418"/>
      <c r="F851" s="418"/>
      <c r="G851" s="418"/>
      <c r="H851" s="418"/>
      <c r="I851" s="418"/>
      <c r="J851" s="419">
        <v>2011101068048</v>
      </c>
      <c r="K851" s="420"/>
      <c r="L851" s="420"/>
      <c r="M851" s="420"/>
      <c r="N851" s="420"/>
      <c r="O851" s="420"/>
      <c r="P851" s="317" t="s">
        <v>784</v>
      </c>
      <c r="Q851" s="318"/>
      <c r="R851" s="318"/>
      <c r="S851" s="318"/>
      <c r="T851" s="318"/>
      <c r="U851" s="318"/>
      <c r="V851" s="318"/>
      <c r="W851" s="318"/>
      <c r="X851" s="318"/>
      <c r="Y851" s="319">
        <v>0.6</v>
      </c>
      <c r="Z851" s="320"/>
      <c r="AA851" s="320"/>
      <c r="AB851" s="321"/>
      <c r="AC851" s="323" t="s">
        <v>378</v>
      </c>
      <c r="AD851" s="324"/>
      <c r="AE851" s="324"/>
      <c r="AF851" s="324"/>
      <c r="AG851" s="324"/>
      <c r="AH851" s="330" t="s">
        <v>797</v>
      </c>
      <c r="AI851" s="331"/>
      <c r="AJ851" s="331"/>
      <c r="AK851" s="331"/>
      <c r="AL851" s="327">
        <v>73</v>
      </c>
      <c r="AM851" s="328"/>
      <c r="AN851" s="328"/>
      <c r="AO851" s="329"/>
      <c r="AP851" s="322" t="s">
        <v>788</v>
      </c>
      <c r="AQ851" s="322"/>
      <c r="AR851" s="322"/>
      <c r="AS851" s="322"/>
      <c r="AT851" s="322"/>
      <c r="AU851" s="322"/>
      <c r="AV851" s="322"/>
      <c r="AW851" s="322"/>
      <c r="AX851" s="322"/>
      <c r="AY851">
        <f>COUNTA($C$851)</f>
        <v>1</v>
      </c>
    </row>
    <row r="852" spans="1:51" ht="30" customHeight="1" x14ac:dyDescent="0.15">
      <c r="A852" s="404">
        <v>8</v>
      </c>
      <c r="B852" s="404">
        <v>1</v>
      </c>
      <c r="C852" s="421" t="s">
        <v>766</v>
      </c>
      <c r="D852" s="418"/>
      <c r="E852" s="418"/>
      <c r="F852" s="418"/>
      <c r="G852" s="418"/>
      <c r="H852" s="418"/>
      <c r="I852" s="418"/>
      <c r="J852" s="419">
        <v>7011501017954</v>
      </c>
      <c r="K852" s="420"/>
      <c r="L852" s="420"/>
      <c r="M852" s="420"/>
      <c r="N852" s="420"/>
      <c r="O852" s="420"/>
      <c r="P852" s="317" t="s">
        <v>783</v>
      </c>
      <c r="Q852" s="318"/>
      <c r="R852" s="318"/>
      <c r="S852" s="318"/>
      <c r="T852" s="318"/>
      <c r="U852" s="318"/>
      <c r="V852" s="318"/>
      <c r="W852" s="318"/>
      <c r="X852" s="318"/>
      <c r="Y852" s="319">
        <v>0.5</v>
      </c>
      <c r="Z852" s="320"/>
      <c r="AA852" s="320"/>
      <c r="AB852" s="321"/>
      <c r="AC852" s="323" t="s">
        <v>372</v>
      </c>
      <c r="AD852" s="324"/>
      <c r="AE852" s="324"/>
      <c r="AF852" s="324"/>
      <c r="AG852" s="324"/>
      <c r="AH852" s="325">
        <v>11</v>
      </c>
      <c r="AI852" s="326"/>
      <c r="AJ852" s="326"/>
      <c r="AK852" s="326"/>
      <c r="AL852" s="327">
        <v>72.400000000000006</v>
      </c>
      <c r="AM852" s="328"/>
      <c r="AN852" s="328"/>
      <c r="AO852" s="329"/>
      <c r="AP852" s="322" t="s">
        <v>788</v>
      </c>
      <c r="AQ852" s="322"/>
      <c r="AR852" s="322"/>
      <c r="AS852" s="322"/>
      <c r="AT852" s="322"/>
      <c r="AU852" s="322"/>
      <c r="AV852" s="322"/>
      <c r="AW852" s="322"/>
      <c r="AX852" s="322"/>
      <c r="AY852">
        <f>COUNTA($C$852)</f>
        <v>1</v>
      </c>
    </row>
    <row r="853" spans="1:51" ht="30" customHeight="1" x14ac:dyDescent="0.15">
      <c r="A853" s="404">
        <v>9</v>
      </c>
      <c r="B853" s="404">
        <v>1</v>
      </c>
      <c r="C853" s="421" t="s">
        <v>767</v>
      </c>
      <c r="D853" s="418"/>
      <c r="E853" s="418"/>
      <c r="F853" s="418"/>
      <c r="G853" s="418"/>
      <c r="H853" s="418"/>
      <c r="I853" s="418"/>
      <c r="J853" s="419">
        <v>2120001131821</v>
      </c>
      <c r="K853" s="420"/>
      <c r="L853" s="420"/>
      <c r="M853" s="420"/>
      <c r="N853" s="420"/>
      <c r="O853" s="420"/>
      <c r="P853" s="317" t="s">
        <v>768</v>
      </c>
      <c r="Q853" s="318"/>
      <c r="R853" s="318"/>
      <c r="S853" s="318"/>
      <c r="T853" s="318"/>
      <c r="U853" s="318"/>
      <c r="V853" s="318"/>
      <c r="W853" s="318"/>
      <c r="X853" s="318"/>
      <c r="Y853" s="319">
        <v>0.5</v>
      </c>
      <c r="Z853" s="320"/>
      <c r="AA853" s="320"/>
      <c r="AB853" s="321"/>
      <c r="AC853" s="323" t="s">
        <v>379</v>
      </c>
      <c r="AD853" s="324"/>
      <c r="AE853" s="324"/>
      <c r="AF853" s="324"/>
      <c r="AG853" s="324"/>
      <c r="AH853" s="325" t="s">
        <v>797</v>
      </c>
      <c r="AI853" s="326"/>
      <c r="AJ853" s="326"/>
      <c r="AK853" s="326"/>
      <c r="AL853" s="327">
        <v>100</v>
      </c>
      <c r="AM853" s="328"/>
      <c r="AN853" s="328"/>
      <c r="AO853" s="329"/>
      <c r="AP853" s="322" t="s">
        <v>788</v>
      </c>
      <c r="AQ853" s="322"/>
      <c r="AR853" s="322"/>
      <c r="AS853" s="322"/>
      <c r="AT853" s="322"/>
      <c r="AU853" s="322"/>
      <c r="AV853" s="322"/>
      <c r="AW853" s="322"/>
      <c r="AX853" s="322"/>
      <c r="AY853">
        <f>COUNTA($C$853)</f>
        <v>1</v>
      </c>
    </row>
    <row r="854" spans="1:51" ht="30" customHeight="1" x14ac:dyDescent="0.15">
      <c r="A854" s="404">
        <v>10</v>
      </c>
      <c r="B854" s="404">
        <v>1</v>
      </c>
      <c r="C854" s="421" t="s">
        <v>799</v>
      </c>
      <c r="D854" s="418"/>
      <c r="E854" s="418"/>
      <c r="F854" s="418"/>
      <c r="G854" s="418"/>
      <c r="H854" s="418"/>
      <c r="I854" s="418"/>
      <c r="J854" s="419">
        <v>1010001112577</v>
      </c>
      <c r="K854" s="420"/>
      <c r="L854" s="420"/>
      <c r="M854" s="420"/>
      <c r="N854" s="420"/>
      <c r="O854" s="420"/>
      <c r="P854" s="317" t="s">
        <v>768</v>
      </c>
      <c r="Q854" s="318"/>
      <c r="R854" s="318"/>
      <c r="S854" s="318"/>
      <c r="T854" s="318"/>
      <c r="U854" s="318"/>
      <c r="V854" s="318"/>
      <c r="W854" s="318"/>
      <c r="X854" s="318"/>
      <c r="Y854" s="319">
        <v>0.5</v>
      </c>
      <c r="Z854" s="320"/>
      <c r="AA854" s="320"/>
      <c r="AB854" s="321"/>
      <c r="AC854" s="323" t="s">
        <v>379</v>
      </c>
      <c r="AD854" s="324"/>
      <c r="AE854" s="324"/>
      <c r="AF854" s="324"/>
      <c r="AG854" s="324"/>
      <c r="AH854" s="325" t="s">
        <v>797</v>
      </c>
      <c r="AI854" s="326"/>
      <c r="AJ854" s="326"/>
      <c r="AK854" s="326"/>
      <c r="AL854" s="327">
        <v>100</v>
      </c>
      <c r="AM854" s="328"/>
      <c r="AN854" s="328"/>
      <c r="AO854" s="329"/>
      <c r="AP854" s="322" t="s">
        <v>788</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337</v>
      </c>
      <c r="AD877" s="277"/>
      <c r="AE877" s="277"/>
      <c r="AF877" s="277"/>
      <c r="AG877" s="277"/>
      <c r="AH877" s="348" t="s">
        <v>367</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30" customHeight="1" x14ac:dyDescent="0.15">
      <c r="A878" s="404">
        <v>1</v>
      </c>
      <c r="B878" s="404">
        <v>1</v>
      </c>
      <c r="C878" s="421" t="s">
        <v>770</v>
      </c>
      <c r="D878" s="418"/>
      <c r="E878" s="418"/>
      <c r="F878" s="418"/>
      <c r="G878" s="418"/>
      <c r="H878" s="418"/>
      <c r="I878" s="418"/>
      <c r="J878" s="419" t="s">
        <v>788</v>
      </c>
      <c r="K878" s="420"/>
      <c r="L878" s="420"/>
      <c r="M878" s="420"/>
      <c r="N878" s="420"/>
      <c r="O878" s="420"/>
      <c r="P878" s="317" t="s">
        <v>760</v>
      </c>
      <c r="Q878" s="318"/>
      <c r="R878" s="318"/>
      <c r="S878" s="318"/>
      <c r="T878" s="318"/>
      <c r="U878" s="318"/>
      <c r="V878" s="318"/>
      <c r="W878" s="318"/>
      <c r="X878" s="318"/>
      <c r="Y878" s="319">
        <v>0.2</v>
      </c>
      <c r="Z878" s="320"/>
      <c r="AA878" s="320"/>
      <c r="AB878" s="321"/>
      <c r="AC878" s="323" t="s">
        <v>80</v>
      </c>
      <c r="AD878" s="324"/>
      <c r="AE878" s="324"/>
      <c r="AF878" s="324"/>
      <c r="AG878" s="324"/>
      <c r="AH878" s="330" t="s">
        <v>788</v>
      </c>
      <c r="AI878" s="331"/>
      <c r="AJ878" s="331"/>
      <c r="AK878" s="331"/>
      <c r="AL878" s="327" t="s">
        <v>788</v>
      </c>
      <c r="AM878" s="328"/>
      <c r="AN878" s="328"/>
      <c r="AO878" s="329"/>
      <c r="AP878" s="322" t="s">
        <v>788</v>
      </c>
      <c r="AQ878" s="322"/>
      <c r="AR878" s="322"/>
      <c r="AS878" s="322"/>
      <c r="AT878" s="322"/>
      <c r="AU878" s="322"/>
      <c r="AV878" s="322"/>
      <c r="AW878" s="322"/>
      <c r="AX878" s="322"/>
      <c r="AY878">
        <f t="shared" si="118"/>
        <v>1</v>
      </c>
    </row>
    <row r="879" spans="1:51" ht="30" customHeight="1" x14ac:dyDescent="0.15">
      <c r="A879" s="404">
        <v>2</v>
      </c>
      <c r="B879" s="404">
        <v>1</v>
      </c>
      <c r="C879" s="421" t="s">
        <v>771</v>
      </c>
      <c r="D879" s="418"/>
      <c r="E879" s="418"/>
      <c r="F879" s="418"/>
      <c r="G879" s="418"/>
      <c r="H879" s="418"/>
      <c r="I879" s="418"/>
      <c r="J879" s="419" t="s">
        <v>788</v>
      </c>
      <c r="K879" s="420"/>
      <c r="L879" s="420"/>
      <c r="M879" s="420"/>
      <c r="N879" s="420"/>
      <c r="O879" s="420"/>
      <c r="P879" s="317" t="s">
        <v>760</v>
      </c>
      <c r="Q879" s="318"/>
      <c r="R879" s="318"/>
      <c r="S879" s="318"/>
      <c r="T879" s="318"/>
      <c r="U879" s="318"/>
      <c r="V879" s="318"/>
      <c r="W879" s="318"/>
      <c r="X879" s="318"/>
      <c r="Y879" s="319">
        <v>0.2</v>
      </c>
      <c r="Z879" s="320"/>
      <c r="AA879" s="320"/>
      <c r="AB879" s="321"/>
      <c r="AC879" s="323" t="s">
        <v>80</v>
      </c>
      <c r="AD879" s="324"/>
      <c r="AE879" s="324"/>
      <c r="AF879" s="324"/>
      <c r="AG879" s="324"/>
      <c r="AH879" s="330" t="s">
        <v>788</v>
      </c>
      <c r="AI879" s="331"/>
      <c r="AJ879" s="331"/>
      <c r="AK879" s="331"/>
      <c r="AL879" s="327" t="s">
        <v>788</v>
      </c>
      <c r="AM879" s="328"/>
      <c r="AN879" s="328"/>
      <c r="AO879" s="329"/>
      <c r="AP879" s="322" t="s">
        <v>788</v>
      </c>
      <c r="AQ879" s="322"/>
      <c r="AR879" s="322"/>
      <c r="AS879" s="322"/>
      <c r="AT879" s="322"/>
      <c r="AU879" s="322"/>
      <c r="AV879" s="322"/>
      <c r="AW879" s="322"/>
      <c r="AX879" s="322"/>
      <c r="AY879">
        <f>COUNTA($C$879)</f>
        <v>1</v>
      </c>
    </row>
    <row r="880" spans="1:51" ht="30" customHeight="1" x14ac:dyDescent="0.15">
      <c r="A880" s="404">
        <v>3</v>
      </c>
      <c r="B880" s="404">
        <v>1</v>
      </c>
      <c r="C880" s="421" t="s">
        <v>772</v>
      </c>
      <c r="D880" s="418"/>
      <c r="E880" s="418"/>
      <c r="F880" s="418"/>
      <c r="G880" s="418"/>
      <c r="H880" s="418"/>
      <c r="I880" s="418"/>
      <c r="J880" s="419" t="s">
        <v>788</v>
      </c>
      <c r="K880" s="420"/>
      <c r="L880" s="420"/>
      <c r="M880" s="420"/>
      <c r="N880" s="420"/>
      <c r="O880" s="420"/>
      <c r="P880" s="317" t="s">
        <v>760</v>
      </c>
      <c r="Q880" s="318"/>
      <c r="R880" s="318"/>
      <c r="S880" s="318"/>
      <c r="T880" s="318"/>
      <c r="U880" s="318"/>
      <c r="V880" s="318"/>
      <c r="W880" s="318"/>
      <c r="X880" s="318"/>
      <c r="Y880" s="319">
        <v>0.1</v>
      </c>
      <c r="Z880" s="320"/>
      <c r="AA880" s="320"/>
      <c r="AB880" s="321"/>
      <c r="AC880" s="323" t="s">
        <v>80</v>
      </c>
      <c r="AD880" s="324"/>
      <c r="AE880" s="324"/>
      <c r="AF880" s="324"/>
      <c r="AG880" s="324"/>
      <c r="AH880" s="330" t="s">
        <v>788</v>
      </c>
      <c r="AI880" s="331"/>
      <c r="AJ880" s="331"/>
      <c r="AK880" s="331"/>
      <c r="AL880" s="327" t="s">
        <v>788</v>
      </c>
      <c r="AM880" s="328"/>
      <c r="AN880" s="328"/>
      <c r="AO880" s="329"/>
      <c r="AP880" s="322" t="s">
        <v>788</v>
      </c>
      <c r="AQ880" s="322"/>
      <c r="AR880" s="322"/>
      <c r="AS880" s="322"/>
      <c r="AT880" s="322"/>
      <c r="AU880" s="322"/>
      <c r="AV880" s="322"/>
      <c r="AW880" s="322"/>
      <c r="AX880" s="322"/>
      <c r="AY880">
        <f>COUNTA($C$880)</f>
        <v>1</v>
      </c>
    </row>
    <row r="881" spans="1:51" ht="30" customHeight="1" x14ac:dyDescent="0.15">
      <c r="A881" s="404">
        <v>4</v>
      </c>
      <c r="B881" s="404">
        <v>1</v>
      </c>
      <c r="C881" s="421" t="s">
        <v>773</v>
      </c>
      <c r="D881" s="418"/>
      <c r="E881" s="418"/>
      <c r="F881" s="418"/>
      <c r="G881" s="418"/>
      <c r="H881" s="418"/>
      <c r="I881" s="418"/>
      <c r="J881" s="419" t="s">
        <v>788</v>
      </c>
      <c r="K881" s="420"/>
      <c r="L881" s="420"/>
      <c r="M881" s="420"/>
      <c r="N881" s="420"/>
      <c r="O881" s="420"/>
      <c r="P881" s="317" t="s">
        <v>760</v>
      </c>
      <c r="Q881" s="318"/>
      <c r="R881" s="318"/>
      <c r="S881" s="318"/>
      <c r="T881" s="318"/>
      <c r="U881" s="318"/>
      <c r="V881" s="318"/>
      <c r="W881" s="318"/>
      <c r="X881" s="318"/>
      <c r="Y881" s="319">
        <v>0.1</v>
      </c>
      <c r="Z881" s="320"/>
      <c r="AA881" s="320"/>
      <c r="AB881" s="321"/>
      <c r="AC881" s="323" t="s">
        <v>80</v>
      </c>
      <c r="AD881" s="324"/>
      <c r="AE881" s="324"/>
      <c r="AF881" s="324"/>
      <c r="AG881" s="324"/>
      <c r="AH881" s="330" t="s">
        <v>788</v>
      </c>
      <c r="AI881" s="331"/>
      <c r="AJ881" s="331"/>
      <c r="AK881" s="331"/>
      <c r="AL881" s="327" t="s">
        <v>788</v>
      </c>
      <c r="AM881" s="328"/>
      <c r="AN881" s="328"/>
      <c r="AO881" s="329"/>
      <c r="AP881" s="322" t="s">
        <v>788</v>
      </c>
      <c r="AQ881" s="322"/>
      <c r="AR881" s="322"/>
      <c r="AS881" s="322"/>
      <c r="AT881" s="322"/>
      <c r="AU881" s="322"/>
      <c r="AV881" s="322"/>
      <c r="AW881" s="322"/>
      <c r="AX881" s="322"/>
      <c r="AY881">
        <f>COUNTA($C$881)</f>
        <v>1</v>
      </c>
    </row>
    <row r="882" spans="1:51" ht="30" customHeight="1" x14ac:dyDescent="0.15">
      <c r="A882" s="404">
        <v>5</v>
      </c>
      <c r="B882" s="404">
        <v>1</v>
      </c>
      <c r="C882" s="421" t="s">
        <v>774</v>
      </c>
      <c r="D882" s="418"/>
      <c r="E882" s="418"/>
      <c r="F882" s="418"/>
      <c r="G882" s="418"/>
      <c r="H882" s="418"/>
      <c r="I882" s="418"/>
      <c r="J882" s="419" t="s">
        <v>788</v>
      </c>
      <c r="K882" s="420"/>
      <c r="L882" s="420"/>
      <c r="M882" s="420"/>
      <c r="N882" s="420"/>
      <c r="O882" s="420"/>
      <c r="P882" s="317" t="s">
        <v>760</v>
      </c>
      <c r="Q882" s="318"/>
      <c r="R882" s="318"/>
      <c r="S882" s="318"/>
      <c r="T882" s="318"/>
      <c r="U882" s="318"/>
      <c r="V882" s="318"/>
      <c r="W882" s="318"/>
      <c r="X882" s="318"/>
      <c r="Y882" s="319">
        <v>0.1</v>
      </c>
      <c r="Z882" s="320"/>
      <c r="AA882" s="320"/>
      <c r="AB882" s="321"/>
      <c r="AC882" s="323" t="s">
        <v>80</v>
      </c>
      <c r="AD882" s="324"/>
      <c r="AE882" s="324"/>
      <c r="AF882" s="324"/>
      <c r="AG882" s="324"/>
      <c r="AH882" s="330" t="s">
        <v>788</v>
      </c>
      <c r="AI882" s="331"/>
      <c r="AJ882" s="331"/>
      <c r="AK882" s="331"/>
      <c r="AL882" s="327" t="s">
        <v>788</v>
      </c>
      <c r="AM882" s="328"/>
      <c r="AN882" s="328"/>
      <c r="AO882" s="329"/>
      <c r="AP882" s="322" t="s">
        <v>788</v>
      </c>
      <c r="AQ882" s="322"/>
      <c r="AR882" s="322"/>
      <c r="AS882" s="322"/>
      <c r="AT882" s="322"/>
      <c r="AU882" s="322"/>
      <c r="AV882" s="322"/>
      <c r="AW882" s="322"/>
      <c r="AX882" s="322"/>
      <c r="AY882">
        <f>COUNTA($C$882)</f>
        <v>1</v>
      </c>
    </row>
    <row r="883" spans="1:51" ht="30" customHeight="1" x14ac:dyDescent="0.15">
      <c r="A883" s="404">
        <v>6</v>
      </c>
      <c r="B883" s="404">
        <v>1</v>
      </c>
      <c r="C883" s="421" t="s">
        <v>775</v>
      </c>
      <c r="D883" s="418"/>
      <c r="E883" s="418"/>
      <c r="F883" s="418"/>
      <c r="G883" s="418"/>
      <c r="H883" s="418"/>
      <c r="I883" s="418"/>
      <c r="J883" s="419" t="s">
        <v>788</v>
      </c>
      <c r="K883" s="420"/>
      <c r="L883" s="420"/>
      <c r="M883" s="420"/>
      <c r="N883" s="420"/>
      <c r="O883" s="420"/>
      <c r="P883" s="317" t="s">
        <v>760</v>
      </c>
      <c r="Q883" s="318"/>
      <c r="R883" s="318"/>
      <c r="S883" s="318"/>
      <c r="T883" s="318"/>
      <c r="U883" s="318"/>
      <c r="V883" s="318"/>
      <c r="W883" s="318"/>
      <c r="X883" s="318"/>
      <c r="Y883" s="319">
        <v>0.1</v>
      </c>
      <c r="Z883" s="320"/>
      <c r="AA883" s="320"/>
      <c r="AB883" s="321"/>
      <c r="AC883" s="323" t="s">
        <v>80</v>
      </c>
      <c r="AD883" s="324"/>
      <c r="AE883" s="324"/>
      <c r="AF883" s="324"/>
      <c r="AG883" s="324"/>
      <c r="AH883" s="330" t="s">
        <v>788</v>
      </c>
      <c r="AI883" s="331"/>
      <c r="AJ883" s="331"/>
      <c r="AK883" s="331"/>
      <c r="AL883" s="327" t="s">
        <v>788</v>
      </c>
      <c r="AM883" s="328"/>
      <c r="AN883" s="328"/>
      <c r="AO883" s="329"/>
      <c r="AP883" s="322" t="s">
        <v>788</v>
      </c>
      <c r="AQ883" s="322"/>
      <c r="AR883" s="322"/>
      <c r="AS883" s="322"/>
      <c r="AT883" s="322"/>
      <c r="AU883" s="322"/>
      <c r="AV883" s="322"/>
      <c r="AW883" s="322"/>
      <c r="AX883" s="322"/>
      <c r="AY883">
        <f>COUNTA($C$883)</f>
        <v>1</v>
      </c>
    </row>
    <row r="884" spans="1:51" ht="30" customHeight="1" x14ac:dyDescent="0.15">
      <c r="A884" s="404">
        <v>7</v>
      </c>
      <c r="B884" s="404">
        <v>1</v>
      </c>
      <c r="C884" s="421" t="s">
        <v>776</v>
      </c>
      <c r="D884" s="418"/>
      <c r="E884" s="418"/>
      <c r="F884" s="418"/>
      <c r="G884" s="418"/>
      <c r="H884" s="418"/>
      <c r="I884" s="418"/>
      <c r="J884" s="419" t="s">
        <v>788</v>
      </c>
      <c r="K884" s="420"/>
      <c r="L884" s="420"/>
      <c r="M884" s="420"/>
      <c r="N884" s="420"/>
      <c r="O884" s="420"/>
      <c r="P884" s="317" t="s">
        <v>760</v>
      </c>
      <c r="Q884" s="318"/>
      <c r="R884" s="318"/>
      <c r="S884" s="318"/>
      <c r="T884" s="318"/>
      <c r="U884" s="318"/>
      <c r="V884" s="318"/>
      <c r="W884" s="318"/>
      <c r="X884" s="318"/>
      <c r="Y884" s="319">
        <v>0.1</v>
      </c>
      <c r="Z884" s="320"/>
      <c r="AA884" s="320"/>
      <c r="AB884" s="321"/>
      <c r="AC884" s="323" t="s">
        <v>80</v>
      </c>
      <c r="AD884" s="324"/>
      <c r="AE884" s="324"/>
      <c r="AF884" s="324"/>
      <c r="AG884" s="324"/>
      <c r="AH884" s="330" t="s">
        <v>788</v>
      </c>
      <c r="AI884" s="331"/>
      <c r="AJ884" s="331"/>
      <c r="AK884" s="331"/>
      <c r="AL884" s="327" t="s">
        <v>788</v>
      </c>
      <c r="AM884" s="328"/>
      <c r="AN884" s="328"/>
      <c r="AO884" s="329"/>
      <c r="AP884" s="322" t="s">
        <v>788</v>
      </c>
      <c r="AQ884" s="322"/>
      <c r="AR884" s="322"/>
      <c r="AS884" s="322"/>
      <c r="AT884" s="322"/>
      <c r="AU884" s="322"/>
      <c r="AV884" s="322"/>
      <c r="AW884" s="322"/>
      <c r="AX884" s="322"/>
      <c r="AY884">
        <f>COUNTA($C$884)</f>
        <v>1</v>
      </c>
    </row>
    <row r="885" spans="1:51" ht="30" customHeight="1" x14ac:dyDescent="0.15">
      <c r="A885" s="404">
        <v>8</v>
      </c>
      <c r="B885" s="404">
        <v>1</v>
      </c>
      <c r="C885" s="421" t="s">
        <v>777</v>
      </c>
      <c r="D885" s="418"/>
      <c r="E885" s="418"/>
      <c r="F885" s="418"/>
      <c r="G885" s="418"/>
      <c r="H885" s="418"/>
      <c r="I885" s="418"/>
      <c r="J885" s="419" t="s">
        <v>788</v>
      </c>
      <c r="K885" s="420"/>
      <c r="L885" s="420"/>
      <c r="M885" s="420"/>
      <c r="N885" s="420"/>
      <c r="O885" s="420"/>
      <c r="P885" s="317" t="s">
        <v>760</v>
      </c>
      <c r="Q885" s="318"/>
      <c r="R885" s="318"/>
      <c r="S885" s="318"/>
      <c r="T885" s="318"/>
      <c r="U885" s="318"/>
      <c r="V885" s="318"/>
      <c r="W885" s="318"/>
      <c r="X885" s="318"/>
      <c r="Y885" s="319">
        <v>0.1</v>
      </c>
      <c r="Z885" s="320"/>
      <c r="AA885" s="320"/>
      <c r="AB885" s="321"/>
      <c r="AC885" s="323" t="s">
        <v>80</v>
      </c>
      <c r="AD885" s="324"/>
      <c r="AE885" s="324"/>
      <c r="AF885" s="324"/>
      <c r="AG885" s="324"/>
      <c r="AH885" s="330" t="s">
        <v>788</v>
      </c>
      <c r="AI885" s="331"/>
      <c r="AJ885" s="331"/>
      <c r="AK885" s="331"/>
      <c r="AL885" s="327" t="s">
        <v>788</v>
      </c>
      <c r="AM885" s="328"/>
      <c r="AN885" s="328"/>
      <c r="AO885" s="329"/>
      <c r="AP885" s="322" t="s">
        <v>788</v>
      </c>
      <c r="AQ885" s="322"/>
      <c r="AR885" s="322"/>
      <c r="AS885" s="322"/>
      <c r="AT885" s="322"/>
      <c r="AU885" s="322"/>
      <c r="AV885" s="322"/>
      <c r="AW885" s="322"/>
      <c r="AX885" s="322"/>
      <c r="AY885">
        <f>COUNTA($C$885)</f>
        <v>1</v>
      </c>
    </row>
    <row r="886" spans="1:51" ht="30" customHeight="1" x14ac:dyDescent="0.15">
      <c r="A886" s="404">
        <v>9</v>
      </c>
      <c r="B886" s="404">
        <v>1</v>
      </c>
      <c r="C886" s="421" t="s">
        <v>778</v>
      </c>
      <c r="D886" s="418"/>
      <c r="E886" s="418"/>
      <c r="F886" s="418"/>
      <c r="G886" s="418"/>
      <c r="H886" s="418"/>
      <c r="I886" s="418"/>
      <c r="J886" s="419" t="s">
        <v>788</v>
      </c>
      <c r="K886" s="420"/>
      <c r="L886" s="420"/>
      <c r="M886" s="420"/>
      <c r="N886" s="420"/>
      <c r="O886" s="420"/>
      <c r="P886" s="317" t="s">
        <v>760</v>
      </c>
      <c r="Q886" s="318"/>
      <c r="R886" s="318"/>
      <c r="S886" s="318"/>
      <c r="T886" s="318"/>
      <c r="U886" s="318"/>
      <c r="V886" s="318"/>
      <c r="W886" s="318"/>
      <c r="X886" s="318"/>
      <c r="Y886" s="319">
        <v>0.1</v>
      </c>
      <c r="Z886" s="320"/>
      <c r="AA886" s="320"/>
      <c r="AB886" s="321"/>
      <c r="AC886" s="323" t="s">
        <v>80</v>
      </c>
      <c r="AD886" s="324"/>
      <c r="AE886" s="324"/>
      <c r="AF886" s="324"/>
      <c r="AG886" s="324"/>
      <c r="AH886" s="330" t="s">
        <v>788</v>
      </c>
      <c r="AI886" s="331"/>
      <c r="AJ886" s="331"/>
      <c r="AK886" s="331"/>
      <c r="AL886" s="327" t="s">
        <v>788</v>
      </c>
      <c r="AM886" s="328"/>
      <c r="AN886" s="328"/>
      <c r="AO886" s="329"/>
      <c r="AP886" s="322" t="s">
        <v>788</v>
      </c>
      <c r="AQ886" s="322"/>
      <c r="AR886" s="322"/>
      <c r="AS886" s="322"/>
      <c r="AT886" s="322"/>
      <c r="AU886" s="322"/>
      <c r="AV886" s="322"/>
      <c r="AW886" s="322"/>
      <c r="AX886" s="322"/>
      <c r="AY886">
        <f>COUNTA($C$886)</f>
        <v>1</v>
      </c>
    </row>
    <row r="887" spans="1:51" ht="30" customHeight="1" x14ac:dyDescent="0.15">
      <c r="A887" s="404">
        <v>10</v>
      </c>
      <c r="B887" s="404">
        <v>1</v>
      </c>
      <c r="C887" s="421" t="s">
        <v>779</v>
      </c>
      <c r="D887" s="418"/>
      <c r="E887" s="418"/>
      <c r="F887" s="418"/>
      <c r="G887" s="418"/>
      <c r="H887" s="418"/>
      <c r="I887" s="418"/>
      <c r="J887" s="419" t="s">
        <v>788</v>
      </c>
      <c r="K887" s="420"/>
      <c r="L887" s="420"/>
      <c r="M887" s="420"/>
      <c r="N887" s="420"/>
      <c r="O887" s="420"/>
      <c r="P887" s="317" t="s">
        <v>760</v>
      </c>
      <c r="Q887" s="318"/>
      <c r="R887" s="318"/>
      <c r="S887" s="318"/>
      <c r="T887" s="318"/>
      <c r="U887" s="318"/>
      <c r="V887" s="318"/>
      <c r="W887" s="318"/>
      <c r="X887" s="318"/>
      <c r="Y887" s="319">
        <v>0.1</v>
      </c>
      <c r="Z887" s="320"/>
      <c r="AA887" s="320"/>
      <c r="AB887" s="321"/>
      <c r="AC887" s="323" t="s">
        <v>80</v>
      </c>
      <c r="AD887" s="324"/>
      <c r="AE887" s="324"/>
      <c r="AF887" s="324"/>
      <c r="AG887" s="324"/>
      <c r="AH887" s="330" t="s">
        <v>788</v>
      </c>
      <c r="AI887" s="331"/>
      <c r="AJ887" s="331"/>
      <c r="AK887" s="331"/>
      <c r="AL887" s="327" t="s">
        <v>788</v>
      </c>
      <c r="AM887" s="328"/>
      <c r="AN887" s="328"/>
      <c r="AO887" s="329"/>
      <c r="AP887" s="322" t="s">
        <v>788</v>
      </c>
      <c r="AQ887" s="322"/>
      <c r="AR887" s="322"/>
      <c r="AS887" s="322"/>
      <c r="AT887" s="322"/>
      <c r="AU887" s="322"/>
      <c r="AV887" s="322"/>
      <c r="AW887" s="322"/>
      <c r="AX887" s="322"/>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337</v>
      </c>
      <c r="AD910" s="277"/>
      <c r="AE910" s="277"/>
      <c r="AF910" s="277"/>
      <c r="AG910" s="277"/>
      <c r="AH910" s="348" t="s">
        <v>367</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1</v>
      </c>
    </row>
    <row r="911" spans="1:51" ht="30" customHeight="1" x14ac:dyDescent="0.15">
      <c r="A911" s="404">
        <v>1</v>
      </c>
      <c r="B911" s="404">
        <v>1</v>
      </c>
      <c r="C911" s="421" t="s">
        <v>770</v>
      </c>
      <c r="D911" s="418"/>
      <c r="E911" s="418"/>
      <c r="F911" s="418"/>
      <c r="G911" s="418"/>
      <c r="H911" s="418"/>
      <c r="I911" s="418"/>
      <c r="J911" s="419" t="s">
        <v>788</v>
      </c>
      <c r="K911" s="420"/>
      <c r="L911" s="420"/>
      <c r="M911" s="420"/>
      <c r="N911" s="420"/>
      <c r="O911" s="420"/>
      <c r="P911" s="317" t="s">
        <v>780</v>
      </c>
      <c r="Q911" s="318"/>
      <c r="R911" s="318"/>
      <c r="S911" s="318"/>
      <c r="T911" s="318"/>
      <c r="U911" s="318"/>
      <c r="V911" s="318"/>
      <c r="W911" s="318"/>
      <c r="X911" s="318"/>
      <c r="Y911" s="319">
        <v>0.4</v>
      </c>
      <c r="Z911" s="320"/>
      <c r="AA911" s="320"/>
      <c r="AB911" s="321"/>
      <c r="AC911" s="323" t="s">
        <v>80</v>
      </c>
      <c r="AD911" s="324"/>
      <c r="AE911" s="324"/>
      <c r="AF911" s="324"/>
      <c r="AG911" s="324"/>
      <c r="AH911" s="330" t="s">
        <v>788</v>
      </c>
      <c r="AI911" s="331"/>
      <c r="AJ911" s="331"/>
      <c r="AK911" s="331"/>
      <c r="AL911" s="327" t="s">
        <v>788</v>
      </c>
      <c r="AM911" s="328"/>
      <c r="AN911" s="328"/>
      <c r="AO911" s="329"/>
      <c r="AP911" s="322" t="s">
        <v>788</v>
      </c>
      <c r="AQ911" s="322"/>
      <c r="AR911" s="322"/>
      <c r="AS911" s="322"/>
      <c r="AT911" s="322"/>
      <c r="AU911" s="322"/>
      <c r="AV911" s="322"/>
      <c r="AW911" s="322"/>
      <c r="AX911" s="322"/>
      <c r="AY911">
        <f t="shared" si="119"/>
        <v>1</v>
      </c>
    </row>
    <row r="912" spans="1:51" ht="30" customHeight="1" x14ac:dyDescent="0.15">
      <c r="A912" s="404">
        <v>2</v>
      </c>
      <c r="B912" s="404">
        <v>1</v>
      </c>
      <c r="C912" s="421" t="s">
        <v>771</v>
      </c>
      <c r="D912" s="418"/>
      <c r="E912" s="418"/>
      <c r="F912" s="418"/>
      <c r="G912" s="418"/>
      <c r="H912" s="418"/>
      <c r="I912" s="418"/>
      <c r="J912" s="419" t="s">
        <v>788</v>
      </c>
      <c r="K912" s="420"/>
      <c r="L912" s="420"/>
      <c r="M912" s="420"/>
      <c r="N912" s="420"/>
      <c r="O912" s="420"/>
      <c r="P912" s="317" t="s">
        <v>780</v>
      </c>
      <c r="Q912" s="318"/>
      <c r="R912" s="318"/>
      <c r="S912" s="318"/>
      <c r="T912" s="318"/>
      <c r="U912" s="318"/>
      <c r="V912" s="318"/>
      <c r="W912" s="318"/>
      <c r="X912" s="318"/>
      <c r="Y912" s="319">
        <v>0.4</v>
      </c>
      <c r="Z912" s="320"/>
      <c r="AA912" s="320"/>
      <c r="AB912" s="321"/>
      <c r="AC912" s="323" t="s">
        <v>80</v>
      </c>
      <c r="AD912" s="324"/>
      <c r="AE912" s="324"/>
      <c r="AF912" s="324"/>
      <c r="AG912" s="324"/>
      <c r="AH912" s="330" t="s">
        <v>788</v>
      </c>
      <c r="AI912" s="331"/>
      <c r="AJ912" s="331"/>
      <c r="AK912" s="331"/>
      <c r="AL912" s="327" t="s">
        <v>788</v>
      </c>
      <c r="AM912" s="328"/>
      <c r="AN912" s="328"/>
      <c r="AO912" s="329"/>
      <c r="AP912" s="322" t="s">
        <v>788</v>
      </c>
      <c r="AQ912" s="322"/>
      <c r="AR912" s="322"/>
      <c r="AS912" s="322"/>
      <c r="AT912" s="322"/>
      <c r="AU912" s="322"/>
      <c r="AV912" s="322"/>
      <c r="AW912" s="322"/>
      <c r="AX912" s="322"/>
      <c r="AY912">
        <f>COUNTA($C$912)</f>
        <v>1</v>
      </c>
    </row>
    <row r="913" spans="1:51" ht="30" customHeight="1" x14ac:dyDescent="0.15">
      <c r="A913" s="404">
        <v>3</v>
      </c>
      <c r="B913" s="404">
        <v>1</v>
      </c>
      <c r="C913" s="421" t="s">
        <v>772</v>
      </c>
      <c r="D913" s="418"/>
      <c r="E913" s="418"/>
      <c r="F913" s="418"/>
      <c r="G913" s="418"/>
      <c r="H913" s="418"/>
      <c r="I913" s="418"/>
      <c r="J913" s="419" t="s">
        <v>788</v>
      </c>
      <c r="K913" s="420"/>
      <c r="L913" s="420"/>
      <c r="M913" s="420"/>
      <c r="N913" s="420"/>
      <c r="O913" s="420"/>
      <c r="P913" s="317" t="s">
        <v>780</v>
      </c>
      <c r="Q913" s="318"/>
      <c r="R913" s="318"/>
      <c r="S913" s="318"/>
      <c r="T913" s="318"/>
      <c r="U913" s="318"/>
      <c r="V913" s="318"/>
      <c r="W913" s="318"/>
      <c r="X913" s="318"/>
      <c r="Y913" s="319">
        <v>0.4</v>
      </c>
      <c r="Z913" s="320"/>
      <c r="AA913" s="320"/>
      <c r="AB913" s="321"/>
      <c r="AC913" s="323" t="s">
        <v>80</v>
      </c>
      <c r="AD913" s="324"/>
      <c r="AE913" s="324"/>
      <c r="AF913" s="324"/>
      <c r="AG913" s="324"/>
      <c r="AH913" s="330" t="s">
        <v>788</v>
      </c>
      <c r="AI913" s="331"/>
      <c r="AJ913" s="331"/>
      <c r="AK913" s="331"/>
      <c r="AL913" s="327" t="s">
        <v>788</v>
      </c>
      <c r="AM913" s="328"/>
      <c r="AN913" s="328"/>
      <c r="AO913" s="329"/>
      <c r="AP913" s="322" t="s">
        <v>788</v>
      </c>
      <c r="AQ913" s="322"/>
      <c r="AR913" s="322"/>
      <c r="AS913" s="322"/>
      <c r="AT913" s="322"/>
      <c r="AU913" s="322"/>
      <c r="AV913" s="322"/>
      <c r="AW913" s="322"/>
      <c r="AX913" s="322"/>
      <c r="AY913">
        <f>COUNTA($C$913)</f>
        <v>1</v>
      </c>
    </row>
    <row r="914" spans="1:51" ht="30" customHeight="1" x14ac:dyDescent="0.15">
      <c r="A914" s="404">
        <v>4</v>
      </c>
      <c r="B914" s="404">
        <v>1</v>
      </c>
      <c r="C914" s="421" t="s">
        <v>773</v>
      </c>
      <c r="D914" s="418"/>
      <c r="E914" s="418"/>
      <c r="F914" s="418"/>
      <c r="G914" s="418"/>
      <c r="H914" s="418"/>
      <c r="I914" s="418"/>
      <c r="J914" s="419" t="s">
        <v>788</v>
      </c>
      <c r="K914" s="420"/>
      <c r="L914" s="420"/>
      <c r="M914" s="420"/>
      <c r="N914" s="420"/>
      <c r="O914" s="420"/>
      <c r="P914" s="317" t="s">
        <v>780</v>
      </c>
      <c r="Q914" s="318"/>
      <c r="R914" s="318"/>
      <c r="S914" s="318"/>
      <c r="T914" s="318"/>
      <c r="U914" s="318"/>
      <c r="V914" s="318"/>
      <c r="W914" s="318"/>
      <c r="X914" s="318"/>
      <c r="Y914" s="319">
        <v>0.4</v>
      </c>
      <c r="Z914" s="320"/>
      <c r="AA914" s="320"/>
      <c r="AB914" s="321"/>
      <c r="AC914" s="323" t="s">
        <v>80</v>
      </c>
      <c r="AD914" s="324"/>
      <c r="AE914" s="324"/>
      <c r="AF914" s="324"/>
      <c r="AG914" s="324"/>
      <c r="AH914" s="330" t="s">
        <v>788</v>
      </c>
      <c r="AI914" s="331"/>
      <c r="AJ914" s="331"/>
      <c r="AK914" s="331"/>
      <c r="AL914" s="327" t="s">
        <v>788</v>
      </c>
      <c r="AM914" s="328"/>
      <c r="AN914" s="328"/>
      <c r="AO914" s="329"/>
      <c r="AP914" s="322" t="s">
        <v>788</v>
      </c>
      <c r="AQ914" s="322"/>
      <c r="AR914" s="322"/>
      <c r="AS914" s="322"/>
      <c r="AT914" s="322"/>
      <c r="AU914" s="322"/>
      <c r="AV914" s="322"/>
      <c r="AW914" s="322"/>
      <c r="AX914" s="322"/>
      <c r="AY914">
        <f>COUNTA($C$914)</f>
        <v>1</v>
      </c>
    </row>
    <row r="915" spans="1:51" ht="30" customHeight="1" x14ac:dyDescent="0.15">
      <c r="A915" s="404">
        <v>5</v>
      </c>
      <c r="B915" s="404">
        <v>1</v>
      </c>
      <c r="C915" s="421" t="s">
        <v>774</v>
      </c>
      <c r="D915" s="418"/>
      <c r="E915" s="418"/>
      <c r="F915" s="418"/>
      <c r="G915" s="418"/>
      <c r="H915" s="418"/>
      <c r="I915" s="418"/>
      <c r="J915" s="419" t="s">
        <v>788</v>
      </c>
      <c r="K915" s="420"/>
      <c r="L915" s="420"/>
      <c r="M915" s="420"/>
      <c r="N915" s="420"/>
      <c r="O915" s="420"/>
      <c r="P915" s="317" t="s">
        <v>780</v>
      </c>
      <c r="Q915" s="318"/>
      <c r="R915" s="318"/>
      <c r="S915" s="318"/>
      <c r="T915" s="318"/>
      <c r="U915" s="318"/>
      <c r="V915" s="318"/>
      <c r="W915" s="318"/>
      <c r="X915" s="318"/>
      <c r="Y915" s="319">
        <v>0.4</v>
      </c>
      <c r="Z915" s="320"/>
      <c r="AA915" s="320"/>
      <c r="AB915" s="321"/>
      <c r="AC915" s="323" t="s">
        <v>80</v>
      </c>
      <c r="AD915" s="324"/>
      <c r="AE915" s="324"/>
      <c r="AF915" s="324"/>
      <c r="AG915" s="324"/>
      <c r="AH915" s="330" t="s">
        <v>788</v>
      </c>
      <c r="AI915" s="331"/>
      <c r="AJ915" s="331"/>
      <c r="AK915" s="331"/>
      <c r="AL915" s="327" t="s">
        <v>788</v>
      </c>
      <c r="AM915" s="328"/>
      <c r="AN915" s="328"/>
      <c r="AO915" s="329"/>
      <c r="AP915" s="322" t="s">
        <v>788</v>
      </c>
      <c r="AQ915" s="322"/>
      <c r="AR915" s="322"/>
      <c r="AS915" s="322"/>
      <c r="AT915" s="322"/>
      <c r="AU915" s="322"/>
      <c r="AV915" s="322"/>
      <c r="AW915" s="322"/>
      <c r="AX915" s="322"/>
      <c r="AY915">
        <f>COUNTA($C$915)</f>
        <v>1</v>
      </c>
    </row>
    <row r="916" spans="1:51" ht="30" customHeight="1" x14ac:dyDescent="0.15">
      <c r="A916" s="404">
        <v>6</v>
      </c>
      <c r="B916" s="404">
        <v>1</v>
      </c>
      <c r="C916" s="421" t="s">
        <v>775</v>
      </c>
      <c r="D916" s="418"/>
      <c r="E916" s="418"/>
      <c r="F916" s="418"/>
      <c r="G916" s="418"/>
      <c r="H916" s="418"/>
      <c r="I916" s="418"/>
      <c r="J916" s="419" t="s">
        <v>788</v>
      </c>
      <c r="K916" s="420"/>
      <c r="L916" s="420"/>
      <c r="M916" s="420"/>
      <c r="N916" s="420"/>
      <c r="O916" s="420"/>
      <c r="P916" s="317" t="s">
        <v>780</v>
      </c>
      <c r="Q916" s="318"/>
      <c r="R916" s="318"/>
      <c r="S916" s="318"/>
      <c r="T916" s="318"/>
      <c r="U916" s="318"/>
      <c r="V916" s="318"/>
      <c r="W916" s="318"/>
      <c r="X916" s="318"/>
      <c r="Y916" s="319">
        <v>0.4</v>
      </c>
      <c r="Z916" s="320"/>
      <c r="AA916" s="320"/>
      <c r="AB916" s="321"/>
      <c r="AC916" s="323" t="s">
        <v>80</v>
      </c>
      <c r="AD916" s="324"/>
      <c r="AE916" s="324"/>
      <c r="AF916" s="324"/>
      <c r="AG916" s="324"/>
      <c r="AH916" s="330" t="s">
        <v>788</v>
      </c>
      <c r="AI916" s="331"/>
      <c r="AJ916" s="331"/>
      <c r="AK916" s="331"/>
      <c r="AL916" s="327" t="s">
        <v>788</v>
      </c>
      <c r="AM916" s="328"/>
      <c r="AN916" s="328"/>
      <c r="AO916" s="329"/>
      <c r="AP916" s="322" t="s">
        <v>788</v>
      </c>
      <c r="AQ916" s="322"/>
      <c r="AR916" s="322"/>
      <c r="AS916" s="322"/>
      <c r="AT916" s="322"/>
      <c r="AU916" s="322"/>
      <c r="AV916" s="322"/>
      <c r="AW916" s="322"/>
      <c r="AX916" s="322"/>
      <c r="AY916">
        <f>COUNTA($C$916)</f>
        <v>1</v>
      </c>
    </row>
    <row r="917" spans="1:51" ht="30" customHeight="1" x14ac:dyDescent="0.15">
      <c r="A917" s="404">
        <v>7</v>
      </c>
      <c r="B917" s="404">
        <v>1</v>
      </c>
      <c r="C917" s="421" t="s">
        <v>776</v>
      </c>
      <c r="D917" s="418"/>
      <c r="E917" s="418"/>
      <c r="F917" s="418"/>
      <c r="G917" s="418"/>
      <c r="H917" s="418"/>
      <c r="I917" s="418"/>
      <c r="J917" s="419" t="s">
        <v>788</v>
      </c>
      <c r="K917" s="420"/>
      <c r="L917" s="420"/>
      <c r="M917" s="420"/>
      <c r="N917" s="420"/>
      <c r="O917" s="420"/>
      <c r="P917" s="317" t="s">
        <v>780</v>
      </c>
      <c r="Q917" s="318"/>
      <c r="R917" s="318"/>
      <c r="S917" s="318"/>
      <c r="T917" s="318"/>
      <c r="U917" s="318"/>
      <c r="V917" s="318"/>
      <c r="W917" s="318"/>
      <c r="X917" s="318"/>
      <c r="Y917" s="319">
        <v>0.4</v>
      </c>
      <c r="Z917" s="320"/>
      <c r="AA917" s="320"/>
      <c r="AB917" s="321"/>
      <c r="AC917" s="323" t="s">
        <v>80</v>
      </c>
      <c r="AD917" s="324"/>
      <c r="AE917" s="324"/>
      <c r="AF917" s="324"/>
      <c r="AG917" s="324"/>
      <c r="AH917" s="330" t="s">
        <v>788</v>
      </c>
      <c r="AI917" s="331"/>
      <c r="AJ917" s="331"/>
      <c r="AK917" s="331"/>
      <c r="AL917" s="327" t="s">
        <v>788</v>
      </c>
      <c r="AM917" s="328"/>
      <c r="AN917" s="328"/>
      <c r="AO917" s="329"/>
      <c r="AP917" s="322" t="s">
        <v>788</v>
      </c>
      <c r="AQ917" s="322"/>
      <c r="AR917" s="322"/>
      <c r="AS917" s="322"/>
      <c r="AT917" s="322"/>
      <c r="AU917" s="322"/>
      <c r="AV917" s="322"/>
      <c r="AW917" s="322"/>
      <c r="AX917" s="322"/>
      <c r="AY917">
        <f>COUNTA($C$917)</f>
        <v>1</v>
      </c>
    </row>
    <row r="918" spans="1:51" ht="30" customHeight="1" x14ac:dyDescent="0.15">
      <c r="A918" s="404">
        <v>8</v>
      </c>
      <c r="B918" s="404">
        <v>1</v>
      </c>
      <c r="C918" s="421" t="s">
        <v>777</v>
      </c>
      <c r="D918" s="418"/>
      <c r="E918" s="418"/>
      <c r="F918" s="418"/>
      <c r="G918" s="418"/>
      <c r="H918" s="418"/>
      <c r="I918" s="418"/>
      <c r="J918" s="419" t="s">
        <v>788</v>
      </c>
      <c r="K918" s="420"/>
      <c r="L918" s="420"/>
      <c r="M918" s="420"/>
      <c r="N918" s="420"/>
      <c r="O918" s="420"/>
      <c r="P918" s="317" t="s">
        <v>780</v>
      </c>
      <c r="Q918" s="318"/>
      <c r="R918" s="318"/>
      <c r="S918" s="318"/>
      <c r="T918" s="318"/>
      <c r="U918" s="318"/>
      <c r="V918" s="318"/>
      <c r="W918" s="318"/>
      <c r="X918" s="318"/>
      <c r="Y918" s="319">
        <v>0.4</v>
      </c>
      <c r="Z918" s="320"/>
      <c r="AA918" s="320"/>
      <c r="AB918" s="321"/>
      <c r="AC918" s="323" t="s">
        <v>80</v>
      </c>
      <c r="AD918" s="324"/>
      <c r="AE918" s="324"/>
      <c r="AF918" s="324"/>
      <c r="AG918" s="324"/>
      <c r="AH918" s="330" t="s">
        <v>788</v>
      </c>
      <c r="AI918" s="331"/>
      <c r="AJ918" s="331"/>
      <c r="AK918" s="331"/>
      <c r="AL918" s="327" t="s">
        <v>788</v>
      </c>
      <c r="AM918" s="328"/>
      <c r="AN918" s="328"/>
      <c r="AO918" s="329"/>
      <c r="AP918" s="322" t="s">
        <v>788</v>
      </c>
      <c r="AQ918" s="322"/>
      <c r="AR918" s="322"/>
      <c r="AS918" s="322"/>
      <c r="AT918" s="322"/>
      <c r="AU918" s="322"/>
      <c r="AV918" s="322"/>
      <c r="AW918" s="322"/>
      <c r="AX918" s="322"/>
      <c r="AY918">
        <f>COUNTA($C$918)</f>
        <v>1</v>
      </c>
    </row>
    <row r="919" spans="1:51" ht="30" customHeight="1" x14ac:dyDescent="0.15">
      <c r="A919" s="404">
        <v>9</v>
      </c>
      <c r="B919" s="404">
        <v>1</v>
      </c>
      <c r="C919" s="421" t="s">
        <v>778</v>
      </c>
      <c r="D919" s="418"/>
      <c r="E919" s="418"/>
      <c r="F919" s="418"/>
      <c r="G919" s="418"/>
      <c r="H919" s="418"/>
      <c r="I919" s="418"/>
      <c r="J919" s="419" t="s">
        <v>788</v>
      </c>
      <c r="K919" s="420"/>
      <c r="L919" s="420"/>
      <c r="M919" s="420"/>
      <c r="N919" s="420"/>
      <c r="O919" s="420"/>
      <c r="P919" s="317" t="s">
        <v>780</v>
      </c>
      <c r="Q919" s="318"/>
      <c r="R919" s="318"/>
      <c r="S919" s="318"/>
      <c r="T919" s="318"/>
      <c r="U919" s="318"/>
      <c r="V919" s="318"/>
      <c r="W919" s="318"/>
      <c r="X919" s="318"/>
      <c r="Y919" s="319">
        <v>0.4</v>
      </c>
      <c r="Z919" s="320"/>
      <c r="AA919" s="320"/>
      <c r="AB919" s="321"/>
      <c r="AC919" s="323" t="s">
        <v>80</v>
      </c>
      <c r="AD919" s="324"/>
      <c r="AE919" s="324"/>
      <c r="AF919" s="324"/>
      <c r="AG919" s="324"/>
      <c r="AH919" s="330" t="s">
        <v>788</v>
      </c>
      <c r="AI919" s="331"/>
      <c r="AJ919" s="331"/>
      <c r="AK919" s="331"/>
      <c r="AL919" s="327" t="s">
        <v>788</v>
      </c>
      <c r="AM919" s="328"/>
      <c r="AN919" s="328"/>
      <c r="AO919" s="329"/>
      <c r="AP919" s="322" t="s">
        <v>788</v>
      </c>
      <c r="AQ919" s="322"/>
      <c r="AR919" s="322"/>
      <c r="AS919" s="322"/>
      <c r="AT919" s="322"/>
      <c r="AU919" s="322"/>
      <c r="AV919" s="322"/>
      <c r="AW919" s="322"/>
      <c r="AX919" s="322"/>
      <c r="AY919">
        <f>COUNTA($C$919)</f>
        <v>1</v>
      </c>
    </row>
    <row r="920" spans="1:51" ht="27" customHeight="1" x14ac:dyDescent="0.15">
      <c r="A920" s="404">
        <v>10</v>
      </c>
      <c r="B920" s="404">
        <v>1</v>
      </c>
      <c r="C920" s="421" t="s">
        <v>779</v>
      </c>
      <c r="D920" s="418"/>
      <c r="E920" s="418"/>
      <c r="F920" s="418"/>
      <c r="G920" s="418"/>
      <c r="H920" s="418"/>
      <c r="I920" s="418"/>
      <c r="J920" s="419" t="s">
        <v>788</v>
      </c>
      <c r="K920" s="420"/>
      <c r="L920" s="420"/>
      <c r="M920" s="420"/>
      <c r="N920" s="420"/>
      <c r="O920" s="420"/>
      <c r="P920" s="317" t="s">
        <v>780</v>
      </c>
      <c r="Q920" s="318"/>
      <c r="R920" s="318"/>
      <c r="S920" s="318"/>
      <c r="T920" s="318"/>
      <c r="U920" s="318"/>
      <c r="V920" s="318"/>
      <c r="W920" s="318"/>
      <c r="X920" s="318"/>
      <c r="Y920" s="319">
        <v>0.4</v>
      </c>
      <c r="Z920" s="320"/>
      <c r="AA920" s="320"/>
      <c r="AB920" s="321"/>
      <c r="AC920" s="323" t="s">
        <v>80</v>
      </c>
      <c r="AD920" s="324"/>
      <c r="AE920" s="324"/>
      <c r="AF920" s="324"/>
      <c r="AG920" s="324"/>
      <c r="AH920" s="330" t="s">
        <v>788</v>
      </c>
      <c r="AI920" s="331"/>
      <c r="AJ920" s="331"/>
      <c r="AK920" s="331"/>
      <c r="AL920" s="327" t="s">
        <v>788</v>
      </c>
      <c r="AM920" s="328"/>
      <c r="AN920" s="328"/>
      <c r="AO920" s="329"/>
      <c r="AP920" s="322" t="s">
        <v>788</v>
      </c>
      <c r="AQ920" s="322"/>
      <c r="AR920" s="322"/>
      <c r="AS920" s="322"/>
      <c r="AT920" s="322"/>
      <c r="AU920" s="322"/>
      <c r="AV920" s="322"/>
      <c r="AW920" s="322"/>
      <c r="AX920" s="322"/>
      <c r="AY920">
        <f>COUNTA($C$920)</f>
        <v>1</v>
      </c>
    </row>
    <row r="921" spans="1:51" hidden="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idden="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idden="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idden="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idden="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idden="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idden="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idden="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idden="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idden="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idden="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idden="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idden="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idden="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idden="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idden="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idden="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idden="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idden="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idden="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idden="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idden="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337</v>
      </c>
      <c r="AD943" s="277"/>
      <c r="AE943" s="277"/>
      <c r="AF943" s="277"/>
      <c r="AG943" s="277"/>
      <c r="AH943" s="348" t="s">
        <v>367</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idden="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idden="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idden="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idden="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idden="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idden="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idden="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idden="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idden="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idden="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idden="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idden="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idden="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idden="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idden="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idden="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idden="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idden="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idden="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idden="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idden="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idden="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idden="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idden="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idden="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idden="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idden="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idden="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idden="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idden="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idden="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idden="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337</v>
      </c>
      <c r="AD976" s="277"/>
      <c r="AE976" s="277"/>
      <c r="AF976" s="277"/>
      <c r="AG976" s="277"/>
      <c r="AH976" s="348" t="s">
        <v>367</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idden="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idden="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idden="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idden="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idden="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idden="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idden="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idden="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idden="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idden="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idden="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idden="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idden="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idden="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idden="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idden="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idden="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idden="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idden="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idden="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idden="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idden="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idden="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idden="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idden="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idden="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idden="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idden="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idden="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idden="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idden="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idden="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337</v>
      </c>
      <c r="AD1009" s="277"/>
      <c r="AE1009" s="277"/>
      <c r="AF1009" s="277"/>
      <c r="AG1009" s="277"/>
      <c r="AH1009" s="348" t="s">
        <v>367</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idden="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idden="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idden="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idden="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idden="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idden="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idden="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idden="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idden="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idden="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idden="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idden="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idden="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idden="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idden="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idden="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idden="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idden="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idden="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idden="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idden="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idden="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idden="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idden="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idden="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idden="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idden="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idden="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idden="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idden="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idden="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idden="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337</v>
      </c>
      <c r="AD1042" s="277"/>
      <c r="AE1042" s="277"/>
      <c r="AF1042" s="277"/>
      <c r="AG1042" s="277"/>
      <c r="AH1042" s="348" t="s">
        <v>367</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idden="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idden="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idden="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idden="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idden="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idden="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idden="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idden="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idden="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idden="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idden="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idden="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idden="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idden="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idden="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idden="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idden="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idden="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idden="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idden="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idden="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idden="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idden="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idden="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idden="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idden="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idden="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idden="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idden="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idden="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337</v>
      </c>
      <c r="AD1075" s="277"/>
      <c r="AE1075" s="277"/>
      <c r="AF1075" s="277"/>
      <c r="AG1075" s="277"/>
      <c r="AH1075" s="348" t="s">
        <v>367</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idden="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idden="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idden="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idden="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idden="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idden="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idden="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idden="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idden="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idden="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idden="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idden="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idden="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idden="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idden="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idden="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idden="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idden="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idden="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idden="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idden="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idden="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idden="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idden="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idden="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idden="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idden="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idden="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idden="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2.5"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14.25"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8"/>
      <c r="AP1109" s="423" t="s">
        <v>329</v>
      </c>
      <c r="AQ1109" s="423"/>
      <c r="AR1109" s="423"/>
      <c r="AS1109" s="423"/>
      <c r="AT1109" s="423"/>
      <c r="AU1109" s="423"/>
      <c r="AV1109" s="423"/>
      <c r="AW1109" s="423"/>
      <c r="AX1109" s="423"/>
    </row>
    <row r="1110" spans="1:51" ht="30" customHeight="1" x14ac:dyDescent="0.15">
      <c r="A1110" s="404">
        <v>1</v>
      </c>
      <c r="B1110" s="404">
        <v>1</v>
      </c>
      <c r="C1110" s="887"/>
      <c r="D1110" s="887"/>
      <c r="E1110" s="262" t="s">
        <v>406</v>
      </c>
      <c r="F1110" s="886"/>
      <c r="G1110" s="886"/>
      <c r="H1110" s="886"/>
      <c r="I1110" s="886"/>
      <c r="J1110" s="419" t="s">
        <v>406</v>
      </c>
      <c r="K1110" s="420"/>
      <c r="L1110" s="420"/>
      <c r="M1110" s="420"/>
      <c r="N1110" s="420"/>
      <c r="O1110" s="420"/>
      <c r="P1110" s="317" t="s">
        <v>406</v>
      </c>
      <c r="Q1110" s="318"/>
      <c r="R1110" s="318"/>
      <c r="S1110" s="318"/>
      <c r="T1110" s="318"/>
      <c r="U1110" s="318"/>
      <c r="V1110" s="318"/>
      <c r="W1110" s="318"/>
      <c r="X1110" s="318"/>
      <c r="Y1110" s="319" t="s">
        <v>406</v>
      </c>
      <c r="Z1110" s="320"/>
      <c r="AA1110" s="320"/>
      <c r="AB1110" s="321"/>
      <c r="AC1110" s="323"/>
      <c r="AD1110" s="324"/>
      <c r="AE1110" s="324"/>
      <c r="AF1110" s="324"/>
      <c r="AG1110" s="324"/>
      <c r="AH1110" s="325" t="s">
        <v>406</v>
      </c>
      <c r="AI1110" s="326"/>
      <c r="AJ1110" s="326"/>
      <c r="AK1110" s="326"/>
      <c r="AL1110" s="327" t="s">
        <v>406</v>
      </c>
      <c r="AM1110" s="328"/>
      <c r="AN1110" s="328"/>
      <c r="AO1110" s="329"/>
      <c r="AP1110" s="322" t="s">
        <v>406</v>
      </c>
      <c r="AQ1110" s="322"/>
      <c r="AR1110" s="322"/>
      <c r="AS1110" s="322"/>
      <c r="AT1110" s="322"/>
      <c r="AU1110" s="322"/>
      <c r="AV1110" s="322"/>
      <c r="AW1110" s="322"/>
      <c r="AX1110" s="322"/>
    </row>
    <row r="1111" spans="1:51" ht="30" hidden="1" customHeight="1" x14ac:dyDescent="0.15">
      <c r="A1111" s="404">
        <v>2</v>
      </c>
      <c r="B1111" s="404">
        <v>1</v>
      </c>
      <c r="C1111" s="887"/>
      <c r="D1111" s="887"/>
      <c r="E1111" s="886"/>
      <c r="F1111" s="886"/>
      <c r="G1111" s="886"/>
      <c r="H1111" s="886"/>
      <c r="I1111" s="886"/>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7"/>
      <c r="D1112" s="887"/>
      <c r="E1112" s="886"/>
      <c r="F1112" s="886"/>
      <c r="G1112" s="886"/>
      <c r="H1112" s="886"/>
      <c r="I1112" s="886"/>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7"/>
      <c r="D1113" s="887"/>
      <c r="E1113" s="886"/>
      <c r="F1113" s="886"/>
      <c r="G1113" s="886"/>
      <c r="H1113" s="886"/>
      <c r="I1113" s="886"/>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7"/>
      <c r="D1114" s="887"/>
      <c r="E1114" s="886"/>
      <c r="F1114" s="886"/>
      <c r="G1114" s="886"/>
      <c r="H1114" s="886"/>
      <c r="I1114" s="886"/>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7"/>
      <c r="D1115" s="887"/>
      <c r="E1115" s="886"/>
      <c r="F1115" s="886"/>
      <c r="G1115" s="886"/>
      <c r="H1115" s="886"/>
      <c r="I1115" s="88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7"/>
      <c r="D1116" s="887"/>
      <c r="E1116" s="886"/>
      <c r="F1116" s="886"/>
      <c r="G1116" s="886"/>
      <c r="H1116" s="886"/>
      <c r="I1116" s="88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7"/>
      <c r="D1117" s="887"/>
      <c r="E1117" s="886"/>
      <c r="F1117" s="886"/>
      <c r="G1117" s="886"/>
      <c r="H1117" s="886"/>
      <c r="I1117" s="88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7"/>
      <c r="D1118" s="887"/>
      <c r="E1118" s="886"/>
      <c r="F1118" s="886"/>
      <c r="G1118" s="886"/>
      <c r="H1118" s="886"/>
      <c r="I1118" s="88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7"/>
      <c r="D1119" s="887"/>
      <c r="E1119" s="886"/>
      <c r="F1119" s="886"/>
      <c r="G1119" s="886"/>
      <c r="H1119" s="886"/>
      <c r="I1119" s="88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7"/>
      <c r="D1120" s="887"/>
      <c r="E1120" s="886"/>
      <c r="F1120" s="886"/>
      <c r="G1120" s="886"/>
      <c r="H1120" s="886"/>
      <c r="I1120" s="88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7"/>
      <c r="D1121" s="887"/>
      <c r="E1121" s="886"/>
      <c r="F1121" s="886"/>
      <c r="G1121" s="886"/>
      <c r="H1121" s="886"/>
      <c r="I1121" s="88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7"/>
      <c r="D1122" s="887"/>
      <c r="E1122" s="886"/>
      <c r="F1122" s="886"/>
      <c r="G1122" s="886"/>
      <c r="H1122" s="886"/>
      <c r="I1122" s="88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7"/>
      <c r="D1123" s="887"/>
      <c r="E1123" s="886"/>
      <c r="F1123" s="886"/>
      <c r="G1123" s="886"/>
      <c r="H1123" s="886"/>
      <c r="I1123" s="88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7"/>
      <c r="D1124" s="887"/>
      <c r="E1124" s="886"/>
      <c r="F1124" s="886"/>
      <c r="G1124" s="886"/>
      <c r="H1124" s="886"/>
      <c r="I1124" s="88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7"/>
      <c r="D1125" s="887"/>
      <c r="E1125" s="886"/>
      <c r="F1125" s="886"/>
      <c r="G1125" s="886"/>
      <c r="H1125" s="886"/>
      <c r="I1125" s="88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7"/>
      <c r="D1126" s="887"/>
      <c r="E1126" s="886"/>
      <c r="F1126" s="886"/>
      <c r="G1126" s="886"/>
      <c r="H1126" s="886"/>
      <c r="I1126" s="88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7"/>
      <c r="D1127" s="887"/>
      <c r="E1127" s="262"/>
      <c r="F1127" s="886"/>
      <c r="G1127" s="886"/>
      <c r="H1127" s="886"/>
      <c r="I1127" s="88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7"/>
      <c r="D1128" s="887"/>
      <c r="E1128" s="886"/>
      <c r="F1128" s="886"/>
      <c r="G1128" s="886"/>
      <c r="H1128" s="886"/>
      <c r="I1128" s="88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7"/>
      <c r="D1129" s="887"/>
      <c r="E1129" s="886"/>
      <c r="F1129" s="886"/>
      <c r="G1129" s="886"/>
      <c r="H1129" s="886"/>
      <c r="I1129" s="88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7"/>
      <c r="D1130" s="887"/>
      <c r="E1130" s="886"/>
      <c r="F1130" s="886"/>
      <c r="G1130" s="886"/>
      <c r="H1130" s="886"/>
      <c r="I1130" s="88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7"/>
      <c r="D1131" s="887"/>
      <c r="E1131" s="886"/>
      <c r="F1131" s="886"/>
      <c r="G1131" s="886"/>
      <c r="H1131" s="886"/>
      <c r="I1131" s="88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7"/>
      <c r="D1132" s="887"/>
      <c r="E1132" s="886"/>
      <c r="F1132" s="886"/>
      <c r="G1132" s="886"/>
      <c r="H1132" s="886"/>
      <c r="I1132" s="88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7"/>
      <c r="D1133" s="887"/>
      <c r="E1133" s="886"/>
      <c r="F1133" s="886"/>
      <c r="G1133" s="886"/>
      <c r="H1133" s="886"/>
      <c r="I1133" s="88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7"/>
      <c r="D1134" s="887"/>
      <c r="E1134" s="886"/>
      <c r="F1134" s="886"/>
      <c r="G1134" s="886"/>
      <c r="H1134" s="886"/>
      <c r="I1134" s="88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7"/>
      <c r="D1135" s="887"/>
      <c r="E1135" s="886"/>
      <c r="F1135" s="886"/>
      <c r="G1135" s="886"/>
      <c r="H1135" s="886"/>
      <c r="I1135" s="88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7"/>
      <c r="D1136" s="887"/>
      <c r="E1136" s="886"/>
      <c r="F1136" s="886"/>
      <c r="G1136" s="886"/>
      <c r="H1136" s="886"/>
      <c r="I1136" s="88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7"/>
      <c r="D1137" s="887"/>
      <c r="E1137" s="886"/>
      <c r="F1137" s="886"/>
      <c r="G1137" s="886"/>
      <c r="H1137" s="886"/>
      <c r="I1137" s="88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7"/>
      <c r="D1138" s="887"/>
      <c r="E1138" s="886"/>
      <c r="F1138" s="886"/>
      <c r="G1138" s="886"/>
      <c r="H1138" s="886"/>
      <c r="I1138" s="88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7"/>
      <c r="D1139" s="887"/>
      <c r="E1139" s="886"/>
      <c r="F1139" s="886"/>
      <c r="G1139" s="886"/>
      <c r="H1139" s="886"/>
      <c r="I1139" s="88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90">
    <cfRule type="expression" dxfId="2803" priority="13887">
      <formula>IF(RIGHT(TEXT(Y790,"0.#"),1)=".",FALSE,TRUE)</formula>
    </cfRule>
    <cfRule type="expression" dxfId="2802" priority="13888">
      <formula>IF(RIGHT(TEXT(Y790,"0.#"),1)=".",TRUE,FALSE)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1:Y798 Y789">
    <cfRule type="expression" dxfId="2791" priority="13689">
      <formula>IF(RIGHT(TEXT(Y789,"0.#"),1)=".",FALSE,TRUE)</formula>
    </cfRule>
    <cfRule type="expression" dxfId="2790" priority="13690">
      <formula>IF(RIGHT(TEXT(Y789,"0.#"),1)=".",TRUE,FALSE)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52:AO874">
    <cfRule type="expression" dxfId="2509" priority="6637">
      <formula>IF(AND(AL852&gt;=0, RIGHT(TEXT(AL852,"0.#"),1)&lt;&gt;"."),TRUE,FALSE)</formula>
    </cfRule>
    <cfRule type="expression" dxfId="2508" priority="6638">
      <formula>IF(AND(AL852&gt;=0, RIGHT(TEXT(AL852,"0.#"),1)="."),TRUE,FALSE)</formula>
    </cfRule>
    <cfRule type="expression" dxfId="2507" priority="6639">
      <formula>IF(AND(AL852&lt;0, RIGHT(TEXT(AL852,"0.#"),1)&lt;&gt;"."),TRUE,FALSE)</formula>
    </cfRule>
    <cfRule type="expression" dxfId="2506" priority="6640">
      <formula>IF(AND(AL852&lt;0, RIGHT(TEXT(AL852,"0.#"),1)="."),TRUE,FALSE)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1:AO1139">
    <cfRule type="expression" dxfId="2405" priority="2871">
      <formula>IF(AND(AL1111&gt;=0, RIGHT(TEXT(AL1111,"0.#"),1)&lt;&gt;"."),TRUE,FALSE)</formula>
    </cfRule>
    <cfRule type="expression" dxfId="2404" priority="2872">
      <formula>IF(AND(AL1111&gt;=0, RIGHT(TEXT(AL1111,"0.#"),1)="."),TRUE,FALSE)</formula>
    </cfRule>
    <cfRule type="expression" dxfId="2403" priority="2873">
      <formula>IF(AND(AL1111&lt;0, RIGHT(TEXT(AL1111,"0.#"),1)&lt;&gt;"."),TRUE,FALSE)</formula>
    </cfRule>
    <cfRule type="expression" dxfId="2402" priority="2874">
      <formula>IF(AND(AL1111&lt;0, RIGHT(TEXT(AL1111,"0.#"),1)="."),TRUE,FALSE)</formula>
    </cfRule>
  </conditionalFormatting>
  <conditionalFormatting sqref="Y1111:Y1139">
    <cfRule type="expression" dxfId="2401" priority="2869">
      <formula>IF(RIGHT(TEXT(Y1111,"0.#"),1)=".",FALSE,TRUE)</formula>
    </cfRule>
    <cfRule type="expression" dxfId="2400" priority="2870">
      <formula>IF(RIGHT(TEXT(Y1111,"0.#"),1)=".",TRUE,FALSE)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51">
    <cfRule type="expression" dxfId="2391" priority="2823">
      <formula>IF(AND(AL845&gt;=0, RIGHT(TEXT(AL845,"0.#"),1)&lt;&gt;"."),TRUE,FALSE)</formula>
    </cfRule>
    <cfRule type="expression" dxfId="2390" priority="2824">
      <formula>IF(AND(AL845&gt;=0, RIGHT(TEXT(AL845,"0.#"),1)="."),TRUE,FALSE)</formula>
    </cfRule>
    <cfRule type="expression" dxfId="2389" priority="2825">
      <formula>IF(AND(AL845&lt;0, RIGHT(TEXT(AL845,"0.#"),1)&lt;&gt;"."),TRUE,FALSE)</formula>
    </cfRule>
    <cfRule type="expression" dxfId="2388" priority="2826">
      <formula>IF(AND(AL845&lt;0, 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21:Y940">
    <cfRule type="expression" dxfId="2065" priority="2069">
      <formula>IF(RIGHT(TEXT(Y921,"0.#"),1)=".",FALSE,TRUE)</formula>
    </cfRule>
    <cfRule type="expression" dxfId="2064" priority="2070">
      <formula>IF(RIGHT(TEXT(Y921,"0.#"),1)=".",TRUE,FALSE)</formula>
    </cfRule>
  </conditionalFormatting>
  <conditionalFormatting sqref="Y911:Y920">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5">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8:AO907">
    <cfRule type="expression" dxfId="1971" priority="2083">
      <formula>IF(AND(AL888&gt;=0, RIGHT(TEXT(AL888,"0.#"),1)&lt;&gt;"."),TRUE,FALSE)</formula>
    </cfRule>
    <cfRule type="expression" dxfId="1970" priority="2084">
      <formula>IF(AND(AL888&gt;=0, RIGHT(TEXT(AL888,"0.#"),1)="."),TRUE,FALSE)</formula>
    </cfRule>
    <cfRule type="expression" dxfId="1969" priority="2085">
      <formula>IF(AND(AL888&lt;0, RIGHT(TEXT(AL888,"0.#"),1)&lt;&gt;"."),TRUE,FALSE)</formula>
    </cfRule>
    <cfRule type="expression" dxfId="1968" priority="2086">
      <formula>IF(AND(AL888&lt;0, RIGHT(TEXT(AL888,"0.#"),1)="."),TRUE,FALSE)</formula>
    </cfRule>
  </conditionalFormatting>
  <conditionalFormatting sqref="AL878:AO887">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21:AO940">
    <cfRule type="expression" dxfId="1963" priority="2071">
      <formula>IF(AND(AL921&gt;=0, RIGHT(TEXT(AL921,"0.#"),1)&lt;&gt;"."),TRUE,FALSE)</formula>
    </cfRule>
    <cfRule type="expression" dxfId="1962" priority="2072">
      <formula>IF(AND(AL921&gt;=0, RIGHT(TEXT(AL921,"0.#"),1)="."),TRUE,FALSE)</formula>
    </cfRule>
    <cfRule type="expression" dxfId="1961" priority="2073">
      <formula>IF(AND(AL921&lt;0, RIGHT(TEXT(AL921,"0.#"),1)&lt;&gt;"."),TRUE,FALSE)</formula>
    </cfRule>
    <cfRule type="expression" dxfId="1960" priority="2074">
      <formula>IF(AND(AL921&lt;0, RIGHT(TEXT(AL921,"0.#"),1)="."),TRUE,FALSE)</formula>
    </cfRule>
  </conditionalFormatting>
  <conditionalFormatting sqref="AL911:AO920">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1110:AO1110">
    <cfRule type="expression" dxfId="711" priority="9">
      <formula>IF(AND(AL1110&gt;=0, RIGHT(TEXT(AL1110,"0.#"),1)&lt;&gt;"."),TRUE,FALSE)</formula>
    </cfRule>
    <cfRule type="expression" dxfId="710" priority="10">
      <formula>IF(AND(AL1110&gt;=0, RIGHT(TEXT(AL1110,"0.#"),1)="."),TRUE,FALSE)</formula>
    </cfRule>
    <cfRule type="expression" dxfId="709" priority="11">
      <formula>IF(AND(AL1110&lt;0, RIGHT(TEXT(AL1110,"0.#"),1)&lt;&gt;"."),TRUE,FALSE)</formula>
    </cfRule>
    <cfRule type="expression" dxfId="708" priority="12">
      <formula>IF(AND(AL1110&lt;0, RIGHT(TEXT(AL1110,"0.#"),1)="."),TRUE,FALSE)</formula>
    </cfRule>
  </conditionalFormatting>
  <conditionalFormatting sqref="Y1110">
    <cfRule type="expression" dxfId="707" priority="7">
      <formula>IF(RIGHT(TEXT(Y1110,"0.#"),1)=".",FALSE,TRUE)</formula>
    </cfRule>
    <cfRule type="expression" dxfId="706" priority="8">
      <formula>IF(RIGHT(TEXT(Y1110,"0.#"),1)=".",TRUE,FALSE)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W26">
    <cfRule type="expression" dxfId="703" priority="3">
      <formula>IF(RIGHT(TEXT(W26,"0.#"),1)=".",FALSE,TRUE)</formula>
    </cfRule>
    <cfRule type="expression" dxfId="702" priority="4">
      <formula>IF(RIGHT(TEXT(W26,"0.#"),1)=".",TRUE,FALSE)</formula>
    </cfRule>
  </conditionalFormatting>
  <conditionalFormatting sqref="W27">
    <cfRule type="expression" dxfId="701" priority="1">
      <formula>IF(RIGHT(TEXT(W27,"0.#"),1)=".",FALSE,TRUE)</formula>
    </cfRule>
    <cfRule type="expression" dxfId="700" priority="2">
      <formula>IF(RIGHT(TEXT(W27,"0.#"),1)=".",TRUE,FALSE)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699" max="49" man="1"/>
    <brk id="718" max="49" man="1"/>
    <brk id="733" max="49" man="1"/>
    <brk id="764"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2"/>
      <c r="AA2" s="413"/>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999"/>
      <c r="Z3" s="1000"/>
      <c r="AA3" s="1001"/>
      <c r="AB3" s="1005"/>
      <c r="AC3" s="1006"/>
      <c r="AD3" s="1007"/>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2"/>
      <c r="AA9" s="413"/>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999"/>
      <c r="Z10" s="1000"/>
      <c r="AA10" s="1001"/>
      <c r="AB10" s="1005"/>
      <c r="AC10" s="1006"/>
      <c r="AD10" s="1007"/>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2"/>
      <c r="AA16" s="413"/>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999"/>
      <c r="Z17" s="1000"/>
      <c r="AA17" s="1001"/>
      <c r="AB17" s="1005"/>
      <c r="AC17" s="1006"/>
      <c r="AD17" s="1007"/>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2"/>
      <c r="AA23" s="413"/>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999"/>
      <c r="Z24" s="1000"/>
      <c r="AA24" s="1001"/>
      <c r="AB24" s="1005"/>
      <c r="AC24" s="1006"/>
      <c r="AD24" s="1007"/>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2"/>
      <c r="AA30" s="413"/>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999"/>
      <c r="Z31" s="1000"/>
      <c r="AA31" s="1001"/>
      <c r="AB31" s="1005"/>
      <c r="AC31" s="1006"/>
      <c r="AD31" s="1007"/>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2"/>
      <c r="AA37" s="413"/>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999"/>
      <c r="Z38" s="1000"/>
      <c r="AA38" s="1001"/>
      <c r="AB38" s="1005"/>
      <c r="AC38" s="1006"/>
      <c r="AD38" s="1007"/>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2"/>
      <c r="AA44" s="413"/>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999"/>
      <c r="Z45" s="1000"/>
      <c r="AA45" s="1001"/>
      <c r="AB45" s="1005"/>
      <c r="AC45" s="1006"/>
      <c r="AD45" s="1007"/>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2"/>
      <c r="AA51" s="413"/>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999"/>
      <c r="Z52" s="1000"/>
      <c r="AA52" s="1001"/>
      <c r="AB52" s="1005"/>
      <c r="AC52" s="1006"/>
      <c r="AD52" s="1007"/>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2"/>
      <c r="AA58" s="413"/>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999"/>
      <c r="Z59" s="1000"/>
      <c r="AA59" s="1001"/>
      <c r="AB59" s="1005"/>
      <c r="AC59" s="1006"/>
      <c r="AD59" s="1007"/>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2"/>
      <c r="AA65" s="413"/>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999"/>
      <c r="Z66" s="1000"/>
      <c r="AA66" s="1001"/>
      <c r="AB66" s="1005"/>
      <c r="AC66" s="1006"/>
      <c r="AD66" s="1007"/>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0"/>
      <c r="B6" s="1031"/>
      <c r="C6" s="1031"/>
      <c r="D6" s="1031"/>
      <c r="E6" s="1031"/>
      <c r="F6" s="1032"/>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0"/>
      <c r="B7" s="1031"/>
      <c r="C7" s="1031"/>
      <c r="D7" s="1031"/>
      <c r="E7" s="1031"/>
      <c r="F7" s="1032"/>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0"/>
      <c r="B8" s="1031"/>
      <c r="C8" s="1031"/>
      <c r="D8" s="1031"/>
      <c r="E8" s="1031"/>
      <c r="F8" s="1032"/>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0"/>
      <c r="B9" s="1031"/>
      <c r="C9" s="1031"/>
      <c r="D9" s="1031"/>
      <c r="E9" s="1031"/>
      <c r="F9" s="1032"/>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0"/>
      <c r="B10" s="1031"/>
      <c r="C10" s="1031"/>
      <c r="D10" s="1031"/>
      <c r="E10" s="1031"/>
      <c r="F10" s="1032"/>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0"/>
      <c r="B11" s="1031"/>
      <c r="C11" s="1031"/>
      <c r="D11" s="1031"/>
      <c r="E11" s="1031"/>
      <c r="F11" s="1032"/>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0"/>
      <c r="B12" s="1031"/>
      <c r="C12" s="1031"/>
      <c r="D12" s="1031"/>
      <c r="E12" s="1031"/>
      <c r="F12" s="1032"/>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0"/>
      <c r="B13" s="1031"/>
      <c r="C13" s="1031"/>
      <c r="D13" s="1031"/>
      <c r="E13" s="1031"/>
      <c r="F13" s="1032"/>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0"/>
      <c r="B14" s="1031"/>
      <c r="C14" s="1031"/>
      <c r="D14" s="1031"/>
      <c r="E14" s="1031"/>
      <c r="F14" s="103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0"/>
      <c r="B19" s="1031"/>
      <c r="C19" s="1031"/>
      <c r="D19" s="1031"/>
      <c r="E19" s="1031"/>
      <c r="F19" s="1032"/>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0"/>
      <c r="B20" s="1031"/>
      <c r="C20" s="1031"/>
      <c r="D20" s="1031"/>
      <c r="E20" s="1031"/>
      <c r="F20" s="1032"/>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0"/>
      <c r="B21" s="1031"/>
      <c r="C21" s="1031"/>
      <c r="D21" s="1031"/>
      <c r="E21" s="1031"/>
      <c r="F21" s="1032"/>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0"/>
      <c r="B22" s="1031"/>
      <c r="C22" s="1031"/>
      <c r="D22" s="1031"/>
      <c r="E22" s="1031"/>
      <c r="F22" s="1032"/>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0"/>
      <c r="B23" s="1031"/>
      <c r="C23" s="1031"/>
      <c r="D23" s="1031"/>
      <c r="E23" s="1031"/>
      <c r="F23" s="1032"/>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0"/>
      <c r="B24" s="1031"/>
      <c r="C24" s="1031"/>
      <c r="D24" s="1031"/>
      <c r="E24" s="1031"/>
      <c r="F24" s="1032"/>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0"/>
      <c r="B25" s="1031"/>
      <c r="C25" s="1031"/>
      <c r="D25" s="1031"/>
      <c r="E25" s="1031"/>
      <c r="F25" s="1032"/>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0"/>
      <c r="B26" s="1031"/>
      <c r="C26" s="1031"/>
      <c r="D26" s="1031"/>
      <c r="E26" s="1031"/>
      <c r="F26" s="1032"/>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0"/>
      <c r="B27" s="1031"/>
      <c r="C27" s="1031"/>
      <c r="D27" s="1031"/>
      <c r="E27" s="1031"/>
      <c r="F27" s="103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0"/>
      <c r="B32" s="1031"/>
      <c r="C32" s="1031"/>
      <c r="D32" s="1031"/>
      <c r="E32" s="1031"/>
      <c r="F32" s="1032"/>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0"/>
      <c r="B33" s="1031"/>
      <c r="C33" s="1031"/>
      <c r="D33" s="1031"/>
      <c r="E33" s="1031"/>
      <c r="F33" s="1032"/>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0"/>
      <c r="B34" s="1031"/>
      <c r="C34" s="1031"/>
      <c r="D34" s="1031"/>
      <c r="E34" s="1031"/>
      <c r="F34" s="1032"/>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0"/>
      <c r="B35" s="1031"/>
      <c r="C35" s="1031"/>
      <c r="D35" s="1031"/>
      <c r="E35" s="1031"/>
      <c r="F35" s="1032"/>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0"/>
      <c r="B36" s="1031"/>
      <c r="C36" s="1031"/>
      <c r="D36" s="1031"/>
      <c r="E36" s="1031"/>
      <c r="F36" s="1032"/>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0"/>
      <c r="B37" s="1031"/>
      <c r="C37" s="1031"/>
      <c r="D37" s="1031"/>
      <c r="E37" s="1031"/>
      <c r="F37" s="1032"/>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0"/>
      <c r="B38" s="1031"/>
      <c r="C38" s="1031"/>
      <c r="D38" s="1031"/>
      <c r="E38" s="1031"/>
      <c r="F38" s="1032"/>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0"/>
      <c r="B39" s="1031"/>
      <c r="C39" s="1031"/>
      <c r="D39" s="1031"/>
      <c r="E39" s="1031"/>
      <c r="F39" s="1032"/>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0"/>
      <c r="B40" s="1031"/>
      <c r="C40" s="1031"/>
      <c r="D40" s="1031"/>
      <c r="E40" s="1031"/>
      <c r="F40" s="103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0"/>
      <c r="B45" s="1031"/>
      <c r="C45" s="1031"/>
      <c r="D45" s="1031"/>
      <c r="E45" s="1031"/>
      <c r="F45" s="1032"/>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0"/>
      <c r="B46" s="1031"/>
      <c r="C46" s="1031"/>
      <c r="D46" s="1031"/>
      <c r="E46" s="1031"/>
      <c r="F46" s="1032"/>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0"/>
      <c r="B47" s="1031"/>
      <c r="C47" s="1031"/>
      <c r="D47" s="1031"/>
      <c r="E47" s="1031"/>
      <c r="F47" s="1032"/>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0"/>
      <c r="B48" s="1031"/>
      <c r="C48" s="1031"/>
      <c r="D48" s="1031"/>
      <c r="E48" s="1031"/>
      <c r="F48" s="1032"/>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0"/>
      <c r="B49" s="1031"/>
      <c r="C49" s="1031"/>
      <c r="D49" s="1031"/>
      <c r="E49" s="1031"/>
      <c r="F49" s="1032"/>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0"/>
      <c r="B50" s="1031"/>
      <c r="C50" s="1031"/>
      <c r="D50" s="1031"/>
      <c r="E50" s="1031"/>
      <c r="F50" s="1032"/>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0"/>
      <c r="B51" s="1031"/>
      <c r="C51" s="1031"/>
      <c r="D51" s="1031"/>
      <c r="E51" s="1031"/>
      <c r="F51" s="1032"/>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0"/>
      <c r="B52" s="1031"/>
      <c r="C52" s="1031"/>
      <c r="D52" s="1031"/>
      <c r="E52" s="1031"/>
      <c r="F52" s="1032"/>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0"/>
      <c r="B59" s="1031"/>
      <c r="C59" s="1031"/>
      <c r="D59" s="1031"/>
      <c r="E59" s="1031"/>
      <c r="F59" s="1032"/>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0"/>
      <c r="B60" s="1031"/>
      <c r="C60" s="1031"/>
      <c r="D60" s="1031"/>
      <c r="E60" s="1031"/>
      <c r="F60" s="1032"/>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0"/>
      <c r="B61" s="1031"/>
      <c r="C61" s="1031"/>
      <c r="D61" s="1031"/>
      <c r="E61" s="1031"/>
      <c r="F61" s="1032"/>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0"/>
      <c r="B62" s="1031"/>
      <c r="C62" s="1031"/>
      <c r="D62" s="1031"/>
      <c r="E62" s="1031"/>
      <c r="F62" s="1032"/>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0"/>
      <c r="B63" s="1031"/>
      <c r="C63" s="1031"/>
      <c r="D63" s="1031"/>
      <c r="E63" s="1031"/>
      <c r="F63" s="1032"/>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0"/>
      <c r="B64" s="1031"/>
      <c r="C64" s="1031"/>
      <c r="D64" s="1031"/>
      <c r="E64" s="1031"/>
      <c r="F64" s="1032"/>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0"/>
      <c r="B65" s="1031"/>
      <c r="C65" s="1031"/>
      <c r="D65" s="1031"/>
      <c r="E65" s="1031"/>
      <c r="F65" s="1032"/>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0"/>
      <c r="B66" s="1031"/>
      <c r="C66" s="1031"/>
      <c r="D66" s="1031"/>
      <c r="E66" s="1031"/>
      <c r="F66" s="1032"/>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0"/>
      <c r="B67" s="1031"/>
      <c r="C67" s="1031"/>
      <c r="D67" s="1031"/>
      <c r="E67" s="1031"/>
      <c r="F67" s="103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0"/>
      <c r="B72" s="1031"/>
      <c r="C72" s="1031"/>
      <c r="D72" s="1031"/>
      <c r="E72" s="1031"/>
      <c r="F72" s="1032"/>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0"/>
      <c r="B73" s="1031"/>
      <c r="C73" s="1031"/>
      <c r="D73" s="1031"/>
      <c r="E73" s="1031"/>
      <c r="F73" s="1032"/>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0"/>
      <c r="B74" s="1031"/>
      <c r="C74" s="1031"/>
      <c r="D74" s="1031"/>
      <c r="E74" s="1031"/>
      <c r="F74" s="1032"/>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0"/>
      <c r="B75" s="1031"/>
      <c r="C75" s="1031"/>
      <c r="D75" s="1031"/>
      <c r="E75" s="1031"/>
      <c r="F75" s="1032"/>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0"/>
      <c r="B76" s="1031"/>
      <c r="C76" s="1031"/>
      <c r="D76" s="1031"/>
      <c r="E76" s="1031"/>
      <c r="F76" s="1032"/>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0"/>
      <c r="B77" s="1031"/>
      <c r="C77" s="1031"/>
      <c r="D77" s="1031"/>
      <c r="E77" s="1031"/>
      <c r="F77" s="1032"/>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0"/>
      <c r="B78" s="1031"/>
      <c r="C78" s="1031"/>
      <c r="D78" s="1031"/>
      <c r="E78" s="1031"/>
      <c r="F78" s="1032"/>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0"/>
      <c r="B79" s="1031"/>
      <c r="C79" s="1031"/>
      <c r="D79" s="1031"/>
      <c r="E79" s="1031"/>
      <c r="F79" s="1032"/>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0"/>
      <c r="B80" s="1031"/>
      <c r="C80" s="1031"/>
      <c r="D80" s="1031"/>
      <c r="E80" s="1031"/>
      <c r="F80" s="103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0"/>
      <c r="B85" s="1031"/>
      <c r="C85" s="1031"/>
      <c r="D85" s="1031"/>
      <c r="E85" s="1031"/>
      <c r="F85" s="1032"/>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0"/>
      <c r="B86" s="1031"/>
      <c r="C86" s="1031"/>
      <c r="D86" s="1031"/>
      <c r="E86" s="1031"/>
      <c r="F86" s="1032"/>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0"/>
      <c r="B87" s="1031"/>
      <c r="C87" s="1031"/>
      <c r="D87" s="1031"/>
      <c r="E87" s="1031"/>
      <c r="F87" s="1032"/>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0"/>
      <c r="B88" s="1031"/>
      <c r="C88" s="1031"/>
      <c r="D88" s="1031"/>
      <c r="E88" s="1031"/>
      <c r="F88" s="1032"/>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0"/>
      <c r="B89" s="1031"/>
      <c r="C89" s="1031"/>
      <c r="D89" s="1031"/>
      <c r="E89" s="1031"/>
      <c r="F89" s="1032"/>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0"/>
      <c r="B90" s="1031"/>
      <c r="C90" s="1031"/>
      <c r="D90" s="1031"/>
      <c r="E90" s="1031"/>
      <c r="F90" s="1032"/>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0"/>
      <c r="B91" s="1031"/>
      <c r="C91" s="1031"/>
      <c r="D91" s="1031"/>
      <c r="E91" s="1031"/>
      <c r="F91" s="1032"/>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0"/>
      <c r="B92" s="1031"/>
      <c r="C92" s="1031"/>
      <c r="D92" s="1031"/>
      <c r="E92" s="1031"/>
      <c r="F92" s="1032"/>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0"/>
      <c r="B93" s="1031"/>
      <c r="C93" s="1031"/>
      <c r="D93" s="1031"/>
      <c r="E93" s="1031"/>
      <c r="F93" s="103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0"/>
      <c r="B98" s="1031"/>
      <c r="C98" s="1031"/>
      <c r="D98" s="1031"/>
      <c r="E98" s="1031"/>
      <c r="F98" s="1032"/>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0"/>
      <c r="B99" s="1031"/>
      <c r="C99" s="1031"/>
      <c r="D99" s="1031"/>
      <c r="E99" s="1031"/>
      <c r="F99" s="1032"/>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0"/>
      <c r="B100" s="1031"/>
      <c r="C100" s="1031"/>
      <c r="D100" s="1031"/>
      <c r="E100" s="1031"/>
      <c r="F100" s="1032"/>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0"/>
      <c r="B101" s="1031"/>
      <c r="C101" s="1031"/>
      <c r="D101" s="1031"/>
      <c r="E101" s="1031"/>
      <c r="F101" s="1032"/>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0"/>
      <c r="B102" s="1031"/>
      <c r="C102" s="1031"/>
      <c r="D102" s="1031"/>
      <c r="E102" s="1031"/>
      <c r="F102" s="1032"/>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0"/>
      <c r="B103" s="1031"/>
      <c r="C103" s="1031"/>
      <c r="D103" s="1031"/>
      <c r="E103" s="1031"/>
      <c r="F103" s="1032"/>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0"/>
      <c r="B104" s="1031"/>
      <c r="C104" s="1031"/>
      <c r="D104" s="1031"/>
      <c r="E104" s="1031"/>
      <c r="F104" s="1032"/>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0"/>
      <c r="B105" s="1031"/>
      <c r="C105" s="1031"/>
      <c r="D105" s="1031"/>
      <c r="E105" s="1031"/>
      <c r="F105" s="1032"/>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0"/>
      <c r="B112" s="1031"/>
      <c r="C112" s="1031"/>
      <c r="D112" s="1031"/>
      <c r="E112" s="1031"/>
      <c r="F112" s="1032"/>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0"/>
      <c r="B113" s="1031"/>
      <c r="C113" s="1031"/>
      <c r="D113" s="1031"/>
      <c r="E113" s="1031"/>
      <c r="F113" s="1032"/>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0"/>
      <c r="B114" s="1031"/>
      <c r="C114" s="1031"/>
      <c r="D114" s="1031"/>
      <c r="E114" s="1031"/>
      <c r="F114" s="1032"/>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0"/>
      <c r="B115" s="1031"/>
      <c r="C115" s="1031"/>
      <c r="D115" s="1031"/>
      <c r="E115" s="1031"/>
      <c r="F115" s="1032"/>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0"/>
      <c r="B116" s="1031"/>
      <c r="C116" s="1031"/>
      <c r="D116" s="1031"/>
      <c r="E116" s="1031"/>
      <c r="F116" s="1032"/>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0"/>
      <c r="B117" s="1031"/>
      <c r="C117" s="1031"/>
      <c r="D117" s="1031"/>
      <c r="E117" s="1031"/>
      <c r="F117" s="1032"/>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0"/>
      <c r="B118" s="1031"/>
      <c r="C118" s="1031"/>
      <c r="D118" s="1031"/>
      <c r="E118" s="1031"/>
      <c r="F118" s="1032"/>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0"/>
      <c r="B119" s="1031"/>
      <c r="C119" s="1031"/>
      <c r="D119" s="1031"/>
      <c r="E119" s="1031"/>
      <c r="F119" s="1032"/>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0"/>
      <c r="B120" s="1031"/>
      <c r="C120" s="1031"/>
      <c r="D120" s="1031"/>
      <c r="E120" s="1031"/>
      <c r="F120" s="103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0"/>
      <c r="B125" s="1031"/>
      <c r="C125" s="1031"/>
      <c r="D125" s="1031"/>
      <c r="E125" s="1031"/>
      <c r="F125" s="1032"/>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0"/>
      <c r="B126" s="1031"/>
      <c r="C126" s="1031"/>
      <c r="D126" s="1031"/>
      <c r="E126" s="1031"/>
      <c r="F126" s="1032"/>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0"/>
      <c r="B127" s="1031"/>
      <c r="C127" s="1031"/>
      <c r="D127" s="1031"/>
      <c r="E127" s="1031"/>
      <c r="F127" s="1032"/>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0"/>
      <c r="B128" s="1031"/>
      <c r="C128" s="1031"/>
      <c r="D128" s="1031"/>
      <c r="E128" s="1031"/>
      <c r="F128" s="1032"/>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0"/>
      <c r="B129" s="1031"/>
      <c r="C129" s="1031"/>
      <c r="D129" s="1031"/>
      <c r="E129" s="1031"/>
      <c r="F129" s="1032"/>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0"/>
      <c r="B130" s="1031"/>
      <c r="C130" s="1031"/>
      <c r="D130" s="1031"/>
      <c r="E130" s="1031"/>
      <c r="F130" s="1032"/>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0"/>
      <c r="B131" s="1031"/>
      <c r="C131" s="1031"/>
      <c r="D131" s="1031"/>
      <c r="E131" s="1031"/>
      <c r="F131" s="1032"/>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0"/>
      <c r="B132" s="1031"/>
      <c r="C132" s="1031"/>
      <c r="D132" s="1031"/>
      <c r="E132" s="1031"/>
      <c r="F132" s="1032"/>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0"/>
      <c r="B133" s="1031"/>
      <c r="C133" s="1031"/>
      <c r="D133" s="1031"/>
      <c r="E133" s="1031"/>
      <c r="F133" s="103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0"/>
      <c r="B138" s="1031"/>
      <c r="C138" s="1031"/>
      <c r="D138" s="1031"/>
      <c r="E138" s="1031"/>
      <c r="F138" s="1032"/>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0"/>
      <c r="B139" s="1031"/>
      <c r="C139" s="1031"/>
      <c r="D139" s="1031"/>
      <c r="E139" s="1031"/>
      <c r="F139" s="1032"/>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0"/>
      <c r="B140" s="1031"/>
      <c r="C140" s="1031"/>
      <c r="D140" s="1031"/>
      <c r="E140" s="1031"/>
      <c r="F140" s="1032"/>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0"/>
      <c r="B141" s="1031"/>
      <c r="C141" s="1031"/>
      <c r="D141" s="1031"/>
      <c r="E141" s="1031"/>
      <c r="F141" s="1032"/>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0"/>
      <c r="B142" s="1031"/>
      <c r="C142" s="1031"/>
      <c r="D142" s="1031"/>
      <c r="E142" s="1031"/>
      <c r="F142" s="1032"/>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0"/>
      <c r="B143" s="1031"/>
      <c r="C143" s="1031"/>
      <c r="D143" s="1031"/>
      <c r="E143" s="1031"/>
      <c r="F143" s="1032"/>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0"/>
      <c r="B144" s="1031"/>
      <c r="C144" s="1031"/>
      <c r="D144" s="1031"/>
      <c r="E144" s="1031"/>
      <c r="F144" s="1032"/>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0"/>
      <c r="B145" s="1031"/>
      <c r="C145" s="1031"/>
      <c r="D145" s="1031"/>
      <c r="E145" s="1031"/>
      <c r="F145" s="1032"/>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0"/>
      <c r="B146" s="1031"/>
      <c r="C146" s="1031"/>
      <c r="D146" s="1031"/>
      <c r="E146" s="1031"/>
      <c r="F146" s="103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0"/>
      <c r="B151" s="1031"/>
      <c r="C151" s="1031"/>
      <c r="D151" s="1031"/>
      <c r="E151" s="1031"/>
      <c r="F151" s="1032"/>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0"/>
      <c r="B152" s="1031"/>
      <c r="C152" s="1031"/>
      <c r="D152" s="1031"/>
      <c r="E152" s="1031"/>
      <c r="F152" s="1032"/>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0"/>
      <c r="B153" s="1031"/>
      <c r="C153" s="1031"/>
      <c r="D153" s="1031"/>
      <c r="E153" s="1031"/>
      <c r="F153" s="1032"/>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0"/>
      <c r="B154" s="1031"/>
      <c r="C154" s="1031"/>
      <c r="D154" s="1031"/>
      <c r="E154" s="1031"/>
      <c r="F154" s="1032"/>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0"/>
      <c r="B155" s="1031"/>
      <c r="C155" s="1031"/>
      <c r="D155" s="1031"/>
      <c r="E155" s="1031"/>
      <c r="F155" s="1032"/>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0"/>
      <c r="B156" s="1031"/>
      <c r="C156" s="1031"/>
      <c r="D156" s="1031"/>
      <c r="E156" s="1031"/>
      <c r="F156" s="1032"/>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0"/>
      <c r="B157" s="1031"/>
      <c r="C157" s="1031"/>
      <c r="D157" s="1031"/>
      <c r="E157" s="1031"/>
      <c r="F157" s="1032"/>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0"/>
      <c r="B158" s="1031"/>
      <c r="C158" s="1031"/>
      <c r="D158" s="1031"/>
      <c r="E158" s="1031"/>
      <c r="F158" s="1032"/>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0"/>
      <c r="B165" s="1031"/>
      <c r="C165" s="1031"/>
      <c r="D165" s="1031"/>
      <c r="E165" s="1031"/>
      <c r="F165" s="1032"/>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0"/>
      <c r="B166" s="1031"/>
      <c r="C166" s="1031"/>
      <c r="D166" s="1031"/>
      <c r="E166" s="1031"/>
      <c r="F166" s="1032"/>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0"/>
      <c r="B167" s="1031"/>
      <c r="C167" s="1031"/>
      <c r="D167" s="1031"/>
      <c r="E167" s="1031"/>
      <c r="F167" s="1032"/>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0"/>
      <c r="B168" s="1031"/>
      <c r="C168" s="1031"/>
      <c r="D168" s="1031"/>
      <c r="E168" s="1031"/>
      <c r="F168" s="1032"/>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0"/>
      <c r="B169" s="1031"/>
      <c r="C169" s="1031"/>
      <c r="D169" s="1031"/>
      <c r="E169" s="1031"/>
      <c r="F169" s="1032"/>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0"/>
      <c r="B170" s="1031"/>
      <c r="C170" s="1031"/>
      <c r="D170" s="1031"/>
      <c r="E170" s="1031"/>
      <c r="F170" s="1032"/>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0"/>
      <c r="B171" s="1031"/>
      <c r="C171" s="1031"/>
      <c r="D171" s="1031"/>
      <c r="E171" s="1031"/>
      <c r="F171" s="1032"/>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0"/>
      <c r="B172" s="1031"/>
      <c r="C172" s="1031"/>
      <c r="D172" s="1031"/>
      <c r="E172" s="1031"/>
      <c r="F172" s="1032"/>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0"/>
      <c r="B173" s="1031"/>
      <c r="C173" s="1031"/>
      <c r="D173" s="1031"/>
      <c r="E173" s="1031"/>
      <c r="F173" s="103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0"/>
      <c r="B178" s="1031"/>
      <c r="C178" s="1031"/>
      <c r="D178" s="1031"/>
      <c r="E178" s="1031"/>
      <c r="F178" s="1032"/>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0"/>
      <c r="B179" s="1031"/>
      <c r="C179" s="1031"/>
      <c r="D179" s="1031"/>
      <c r="E179" s="1031"/>
      <c r="F179" s="1032"/>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0"/>
      <c r="B180" s="1031"/>
      <c r="C180" s="1031"/>
      <c r="D180" s="1031"/>
      <c r="E180" s="1031"/>
      <c r="F180" s="1032"/>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0"/>
      <c r="B181" s="1031"/>
      <c r="C181" s="1031"/>
      <c r="D181" s="1031"/>
      <c r="E181" s="1031"/>
      <c r="F181" s="1032"/>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0"/>
      <c r="B182" s="1031"/>
      <c r="C182" s="1031"/>
      <c r="D182" s="1031"/>
      <c r="E182" s="1031"/>
      <c r="F182" s="1032"/>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0"/>
      <c r="B183" s="1031"/>
      <c r="C183" s="1031"/>
      <c r="D183" s="1031"/>
      <c r="E183" s="1031"/>
      <c r="F183" s="1032"/>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0"/>
      <c r="B184" s="1031"/>
      <c r="C184" s="1031"/>
      <c r="D184" s="1031"/>
      <c r="E184" s="1031"/>
      <c r="F184" s="1032"/>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0"/>
      <c r="B185" s="1031"/>
      <c r="C185" s="1031"/>
      <c r="D185" s="1031"/>
      <c r="E185" s="1031"/>
      <c r="F185" s="1032"/>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0"/>
      <c r="B186" s="1031"/>
      <c r="C186" s="1031"/>
      <c r="D186" s="1031"/>
      <c r="E186" s="1031"/>
      <c r="F186" s="103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0"/>
      <c r="B191" s="1031"/>
      <c r="C191" s="1031"/>
      <c r="D191" s="1031"/>
      <c r="E191" s="1031"/>
      <c r="F191" s="1032"/>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0"/>
      <c r="B192" s="1031"/>
      <c r="C192" s="1031"/>
      <c r="D192" s="1031"/>
      <c r="E192" s="1031"/>
      <c r="F192" s="1032"/>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0"/>
      <c r="B193" s="1031"/>
      <c r="C193" s="1031"/>
      <c r="D193" s="1031"/>
      <c r="E193" s="1031"/>
      <c r="F193" s="1032"/>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0"/>
      <c r="B194" s="1031"/>
      <c r="C194" s="1031"/>
      <c r="D194" s="1031"/>
      <c r="E194" s="1031"/>
      <c r="F194" s="1032"/>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0"/>
      <c r="B195" s="1031"/>
      <c r="C195" s="1031"/>
      <c r="D195" s="1031"/>
      <c r="E195" s="1031"/>
      <c r="F195" s="1032"/>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0"/>
      <c r="B196" s="1031"/>
      <c r="C196" s="1031"/>
      <c r="D196" s="1031"/>
      <c r="E196" s="1031"/>
      <c r="F196" s="1032"/>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0"/>
      <c r="B197" s="1031"/>
      <c r="C197" s="1031"/>
      <c r="D197" s="1031"/>
      <c r="E197" s="1031"/>
      <c r="F197" s="1032"/>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0"/>
      <c r="B198" s="1031"/>
      <c r="C198" s="1031"/>
      <c r="D198" s="1031"/>
      <c r="E198" s="1031"/>
      <c r="F198" s="1032"/>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0"/>
      <c r="B199" s="1031"/>
      <c r="C199" s="1031"/>
      <c r="D199" s="1031"/>
      <c r="E199" s="1031"/>
      <c r="F199" s="103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0"/>
      <c r="B204" s="1031"/>
      <c r="C204" s="1031"/>
      <c r="D204" s="1031"/>
      <c r="E204" s="1031"/>
      <c r="F204" s="1032"/>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0"/>
      <c r="B205" s="1031"/>
      <c r="C205" s="1031"/>
      <c r="D205" s="1031"/>
      <c r="E205" s="1031"/>
      <c r="F205" s="1032"/>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0"/>
      <c r="B206" s="1031"/>
      <c r="C206" s="1031"/>
      <c r="D206" s="1031"/>
      <c r="E206" s="1031"/>
      <c r="F206" s="1032"/>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0"/>
      <c r="B207" s="1031"/>
      <c r="C207" s="1031"/>
      <c r="D207" s="1031"/>
      <c r="E207" s="1031"/>
      <c r="F207" s="1032"/>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0"/>
      <c r="B208" s="1031"/>
      <c r="C208" s="1031"/>
      <c r="D208" s="1031"/>
      <c r="E208" s="1031"/>
      <c r="F208" s="1032"/>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0"/>
      <c r="B209" s="1031"/>
      <c r="C209" s="1031"/>
      <c r="D209" s="1031"/>
      <c r="E209" s="1031"/>
      <c r="F209" s="1032"/>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0"/>
      <c r="B210" s="1031"/>
      <c r="C210" s="1031"/>
      <c r="D210" s="1031"/>
      <c r="E210" s="1031"/>
      <c r="F210" s="1032"/>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0"/>
      <c r="B211" s="1031"/>
      <c r="C211" s="1031"/>
      <c r="D211" s="1031"/>
      <c r="E211" s="1031"/>
      <c r="F211" s="1032"/>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0"/>
      <c r="B218" s="1031"/>
      <c r="C218" s="1031"/>
      <c r="D218" s="1031"/>
      <c r="E218" s="1031"/>
      <c r="F218" s="1032"/>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0"/>
      <c r="B219" s="1031"/>
      <c r="C219" s="1031"/>
      <c r="D219" s="1031"/>
      <c r="E219" s="1031"/>
      <c r="F219" s="1032"/>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0"/>
      <c r="B220" s="1031"/>
      <c r="C220" s="1031"/>
      <c r="D220" s="1031"/>
      <c r="E220" s="1031"/>
      <c r="F220" s="1032"/>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0"/>
      <c r="B221" s="1031"/>
      <c r="C221" s="1031"/>
      <c r="D221" s="1031"/>
      <c r="E221" s="1031"/>
      <c r="F221" s="1032"/>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0"/>
      <c r="B222" s="1031"/>
      <c r="C222" s="1031"/>
      <c r="D222" s="1031"/>
      <c r="E222" s="1031"/>
      <c r="F222" s="1032"/>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0"/>
      <c r="B223" s="1031"/>
      <c r="C223" s="1031"/>
      <c r="D223" s="1031"/>
      <c r="E223" s="1031"/>
      <c r="F223" s="1032"/>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0"/>
      <c r="B224" s="1031"/>
      <c r="C224" s="1031"/>
      <c r="D224" s="1031"/>
      <c r="E224" s="1031"/>
      <c r="F224" s="1032"/>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0"/>
      <c r="B225" s="1031"/>
      <c r="C225" s="1031"/>
      <c r="D225" s="1031"/>
      <c r="E225" s="1031"/>
      <c r="F225" s="1032"/>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0"/>
      <c r="B226" s="1031"/>
      <c r="C226" s="1031"/>
      <c r="D226" s="1031"/>
      <c r="E226" s="1031"/>
      <c r="F226" s="103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0"/>
      <c r="B231" s="1031"/>
      <c r="C231" s="1031"/>
      <c r="D231" s="1031"/>
      <c r="E231" s="1031"/>
      <c r="F231" s="1032"/>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0"/>
      <c r="B232" s="1031"/>
      <c r="C232" s="1031"/>
      <c r="D232" s="1031"/>
      <c r="E232" s="1031"/>
      <c r="F232" s="1032"/>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0"/>
      <c r="B233" s="1031"/>
      <c r="C233" s="1031"/>
      <c r="D233" s="1031"/>
      <c r="E233" s="1031"/>
      <c r="F233" s="1032"/>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0"/>
      <c r="B234" s="1031"/>
      <c r="C234" s="1031"/>
      <c r="D234" s="1031"/>
      <c r="E234" s="1031"/>
      <c r="F234" s="1032"/>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0"/>
      <c r="B235" s="1031"/>
      <c r="C235" s="1031"/>
      <c r="D235" s="1031"/>
      <c r="E235" s="1031"/>
      <c r="F235" s="1032"/>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0"/>
      <c r="B236" s="1031"/>
      <c r="C236" s="1031"/>
      <c r="D236" s="1031"/>
      <c r="E236" s="1031"/>
      <c r="F236" s="1032"/>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0"/>
      <c r="B237" s="1031"/>
      <c r="C237" s="1031"/>
      <c r="D237" s="1031"/>
      <c r="E237" s="1031"/>
      <c r="F237" s="1032"/>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0"/>
      <c r="B238" s="1031"/>
      <c r="C238" s="1031"/>
      <c r="D238" s="1031"/>
      <c r="E238" s="1031"/>
      <c r="F238" s="1032"/>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0"/>
      <c r="B239" s="1031"/>
      <c r="C239" s="1031"/>
      <c r="D239" s="1031"/>
      <c r="E239" s="1031"/>
      <c r="F239" s="103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0"/>
      <c r="B244" s="1031"/>
      <c r="C244" s="1031"/>
      <c r="D244" s="1031"/>
      <c r="E244" s="1031"/>
      <c r="F244" s="1032"/>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0"/>
      <c r="B245" s="1031"/>
      <c r="C245" s="1031"/>
      <c r="D245" s="1031"/>
      <c r="E245" s="1031"/>
      <c r="F245" s="1032"/>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0"/>
      <c r="B246" s="1031"/>
      <c r="C246" s="1031"/>
      <c r="D246" s="1031"/>
      <c r="E246" s="1031"/>
      <c r="F246" s="1032"/>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0"/>
      <c r="B247" s="1031"/>
      <c r="C247" s="1031"/>
      <c r="D247" s="1031"/>
      <c r="E247" s="1031"/>
      <c r="F247" s="1032"/>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0"/>
      <c r="B248" s="1031"/>
      <c r="C248" s="1031"/>
      <c r="D248" s="1031"/>
      <c r="E248" s="1031"/>
      <c r="F248" s="1032"/>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0"/>
      <c r="B249" s="1031"/>
      <c r="C249" s="1031"/>
      <c r="D249" s="1031"/>
      <c r="E249" s="1031"/>
      <c r="F249" s="1032"/>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0"/>
      <c r="B250" s="1031"/>
      <c r="C250" s="1031"/>
      <c r="D250" s="1031"/>
      <c r="E250" s="1031"/>
      <c r="F250" s="1032"/>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0"/>
      <c r="B251" s="1031"/>
      <c r="C251" s="1031"/>
      <c r="D251" s="1031"/>
      <c r="E251" s="1031"/>
      <c r="F251" s="1032"/>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0"/>
      <c r="B252" s="1031"/>
      <c r="C252" s="1031"/>
      <c r="D252" s="1031"/>
      <c r="E252" s="1031"/>
      <c r="F252" s="103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0"/>
      <c r="B257" s="1031"/>
      <c r="C257" s="1031"/>
      <c r="D257" s="1031"/>
      <c r="E257" s="1031"/>
      <c r="F257" s="1032"/>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0"/>
      <c r="B258" s="1031"/>
      <c r="C258" s="1031"/>
      <c r="D258" s="1031"/>
      <c r="E258" s="1031"/>
      <c r="F258" s="1032"/>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0"/>
      <c r="B259" s="1031"/>
      <c r="C259" s="1031"/>
      <c r="D259" s="1031"/>
      <c r="E259" s="1031"/>
      <c r="F259" s="1032"/>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0"/>
      <c r="B260" s="1031"/>
      <c r="C260" s="1031"/>
      <c r="D260" s="1031"/>
      <c r="E260" s="1031"/>
      <c r="F260" s="1032"/>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0"/>
      <c r="B261" s="1031"/>
      <c r="C261" s="1031"/>
      <c r="D261" s="1031"/>
      <c r="E261" s="1031"/>
      <c r="F261" s="1032"/>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0"/>
      <c r="B262" s="1031"/>
      <c r="C262" s="1031"/>
      <c r="D262" s="1031"/>
      <c r="E262" s="1031"/>
      <c r="F262" s="1032"/>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0"/>
      <c r="B263" s="1031"/>
      <c r="C263" s="1031"/>
      <c r="D263" s="1031"/>
      <c r="E263" s="1031"/>
      <c r="F263" s="1032"/>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0"/>
      <c r="B264" s="1031"/>
      <c r="C264" s="1031"/>
      <c r="D264" s="1031"/>
      <c r="E264" s="1031"/>
      <c r="F264" s="1032"/>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352</v>
      </c>
      <c r="Z3" s="349"/>
      <c r="AA3" s="349"/>
      <c r="AB3" s="349"/>
      <c r="AC3" s="277" t="s">
        <v>337</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1">
        <v>1</v>
      </c>
      <c r="B4" s="1051">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352</v>
      </c>
      <c r="Z36" s="349"/>
      <c r="AA36" s="349"/>
      <c r="AB36" s="349"/>
      <c r="AC36" s="277" t="s">
        <v>337</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352</v>
      </c>
      <c r="Z69" s="349"/>
      <c r="AA69" s="349"/>
      <c r="AB69" s="349"/>
      <c r="AC69" s="277" t="s">
        <v>337</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352</v>
      </c>
      <c r="Z102" s="349"/>
      <c r="AA102" s="349"/>
      <c r="AB102" s="349"/>
      <c r="AC102" s="277" t="s">
        <v>337</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352</v>
      </c>
      <c r="Z135" s="349"/>
      <c r="AA135" s="349"/>
      <c r="AB135" s="349"/>
      <c r="AC135" s="277" t="s">
        <v>337</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352</v>
      </c>
      <c r="Z168" s="349"/>
      <c r="AA168" s="349"/>
      <c r="AB168" s="349"/>
      <c r="AC168" s="277" t="s">
        <v>337</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352</v>
      </c>
      <c r="Z201" s="349"/>
      <c r="AA201" s="349"/>
      <c r="AB201" s="349"/>
      <c r="AC201" s="277" t="s">
        <v>337</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352</v>
      </c>
      <c r="Z234" s="349"/>
      <c r="AA234" s="349"/>
      <c r="AB234" s="349"/>
      <c r="AC234" s="277" t="s">
        <v>337</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352</v>
      </c>
      <c r="Z267" s="349"/>
      <c r="AA267" s="349"/>
      <c r="AB267" s="349"/>
      <c r="AC267" s="277" t="s">
        <v>337</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352</v>
      </c>
      <c r="Z300" s="349"/>
      <c r="AA300" s="349"/>
      <c r="AB300" s="349"/>
      <c r="AC300" s="277" t="s">
        <v>337</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352</v>
      </c>
      <c r="Z333" s="349"/>
      <c r="AA333" s="349"/>
      <c r="AB333" s="349"/>
      <c r="AC333" s="277" t="s">
        <v>337</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352</v>
      </c>
      <c r="Z366" s="349"/>
      <c r="AA366" s="349"/>
      <c r="AB366" s="349"/>
      <c r="AC366" s="277" t="s">
        <v>337</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352</v>
      </c>
      <c r="Z399" s="349"/>
      <c r="AA399" s="349"/>
      <c r="AB399" s="349"/>
      <c r="AC399" s="277" t="s">
        <v>337</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352</v>
      </c>
      <c r="Z432" s="349"/>
      <c r="AA432" s="349"/>
      <c r="AB432" s="349"/>
      <c r="AC432" s="277" t="s">
        <v>337</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352</v>
      </c>
      <c r="Z465" s="349"/>
      <c r="AA465" s="349"/>
      <c r="AB465" s="349"/>
      <c r="AC465" s="277" t="s">
        <v>337</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352</v>
      </c>
      <c r="Z498" s="349"/>
      <c r="AA498" s="349"/>
      <c r="AB498" s="349"/>
      <c r="AC498" s="277" t="s">
        <v>337</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352</v>
      </c>
      <c r="Z531" s="349"/>
      <c r="AA531" s="349"/>
      <c r="AB531" s="349"/>
      <c r="AC531" s="277" t="s">
        <v>337</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352</v>
      </c>
      <c r="Z564" s="349"/>
      <c r="AA564" s="349"/>
      <c r="AB564" s="349"/>
      <c r="AC564" s="277" t="s">
        <v>337</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352</v>
      </c>
      <c r="Z597" s="349"/>
      <c r="AA597" s="349"/>
      <c r="AB597" s="349"/>
      <c r="AC597" s="277" t="s">
        <v>337</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352</v>
      </c>
      <c r="Z630" s="349"/>
      <c r="AA630" s="349"/>
      <c r="AB630" s="349"/>
      <c r="AC630" s="277" t="s">
        <v>337</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352</v>
      </c>
      <c r="Z663" s="349"/>
      <c r="AA663" s="349"/>
      <c r="AB663" s="349"/>
      <c r="AC663" s="277" t="s">
        <v>337</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352</v>
      </c>
      <c r="Z696" s="349"/>
      <c r="AA696" s="349"/>
      <c r="AB696" s="349"/>
      <c r="AC696" s="277" t="s">
        <v>337</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352</v>
      </c>
      <c r="Z729" s="349"/>
      <c r="AA729" s="349"/>
      <c r="AB729" s="349"/>
      <c r="AC729" s="277" t="s">
        <v>337</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352</v>
      </c>
      <c r="Z762" s="349"/>
      <c r="AA762" s="349"/>
      <c r="AB762" s="349"/>
      <c r="AC762" s="277" t="s">
        <v>337</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352</v>
      </c>
      <c r="Z795" s="349"/>
      <c r="AA795" s="349"/>
      <c r="AB795" s="349"/>
      <c r="AC795" s="277" t="s">
        <v>337</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352</v>
      </c>
      <c r="Z828" s="349"/>
      <c r="AA828" s="349"/>
      <c r="AB828" s="349"/>
      <c r="AC828" s="277" t="s">
        <v>337</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352</v>
      </c>
      <c r="Z861" s="349"/>
      <c r="AA861" s="349"/>
      <c r="AB861" s="349"/>
      <c r="AC861" s="277" t="s">
        <v>337</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352</v>
      </c>
      <c r="Z894" s="349"/>
      <c r="AA894" s="349"/>
      <c r="AB894" s="349"/>
      <c r="AC894" s="277" t="s">
        <v>337</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352</v>
      </c>
      <c r="Z927" s="349"/>
      <c r="AA927" s="349"/>
      <c r="AB927" s="349"/>
      <c r="AC927" s="277" t="s">
        <v>337</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352</v>
      </c>
      <c r="Z960" s="349"/>
      <c r="AA960" s="349"/>
      <c r="AB960" s="349"/>
      <c r="AC960" s="277" t="s">
        <v>337</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352</v>
      </c>
      <c r="Z993" s="349"/>
      <c r="AA993" s="349"/>
      <c r="AB993" s="349"/>
      <c r="AC993" s="277" t="s">
        <v>337</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352</v>
      </c>
      <c r="Z1026" s="349"/>
      <c r="AA1026" s="349"/>
      <c r="AB1026" s="349"/>
      <c r="AC1026" s="277" t="s">
        <v>337</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352</v>
      </c>
      <c r="Z1059" s="349"/>
      <c r="AA1059" s="349"/>
      <c r="AB1059" s="349"/>
      <c r="AC1059" s="277" t="s">
        <v>337</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352</v>
      </c>
      <c r="Z1092" s="349"/>
      <c r="AA1092" s="349"/>
      <c r="AB1092" s="349"/>
      <c r="AC1092" s="277" t="s">
        <v>337</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352</v>
      </c>
      <c r="Z1125" s="349"/>
      <c r="AA1125" s="349"/>
      <c r="AB1125" s="349"/>
      <c r="AC1125" s="277" t="s">
        <v>337</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352</v>
      </c>
      <c r="Z1158" s="349"/>
      <c r="AA1158" s="349"/>
      <c r="AB1158" s="349"/>
      <c r="AC1158" s="277" t="s">
        <v>337</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352</v>
      </c>
      <c r="Z1191" s="349"/>
      <c r="AA1191" s="349"/>
      <c r="AB1191" s="349"/>
      <c r="AC1191" s="277" t="s">
        <v>337</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352</v>
      </c>
      <c r="Z1224" s="349"/>
      <c r="AA1224" s="349"/>
      <c r="AB1224" s="349"/>
      <c r="AC1224" s="277" t="s">
        <v>337</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352</v>
      </c>
      <c r="Z1257" s="349"/>
      <c r="AA1257" s="349"/>
      <c r="AB1257" s="349"/>
      <c r="AC1257" s="277" t="s">
        <v>337</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352</v>
      </c>
      <c r="Z1290" s="349"/>
      <c r="AA1290" s="349"/>
      <c r="AB1290" s="349"/>
      <c r="AC1290" s="277" t="s">
        <v>337</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2021-08-18T06:19:44Z</cp:lastPrinted>
  <dcterms:created xsi:type="dcterms:W3CDTF">2012-03-13T00:50:25Z</dcterms:created>
  <dcterms:modified xsi:type="dcterms:W3CDTF">2021-09-03T11:01:19Z</dcterms:modified>
</cp:coreProperties>
</file>