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5" i="3"/>
  <c r="AY25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<sst xmlns="http://schemas.openxmlformats.org/spreadsheetml/2006/main" count="3424" uniqueCount="831">
  <si>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</si>
  <si>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</si>
  <si>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</si>
  <si>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</si>
  <si>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</si>
  <si>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</si>
  <si>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</si>
  <si>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</si>
  <si>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</si>
  <si>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</si>
  <si>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</si>
  <si>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</si>
  <si>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</si>
  <si>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</si>
  <si>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</si>
  <si>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</si>
  <si>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</si>
  <si>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</si>
  <si>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</si>
  <si>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</si>
  <si>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</si>
  <si>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</si>
  <si>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</si>
  <si>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</si>
  <si>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</si>
  <si>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</si>
  <si>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</si>
  <si>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</si>
  <si>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</si>
  <si>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</si>
  <si>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</si>
  <si>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</si>
  <si>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</si>
  <si>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</si>
  <si>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</si>
  <si>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</si>
  <si>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</si>
  <si>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</si>
  <si>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</si>
  <si>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</si>
  <si>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</si>
  <si>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</si>
  <si>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</si>
  <si>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</si>
  <si>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</si>
  <si>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</si>
  <si>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</si>
  <si>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</si>
  <si>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</si>
  <si>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</si>
  <si>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</si>
  <si>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</si>
  <si>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</si>
  <si>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</si>
  <si>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</si>
  <si>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</si>
  <si>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</si>
  <si>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</si>
  <si>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</si>
  <si>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</si>
  <si>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</si>
  <si>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</si>
  <si>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</si>
  <si>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</si>
  <si>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</si>
  <si>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</si>
  <si>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</si>
  <si>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</si>
  <si>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</si>
  <si>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</si>
  <si>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</si>
  <si>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</si>
  <si>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</si>
  <si>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</si>
  <si>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</si>
  <si>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</si>
  <si>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</si>
  <si>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</si>
  <si>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</si>
  <si>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</si>
  <si>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</si>
  <si>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</si>
  <si>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</si>
  <si>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</si>
  <si>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</si>
  <si>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</si>
  <si>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</si>
  <si>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</si>
  <si>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</si>
  <si>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</si>
  <si>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</si>
  <si>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</si>
  <si>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</si>
  <si>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</si>
  <si>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</si>
  <si>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</si>
  <si>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</si>
  <si>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</si>
  <si>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</si>
  <si>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</si>
  <si>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</si>
  <si>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</si>
  <si>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</si>
  <si>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</si>
  <si>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</si>
  <si>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</si>
  <si>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</si>
  <si>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</si>
  <si>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</si>
  <si>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</si>
  <si>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</si>
  <si>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</si>
  <si>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</si>
  <si>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</si>
  <si>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</si>
  <si>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</si>
  <si>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</si>
  <si>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</si>
  <si>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</si>
  <si>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</si>
  <si>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</si>
  <si>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</si>
  <si>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</si>
  <si>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</si>
  <si>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</si>
  <si>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</si>
  <si>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</si>
  <si>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</si>
  <si>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</si>
  <si>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</si>
  <si>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</si>
  <si>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</si>
  <si>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</si>
  <si>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</si>
  <si>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</si>
  <si>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</si>
  <si>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</si>
  <si>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</si>
  <si>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</si>
  <si>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</si>
  <si>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</si>
  <si>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</si>
  <si>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</si>
  <si>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</si>
  <si>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</si>
  <si>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</si>
  <si>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</si>
  <si>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</si>
  <si>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</si>
  <si>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</si>
  <si>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</si>
  <si>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</si>
  <si>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</si>
  <si>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</si>
  <si>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</si>
  <si>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</si>
  <si>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</si>
  <si>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</si>
  <si>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</si>
  <si>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</si>
  <si>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</si>
  <si>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</si>
  <si>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</si>
  <si>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</si>
  <si>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</si>
  <si>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</si>
  <si>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</si>
  <si>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</si>
  <si>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</si>
  <si>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</si>
  <si>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</si>
  <si>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</si>
  <si>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</si>
  <si>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</si>
  <si>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</si>
  <si>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</si>
  <si>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</si>
  <si>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</si>
  <si>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</si>
  <si>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</si>
  <si>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</si>
  <si>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</si>
  <si>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</si>
  <si>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</si>
  <si>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</si>
  <si>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</si>
  <si>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</si>
  <si>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</si>
  <si>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</si>
  <si>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</si>
  <si>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</si>
  <si>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</si>
  <si>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</si>
  <si>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</si>
  <si>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</si>
  <si>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</si>
  <si>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</si>
  <si>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</si>
  <si>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</si>
  <si>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</si>
  <si>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</si>
  <si>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</si>
  <si>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</si>
  <si>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</si>
  <si>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</si>
  <si>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</si>
  <si>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</si>
  <si>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</si>
  <si>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</si>
  <si>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</si>
  <si>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</si>
  <si>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</si>
  <si>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</si>
  <si>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</si>
  <si>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</si>
  <si>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</si>
  <si>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</si>
  <si>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</si>
  <si>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</si>
  <si>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</si>
  <si>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</si>
  <si>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</si>
  <si>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</si>
  <si>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</si>
  <si>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</si>
  <si>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</si>
  <si>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</si>
  <si>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</si>
  <si>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</si>
  <si>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</si>
  <si>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</si>
  <si>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</si>
  <si>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</si>
  <si>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</si>
  <si>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</si>
  <si>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</si>
  <si>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</si>
  <si>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</si>
  <si>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</si>
  <si>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</si>
  <si>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</si>
  <si>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</si>
  <si>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</si>
  <si>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</si>
  <si>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</si>
  <si>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</si>
  <si>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</si>
  <si>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</si>
  <si>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</si>
  <si>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</si>
  <si>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</si>
  <si>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</si>
  <si>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</si>
  <si>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</si>
  <si>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</si>
  <si>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</si>
  <si>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</si>
  <si>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</si>
  <si>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</si>
  <si>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</si>
  <si>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</si>
  <si>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</si>
  <si>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</si>
  <si>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</si>
  <si>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</si>
  <si>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</si>
  <si>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</si>
  <si>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</si>
  <si>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</si>
  <si>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</si>
  <si>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</si>
  <si>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</si>
  <si>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</si>
  <si>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</si>
  <si>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</si>
  <si>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</si>
  <si>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</si>
  <si>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</si>
  <si>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</si>
  <si>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</si>
  <si>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</si>
  <si>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</si>
  <si>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</si>
  <si>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</si>
  <si>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</si>
  <si>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</si>
  <si>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</si>
  <si>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</si>
  <si>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</si>
  <si>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</si>
  <si>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</si>
  <si>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</si>
  <si>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</si>
  <si>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</si>
  <si>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</si>
  <si>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</si>
  <si>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</si>
  <si>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</si>
  <si>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</si>
  <si>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</si>
  <si>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</si>
  <si>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</si>
  <si>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</si>
  <si>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</si>
  <si>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</si>
  <si>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</si>
  <si>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</si>
  <si>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</si>
  <si>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</si>
  <si>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</si>
  <si>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</si>
  <si>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</si>
  <si>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</si>
  <si>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</si>
  <si>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</si>
  <si>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</si>
  <si>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</si>
  <si>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</si>
  <si>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</si>
  <si>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</si>
  <si>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</si>
  <si>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</si>
  <si>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</si>
  <si>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</si>
  <si>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</si>
  <si>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</si>
  <si>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</si>
  <si>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</si>
  <si>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</si>
  <si>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</si>
  <si>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</si>
  <si>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</si>
  <si>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</si>
  <si>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</si>
  <si>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</si>
  <si>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</si>
  <si>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</si>
  <si>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</si>
  <si>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</si>
  <si>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</si>
  <si>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</si>
  <si>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</si>
  <si>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</si>
  <si>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</si>
  <si>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</si>
  <si>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</si>
  <si>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</si>
  <si>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</si>
  <si>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</si>
  <si>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</si>
  <si>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</si>
  <si>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</si>
  <si>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</si>
  <si>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</si>
  <si>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</si>
  <si>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</si>
  <si>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</si>
  <si>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</si>
  <si>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</si>
  <si>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</si>
  <si>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</si>
  <si>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</si>
  <si>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</si>
  <si>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</si>
  <si>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</si>
  <si>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</si>
  <si>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</si>
  <si>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</si>
  <si>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</si>
  <si>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</si>
  <si>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</si>
  <si>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</si>
  <si>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</si>
  <si>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</si>
  <si>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</si>
  <si>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</si>
  <si>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</si>
  <si>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</si>
  <si>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</si>
  <si>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</si>
  <si>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</si>
  <si>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</si>
  <si>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</si>
  <si>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</si>
  <si>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</si>
  <si>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</si>
  <si>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</si>
  <si>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</si>
  <si>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</si>
  <si>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</si>
  <si>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</si>
  <si>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</si>
  <si>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</si>
  <si>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</si>
  <si>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</si>
  <si>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</si>
  <si>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</si>
  <si>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</si>
  <si>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</si>
  <si>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</si>
  <si>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</si>
  <si>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</si>
  <si>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</si>
  <si>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</si>
  <si>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</si>
  <si>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</si>
  <si>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</si>
  <si>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</si>
  <si>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</si>
  <si>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</si>
  <si>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</si>
  <si>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</si>
  <si>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</si>
  <si>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</si>
  <si>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</si>
  <si>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</si>
  <si>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</si>
  <si>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</si>
  <si>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</si>
  <si>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</si>
  <si>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</si>
  <si>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</si>
  <si>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</si>
  <si>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</si>
  <si>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</si>
  <si>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</si>
  <si>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</si>
  <si>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</si>
  <si>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</si>
  <si>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</si>
  <si>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</si>
  <si>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</si>
  <si>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</si>
  <si>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</si>
  <si>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</si>
  <si>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</si>
  <si>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</si>
  <si>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</si>
  <si>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</si>
  <si>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</si>
  <si>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</si>
  <si>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</si>
  <si>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</si>
  <si>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</si>
  <si>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</si>
  <si>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</si>
  <si>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</si>
  <si>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</si>
  <si>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</si>
  <si>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</si>
  <si>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</si>
  <si>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</si>
  <si>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</si>
  <si>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</si>
  <si>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</si>
  <si>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</si>
  <si>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</si>
  <si>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</si>
  <si>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</si>
  <si>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</si>
  <si>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</si>
  <si>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</si>
  <si>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</si>
  <si>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</si>
  <si>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</si>
  <si>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</si>
  <si>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</si>
  <si>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</si>
  <si>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</si>
  <si>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</si>
  <si>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</si>
  <si>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</si>
  <si>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</si>
  <si>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</si>
  <si>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</si>
  <si>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</si>
  <si>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</si>
  <si>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</si>
  <si>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</si>
  <si>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</si>
  <si>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</si>
  <si>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</si>
  <si>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</si>
  <si>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</si>
  <si>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</si>
  <si>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</si>
  <si>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</si>
  <si>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</si>
  <si>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</si>
  <si>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</si>
  <si>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</si>
  <si>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</si>
  <si>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</si>
  <si>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</si>
  <si>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</si>
  <si>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</si>
  <si>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</si>
  <si>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</si>
  <si>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</si>
  <si>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</si>
  <si>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</si>
  <si>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</si>
  <si>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</si>
  <si>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</si>
  <si>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</si>
  <si>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</si>
  <si>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</si>
  <si>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</si>
  <si>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</si>
  <si>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</si>
  <si>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</si>
  <si>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</si>
  <si>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</si>
  <si>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</si>
  <si>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</si>
  <si>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</si>
  <si>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</si>
  <si>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</si>
  <si>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</si>
  <si>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</si>
  <si>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</si>
  <si>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</si>
  <si>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</si>
  <si>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</si>
  <si>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</si>
  <si>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</si>
  <si>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</si>
  <si>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</si>
  <si>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</si>
  <si>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</si>
  <si>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</si>
  <si>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</si>
  <si>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</si>
  <si>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</si>
  <si>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</si>
  <si>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</si>
  <si>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</si>
  <si>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</si>
  <si>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</si>
  <si>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</si>
  <si>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</si>
  <si>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</si>
  <si>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</si>
  <si>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</si>
  <si>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</si>
  <si>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</si>
  <si>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</si>
  <si>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</si>
  <si>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</si>
  <si>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</si>
  <si>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</si>
  <si>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</si>
  <si>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</si>
  <si>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</si>
  <si>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</si>
  <si>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</si>
  <si>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</si>
  <si>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</si>
  <si>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</si>
  <si>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</si>
  <si>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</si>
  <si>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</si>
  <si>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</si>
  <si>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</si>
  <si>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</si>
  <si>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</si>
  <si>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</si>
  <si>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</si>
  <si>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</si>
  <si>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</si>
  <si>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</si>
  <si>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</si>
  <si>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</si>
  <si>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</si>
  <si>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</si>
  <si>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</si>
  <si>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</si>
  <si>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</si>
  <si>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</si>
  <si>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</si>
  <si>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</si>
  <si>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</si>
  <si>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</si>
  <si>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</si>
  <si>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</si>
  <si>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</si>
  <si>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</si>
  <si>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</si>
  <si>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</si>
  <si>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</si>
  <si>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</si>
  <si>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</si>
  <si>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</si>
  <si>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</si>
  <si>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</si>
  <si>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</si>
  <si>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</si>
  <si>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</si>
  <si>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</si>
  <si>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</si>
  <si>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</si>
  <si>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</si>
  <si>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</si>
  <si>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</si>
  <si>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</si>
  <si>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</si>
  <si>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</si>
  <si>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</si>
  <si>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</si>
  <si>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</si>
  <si>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</si>
  <si>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</si>
  <si>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</si>
  <si>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</si>
  <si>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</si>
  <si>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</si>
  <si>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</si>
  <si>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</si>
  <si>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</si>
  <si>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</si>
  <si>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</si>
  <si>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</si>
  <si>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</si>
  <si>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</si>
  <si>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</si>
  <si>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</si>
  <si>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</si>
  <si>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</si>
  <si>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</si>
  <si>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</si>
  <si>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</si>
  <si>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</si>
  <si>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</si>
  <si>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</si>
  <si>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</si>
  <si>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</si>
  <si>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</si>
  <si>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</si>
  <si>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</si>
  <si>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</si>
  <si>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</si>
  <si>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</si>
  <si>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</si>
  <si>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</si>
  <si>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</si>
  <si>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</si>
  <si>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</si>
  <si>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</si>
  <si>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</si>
  <si>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</si>
  <si>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</si>
  <si>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</si>
  <si>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</si>
  <si>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</si>
  <si>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</si>
  <si>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</si>
  <si>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</si>
  <si>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</si>
  <si>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</si>
  <si>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</si>
  <si>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</si>
  <si>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</si>
  <si>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</si>
  <si>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</si>
  <si>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</si>
  <si>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</si>
  <si>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</si>
  <si>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</si>
  <si>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</si>
  <si>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</si>
  <si>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</si>
  <si>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</si>
  <si>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</si>
  <si>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</si>
  <si>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</si>
  <si>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</si>
  <si>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</si>
  <si>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</si>
  <si>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</si>
  <si>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</si>
  <si>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</si>
  <si>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</si>
  <si>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</si>
  <si>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</si>
  <si>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</si>
  <si>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</si>
  <si>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</si>
  <si>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</si>
  <si>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</si>
  <si>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</si>
  <si>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</si>
  <si>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</si>
  <si>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</si>
  <si>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</si>
  <si>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</si>
  <si>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</si>
  <si>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</si>
  <si>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</si>
  <si>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</si>
  <si>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</si>
  <si>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</si>
  <si>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</si>
  <si>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</si>
  <si>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</si>
  <si>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</si>
  <si>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</si>
  <si>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</si>
  <si>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</si>
  <si>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</si>
  <si>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</si>
  <si>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</si>
  <si>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</si>
  <si>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</si>
  <si>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</si>
  <si>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</si>
  <si>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</si>
  <si>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</si>
  <si>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即応予備自衛官に必要な経費</t>
    <phoneticPr fontId="5"/>
  </si>
  <si>
    <t>自衛隊法第７５条の２第１項・第２項、第７５条の５第１項～第４項、第７５条の７</t>
    <phoneticPr fontId="5"/>
  </si>
  <si>
    <t>　有事などの際は、事態の推移に応じ必要な自衛官の所要量を早急に満たす必要があり、この所要量を迅速かつ計画的に確保するため、わが国では予備自衛官等制度を設けている。即応予備自衛官は、防衛招集、国民保護等招集、治安招集及び災害等招集に係る命令を受けて自衛官となり、あらかじめ指定された部隊において、常備自衛官と同様の任務に当たることを想定している。本事業は即応予備自衛官制度の維持・運営に必要な経費である。</t>
    <phoneticPr fontId="5"/>
  </si>
  <si>
    <t>　即応予備自衛官は、陸上自衛隊に導入されている制度であり、退職した自衛官や予備自衛官として任用されている者の志願に基づき選考により採用され、平素は各々の職業に従事しつつ、年間３０日間の訓練に出頭する。即応予備自衛官は、訓練に出頭することにより、即応予備自衛官としての資質を養うとともに、必要な知識及び技能について練度の維持を図っている。なお、即応予備自衛官には、即応予備自衛官手当、訓練招集手当、訓練出頭に係る旅費及び勤続報奨金が支給される。また、即応予備自衛官が安んじて訓練に出頭することを可能とするため、即応予備自衛官の雇用企業に対して給付金を支給している。</t>
    <phoneticPr fontId="5"/>
  </si>
  <si>
    <t>予備隊員手当</t>
    <rPh sb="0" eb="4">
      <t>ヨビタイイン</t>
    </rPh>
    <rPh sb="4" eb="6">
      <t>テアテ</t>
    </rPh>
    <phoneticPr fontId="5"/>
  </si>
  <si>
    <t>即応予備自衛官雇用企業給付金</t>
    <rPh sb="0" eb="2">
      <t>ソクオウ</t>
    </rPh>
    <rPh sb="2" eb="4">
      <t>ヨビ</t>
    </rPh>
    <rPh sb="4" eb="7">
      <t>ジエイカン</t>
    </rPh>
    <rPh sb="7" eb="9">
      <t>コヨウ</t>
    </rPh>
    <rPh sb="9" eb="11">
      <t>キギョウ</t>
    </rPh>
    <rPh sb="11" eb="13">
      <t>キュウフ</t>
    </rPh>
    <rPh sb="13" eb="14">
      <t>キン</t>
    </rPh>
    <phoneticPr fontId="5"/>
  </si>
  <si>
    <t>即応予備自衛官勤続報奨金</t>
    <rPh sb="0" eb="7">
      <t>ソクオウヨビジエイカン</t>
    </rPh>
    <rPh sb="7" eb="9">
      <t>キンゾク</t>
    </rPh>
    <rPh sb="9" eb="12">
      <t>ホウショウキン</t>
    </rPh>
    <phoneticPr fontId="5"/>
  </si>
  <si>
    <t>予備隊員招集等旅費</t>
    <rPh sb="0" eb="2">
      <t>ヨビ</t>
    </rPh>
    <rPh sb="2" eb="4">
      <t>タイイン</t>
    </rPh>
    <rPh sb="4" eb="6">
      <t>ショウシュウ</t>
    </rPh>
    <rPh sb="6" eb="7">
      <t>トウ</t>
    </rPh>
    <rPh sb="7" eb="9">
      <t>リョヒ</t>
    </rPh>
    <phoneticPr fontId="5"/>
  </si>
  <si>
    <t>予備隊員業務庁費</t>
    <rPh sb="0" eb="4">
      <t>ヨビタイイン</t>
    </rPh>
    <rPh sb="4" eb="6">
      <t>ギョウム</t>
    </rPh>
    <rPh sb="6" eb="7">
      <t>チョウ</t>
    </rPh>
    <rPh sb="7" eb="8">
      <t>ヒ</t>
    </rPh>
    <phoneticPr fontId="5"/>
  </si>
  <si>
    <t>訓練出頭率</t>
    <rPh sb="0" eb="2">
      <t>クンレン</t>
    </rPh>
    <rPh sb="2" eb="4">
      <t>シュットウ</t>
    </rPh>
    <rPh sb="4" eb="5">
      <t>リツ</t>
    </rPh>
    <phoneticPr fontId="5"/>
  </si>
  <si>
    <t>人</t>
    <rPh sb="0" eb="1">
      <t>ヒト</t>
    </rPh>
    <phoneticPr fontId="5"/>
  </si>
  <si>
    <t>中期防衛力整備計画（平成３１年度～平成３５年度）(平成３０年１２月１８日国家安全保障会議決定及び閣議決定）</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phoneticPr fontId="5"/>
  </si>
  <si>
    <t>年度末における員数に対する充足状況</t>
    <rPh sb="0" eb="3">
      <t>ネンドマツ</t>
    </rPh>
    <rPh sb="7" eb="9">
      <t>インズウ</t>
    </rPh>
    <rPh sb="10" eb="11">
      <t>タイ</t>
    </rPh>
    <rPh sb="13" eb="15">
      <t>ジュウソク</t>
    </rPh>
    <rPh sb="15" eb="17">
      <t>ジョウキョウ</t>
    </rPh>
    <phoneticPr fontId="5"/>
  </si>
  <si>
    <t>人</t>
    <rPh sb="0" eb="1">
      <t>ヒト</t>
    </rPh>
    <phoneticPr fontId="5"/>
  </si>
  <si>
    <t>3,548／4,314</t>
    <phoneticPr fontId="5"/>
  </si>
  <si>
    <t>3,418／4,265</t>
    <phoneticPr fontId="5"/>
  </si>
  <si>
    <t>I-2我が国自身の防衛体制の強化（防衛力の中心的な構成要素の強化における優先事項）</t>
    <rPh sb="3" eb="4">
      <t>ワ</t>
    </rPh>
    <rPh sb="5" eb="6">
      <t>クニ</t>
    </rPh>
    <rPh sb="6" eb="8">
      <t>ジシン</t>
    </rPh>
    <rPh sb="9" eb="11">
      <t>ボウエイ</t>
    </rPh>
    <rPh sb="11" eb="13">
      <t>タイセイ</t>
    </rPh>
    <rPh sb="14" eb="16">
      <t>キョウカ</t>
    </rPh>
    <rPh sb="17" eb="20">
      <t>ボウエイリョク</t>
    </rPh>
    <rPh sb="21" eb="24">
      <t>チュウシンテキ</t>
    </rPh>
    <rPh sb="25" eb="27">
      <t>コウセイ</t>
    </rPh>
    <rPh sb="27" eb="29">
      <t>ヨウソ</t>
    </rPh>
    <rPh sb="30" eb="32">
      <t>キョウカ</t>
    </rPh>
    <rPh sb="36" eb="38">
      <t>ユウセン</t>
    </rPh>
    <rPh sb="38" eb="40">
      <t>ジコウ</t>
    </rPh>
    <phoneticPr fontId="5"/>
  </si>
  <si>
    <t>予備自衛官等の活用</t>
    <rPh sb="0" eb="5">
      <t>ヨビジエイカン</t>
    </rPh>
    <rPh sb="5" eb="6">
      <t>トウ</t>
    </rPh>
    <rPh sb="7" eb="9">
      <t>カツヨウ</t>
    </rPh>
    <phoneticPr fontId="5"/>
  </si>
  <si>
    <t>令和５年度</t>
    <rPh sb="0" eb="2">
      <t>レイワ</t>
    </rPh>
    <rPh sb="3" eb="5">
      <t>ネンド</t>
    </rPh>
    <phoneticPr fontId="5"/>
  </si>
  <si>
    <t>有事などの際は、事態の推移に応じ必要な自衛官の所要量を早急に満たす必要があり、この所要量を迅速かつ計画的に確保するため、わが国では予備自衛官等制度を設けている。即応予備自衛官は、防衛招集、国民保護等招集、治安招集及び災害等招集に係る命令を受けて自衛官となり、あらかじめ指定された部隊において、常備自衛官と同様の任務に当たることを想定している。本事業は、即応予備自衛官制度の維持・運営に必要な経費である。</t>
    <phoneticPr fontId="5"/>
  </si>
  <si>
    <t>有</t>
  </si>
  <si>
    <t>‐</t>
  </si>
  <si>
    <t>即応予備自衛官は、平素は年間３０日間の訓練に出頭し、必要な練度の維持を図るとともに、緊急事態において活動することで防衛省・自衛隊の事態対処能力の向上、拡充につながるほか、ひいては、国民の利益につながるものである。</t>
    <phoneticPr fontId="5"/>
  </si>
  <si>
    <t>即応予備自衛官制度は、わが国の防衛力の一部を支える重要な制度であり、その機能は他のいかなる手段によっても代替できるものではない。</t>
    <phoneticPr fontId="5"/>
  </si>
  <si>
    <t>即応予備自衛官制度は、わが国の防衛力の一部を支える重要な制度であり、政策目的の達成手段として必要な制度である。</t>
    <phoneticPr fontId="5"/>
  </si>
  <si>
    <t>即応予備自衛官制度の維持・運営に必要な物品等の購入については、仕様内容等に応じて競争入札を実施するなどして適切に契約相手方を決定し契約している。また、競争性のない随意契約による案件はあったが、郵便に関する契約が主であり、問題はない。</t>
    <phoneticPr fontId="5"/>
  </si>
  <si>
    <t>即応予備自衛官制度・維持運営に必要な物品等の購入については、各物品の性質を踏まえ、コスト削減に寄与するものは一括契約を実施するとともに、小規模での契約を実施し効率化を図っている。</t>
    <phoneticPr fontId="5"/>
  </si>
  <si>
    <t>予備隊員に対する費目が設定されており、使途は事業目的に必要なものに限定されている。</t>
    <phoneticPr fontId="5"/>
  </si>
  <si>
    <t>‐</t>
    <phoneticPr fontId="5"/>
  </si>
  <si>
    <t>訓練出頭率は、平素の勤務先の経営状況に影響されるため、コストによる費用対効果が得にくいものであるが、出頭率向上のため、各種施策の見直し等を行うこととする。</t>
    <phoneticPr fontId="5"/>
  </si>
  <si>
    <t>充足率は、その時々の経済状況等の様々な要因に影響されるため、コストによる効果を一概に評価することは困難であるが、充足向上は重要であることから、各種施策等の見直し等を行うものとする。</t>
    <phoneticPr fontId="5"/>
  </si>
  <si>
    <t>　契約実績の分析を行い更なるコスト削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</si>
  <si>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0099</t>
    <phoneticPr fontId="5"/>
  </si>
  <si>
    <t>0088</t>
    <phoneticPr fontId="5"/>
  </si>
  <si>
    <t>0087</t>
    <phoneticPr fontId="5"/>
  </si>
  <si>
    <t>0463</t>
    <phoneticPr fontId="5"/>
  </si>
  <si>
    <t>0358</t>
    <phoneticPr fontId="5"/>
  </si>
  <si>
    <t>0285</t>
    <phoneticPr fontId="5"/>
  </si>
  <si>
    <t>0264</t>
    <phoneticPr fontId="5"/>
  </si>
  <si>
    <t>0259</t>
    <phoneticPr fontId="5"/>
  </si>
  <si>
    <t>0249</t>
    <phoneticPr fontId="5"/>
  </si>
  <si>
    <t>3,107／4,188</t>
    <phoneticPr fontId="5"/>
  </si>
  <si>
    <t>切手</t>
    <rPh sb="0" eb="2">
      <t>キッテ</t>
    </rPh>
    <phoneticPr fontId="5"/>
  </si>
  <si>
    <t>B.個人Ａ</t>
    <rPh sb="2" eb="4">
      <t>コジン</t>
    </rPh>
    <phoneticPr fontId="5"/>
  </si>
  <si>
    <t>訓練出頭に必要な旅費</t>
    <rPh sb="0" eb="2">
      <t>クンレン</t>
    </rPh>
    <rPh sb="2" eb="4">
      <t>シュットウ</t>
    </rPh>
    <rPh sb="5" eb="7">
      <t>ヒツヨウ</t>
    </rPh>
    <rPh sb="8" eb="10">
      <t>リョヒ</t>
    </rPh>
    <phoneticPr fontId="5"/>
  </si>
  <si>
    <t>旅費</t>
    <rPh sb="0" eb="2">
      <t>リョヒ</t>
    </rPh>
    <phoneticPr fontId="5"/>
  </si>
  <si>
    <t>C.個人Ａ</t>
    <rPh sb="2" eb="4">
      <t>コジン</t>
    </rPh>
    <phoneticPr fontId="5"/>
  </si>
  <si>
    <t>報奨金</t>
    <rPh sb="0" eb="3">
      <t>ホウショウキン</t>
    </rPh>
    <phoneticPr fontId="5"/>
  </si>
  <si>
    <t>即応予備自衛官に支給する報奨金</t>
    <rPh sb="0" eb="4">
      <t>ソクオウヨビ</t>
    </rPh>
    <rPh sb="4" eb="7">
      <t>ジエイカン</t>
    </rPh>
    <rPh sb="8" eb="10">
      <t>シキュウ</t>
    </rPh>
    <rPh sb="12" eb="15">
      <t>ホウショウキン</t>
    </rPh>
    <phoneticPr fontId="5"/>
  </si>
  <si>
    <t>給付金</t>
    <rPh sb="0" eb="2">
      <t>キュウフ</t>
    </rPh>
    <rPh sb="2" eb="3">
      <t>キン</t>
    </rPh>
    <phoneticPr fontId="5"/>
  </si>
  <si>
    <t>即応予備自衛官雇用企業給付金</t>
    <rPh sb="0" eb="7">
      <t>ソクオウヨビジエイカン</t>
    </rPh>
    <rPh sb="7" eb="14">
      <t>コヨウキギョウキュウフキン</t>
    </rPh>
    <phoneticPr fontId="5"/>
  </si>
  <si>
    <t>D.セコムジャスティック上信越㈱</t>
    <phoneticPr fontId="5"/>
  </si>
  <si>
    <t>E.個人Ａ</t>
    <rPh sb="2" eb="4">
      <t>コジン</t>
    </rPh>
    <phoneticPr fontId="5"/>
  </si>
  <si>
    <t>手当</t>
    <rPh sb="0" eb="2">
      <t>テアテ</t>
    </rPh>
    <phoneticPr fontId="5"/>
  </si>
  <si>
    <t>即応予備自衛官に支給する手当</t>
    <rPh sb="0" eb="7">
      <t>ソクオウヨビジエイカン</t>
    </rPh>
    <rPh sb="8" eb="10">
      <t>シキュウ</t>
    </rPh>
    <rPh sb="12" eb="14">
      <t>テアテ</t>
    </rPh>
    <phoneticPr fontId="5"/>
  </si>
  <si>
    <t>株式会社赤井沢</t>
    <phoneticPr fontId="5"/>
  </si>
  <si>
    <t>（株）祐文堂</t>
    <phoneticPr fontId="5"/>
  </si>
  <si>
    <t>切手等</t>
    <rPh sb="0" eb="2">
      <t>キッテ</t>
    </rPh>
    <rPh sb="2" eb="3">
      <t>トウ</t>
    </rPh>
    <phoneticPr fontId="5"/>
  </si>
  <si>
    <t>切手等</t>
    <phoneticPr fontId="5"/>
  </si>
  <si>
    <t>後納郵便料</t>
    <rPh sb="0" eb="4">
      <t>コウノウユウビン</t>
    </rPh>
    <rPh sb="4" eb="5">
      <t>リョウ</t>
    </rPh>
    <phoneticPr fontId="5"/>
  </si>
  <si>
    <t>後納郵便料</t>
    <phoneticPr fontId="5"/>
  </si>
  <si>
    <t>A４用紙、封筒角２、封筒長３、他５件</t>
    <phoneticPr fontId="5"/>
  </si>
  <si>
    <t>インデックス、仕切紙、付箋紙１１９件</t>
    <phoneticPr fontId="5"/>
  </si>
  <si>
    <t>ｵｰﾊﾞｰﾚｲﾌｲﾙﾑ、PPﾛｰﾌﾟ（黒）（白）他１件</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</si>
  <si>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</si>
  <si>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</si>
  <si>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</si>
  <si>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</si>
  <si>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</si>
  <si>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</si>
  <si>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</si>
  <si>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</si>
  <si>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</si>
  <si>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</si>
  <si>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訓練出頭に必要な旅費</t>
    <phoneticPr fontId="5"/>
  </si>
  <si>
    <t>その他</t>
    <phoneticPr fontId="5"/>
  </si>
  <si>
    <t>即応予備自衛官に支給する報奨金</t>
    <rPh sb="0" eb="7">
      <t>ソクオウヨビジエイカン</t>
    </rPh>
    <rPh sb="8" eb="10">
      <t>シキュウ</t>
    </rPh>
    <rPh sb="12" eb="15">
      <t>ホウショウキン</t>
    </rPh>
    <phoneticPr fontId="5"/>
  </si>
  <si>
    <t>即応予備自衛官雇用企業に支給数する給付金</t>
    <rPh sb="0" eb="7">
      <t>ソクオウヨビジエイカン</t>
    </rPh>
    <rPh sb="7" eb="9">
      <t>コヨウ</t>
    </rPh>
    <rPh sb="9" eb="11">
      <t>キギョウ</t>
    </rPh>
    <rPh sb="12" eb="14">
      <t>シキュウ</t>
    </rPh>
    <rPh sb="14" eb="15">
      <t>スウ</t>
    </rPh>
    <rPh sb="17" eb="19">
      <t>キュウフ</t>
    </rPh>
    <rPh sb="19" eb="20">
      <t>キン</t>
    </rPh>
    <phoneticPr fontId="5"/>
  </si>
  <si>
    <t>セコムジャスティック上信越㈱</t>
    <phoneticPr fontId="5"/>
  </si>
  <si>
    <t>西日本鉄道株式会社</t>
    <phoneticPr fontId="5"/>
  </si>
  <si>
    <t>株式会社ジェイアール貨物・北海道物流</t>
    <phoneticPr fontId="5"/>
  </si>
  <si>
    <t>東洋ワークセキュリティ㈱</t>
    <phoneticPr fontId="5"/>
  </si>
  <si>
    <t>新潟綜合警備保障㈱</t>
    <phoneticPr fontId="5"/>
  </si>
  <si>
    <t>北海道クリーン・システム株式会社</t>
    <phoneticPr fontId="5"/>
  </si>
  <si>
    <t>広島綜警サービス株式会社</t>
    <phoneticPr fontId="5"/>
  </si>
  <si>
    <t>（株）ノア・ビルサービス</t>
    <phoneticPr fontId="5"/>
  </si>
  <si>
    <t>­</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</si>
  <si>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引き続き、予備自衛官等制度の改善に取り組んでまいります。</t>
    <phoneticPr fontId="5"/>
  </si>
  <si>
    <t>-</t>
    <phoneticPr fontId="5"/>
  </si>
  <si>
    <t>１　必要性
　　有事などの際は、事態の推移に応じ、必要な自衛官の所要量を早急に満たさなければならない。この所要量を迅速かつ計画的に確保するため、わが国では予備自衛官、即応予備自衛官、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他のいかなる手段によっても代替できるものではない。
　平成９年度に陸上自衛隊に導入された即応予備自衛官制度は、防衛力の基本的な枠組の一部として防衛招集命令、国民保護等招集命令、治安招集命令、災害等招集命令を受けて自衛官となり、あらかじめ指定された第一線部隊の一員として、現職自衛官とともに任務に就くこととなっている。
　即応予備自衛官は、毎年一定の訓練招集を行うことで、自衛官としての能力を保持することが可能であることから、その訓練に要する経費は必要である。
２　効率性
　　国家の緊急事態に当たっては、大きな防衛力が必要である。しかし、大きな防衛力を平時・有事を問わず保持し続けることは効率的とはいえない。このため、普段は必要最小限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即応予備自衛官延べ、２，１７９名が岩手県、宮城県及び福島県において、生活支援活動、瓦礫除去及び捜索活動等に従事した。平成２８年の熊本地震においては、即応予備自衛官１６２名が熊本県において生活支援活動等に従事した。平成３０年７月豪雨においては、即応予備自衛官３１１名が広島県において、平成３０年北海道胆振東部地震においては、即応予備自衛官２５１名が北海道厚真町等において生活支援活動等に従事した。令和元年東日本台風（台風第１９号）においては、即応予備自衛官３６１名が福島県、宮城県、栃木県、長野県及び神奈川県においてそれぞれ生活支援活動等に従事した。令和２年７月に発生した令和２年７月豪雨に際しては、即応予備自衛官３００名が熊本県において、生活支援活動等に従事した。
４　総合評価
　　各種災害おいて招集命令を受けた即応予備自衛官は、毎年課される招集訓練により修得した自衛官としての能力とともに、普段勤務している企業等で日々磨いている能力を活かしながら災害救助活動に当たった。このように緊急事態において、即応予備自衛官の持つ能力を最大限生かして活動することで防衛省・自衛隊の事態対処能力の向上・拡充につながるほか、ひいては国民の利益につながるものである。</t>
    <rPh sb="1010" eb="1011">
      <t>メイ</t>
    </rPh>
    <rPh sb="1012" eb="1015">
      <t>クマモトケン</t>
    </rPh>
    <phoneticPr fontId="5"/>
  </si>
  <si>
    <t>I-2-（１）人的基盤の強化</t>
    <rPh sb="7" eb="9">
      <t>ジンテキ</t>
    </rPh>
    <rPh sb="9" eb="11">
      <t>キバン</t>
    </rPh>
    <rPh sb="12" eb="14">
      <t>キョウカ</t>
    </rPh>
    <phoneticPr fontId="5"/>
  </si>
  <si>
    <t>-</t>
    <phoneticPr fontId="5"/>
  </si>
  <si>
    <t>　　X/Y</t>
    <phoneticPr fontId="5"/>
  </si>
  <si>
    <t>執行額（X）／現員数（Y）　　　　　　　　　　　　　　</t>
    <rPh sb="0" eb="2">
      <t>シッコウ</t>
    </rPh>
    <rPh sb="2" eb="3">
      <t>ガク</t>
    </rPh>
    <rPh sb="7" eb="9">
      <t>ゲンイン</t>
    </rPh>
    <rPh sb="9" eb="10">
      <t>スウ</t>
    </rPh>
    <phoneticPr fontId="5"/>
  </si>
  <si>
    <t>-</t>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</si>
  <si>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
●予備自衛官等の勤務意欲の向上のため、予備自衛官及び即応予備自衛官がその身分において授与された賞詞に係る防衛記念章を着用できるよう制度を改正した。（令和元年度規則改正・施行）
●即応予備自衛官・予備自衛官の災害招集に迅速に対応するため、応招確認システムの導入を検討し、令和２年度予算に所要の経費（約２９０万円）を計上した。（令和２年度一部の予備自衛官等へ導入）</t>
    <phoneticPr fontId="5"/>
  </si>
  <si>
    <t>即応予備自衛官及び予備自衛官のより幅広い分野・機会での活用</t>
    <rPh sb="0" eb="2">
      <t>ソクオウ</t>
    </rPh>
    <rPh sb="2" eb="4">
      <t>ヨビ</t>
    </rPh>
    <rPh sb="4" eb="7">
      <t>ジエイカン</t>
    </rPh>
    <rPh sb="7" eb="8">
      <t>オヨ</t>
    </rPh>
    <rPh sb="9" eb="11">
      <t>ヨビ</t>
    </rPh>
    <rPh sb="11" eb="14">
      <t>ジエイカン</t>
    </rPh>
    <rPh sb="17" eb="19">
      <t>ハバヒロ</t>
    </rPh>
    <rPh sb="20" eb="22">
      <t>ブンヤ</t>
    </rPh>
    <rPh sb="23" eb="25">
      <t>キカイ</t>
    </rPh>
    <rPh sb="27" eb="29">
      <t>カツヨウ</t>
    </rPh>
    <phoneticPr fontId="5"/>
  </si>
  <si>
    <t>訓練出頭者数／訓練招集命令書交付数
(目標最終年度が無いため、設定していない。)</t>
    <rPh sb="0" eb="2">
      <t>クンレン</t>
    </rPh>
    <rPh sb="2" eb="4">
      <t>シュットウ</t>
    </rPh>
    <rPh sb="4" eb="5">
      <t>シャ</t>
    </rPh>
    <rPh sb="5" eb="6">
      <t>スウ</t>
    </rPh>
    <rPh sb="7" eb="9">
      <t>クンレン</t>
    </rPh>
    <rPh sb="9" eb="11">
      <t>ショウシュウ</t>
    </rPh>
    <rPh sb="11" eb="13">
      <t>メイレイ</t>
    </rPh>
    <rPh sb="13" eb="14">
      <t>ショ</t>
    </rPh>
    <rPh sb="14" eb="16">
      <t>コウフ</t>
    </rPh>
    <rPh sb="16" eb="17">
      <t>スウ</t>
    </rPh>
    <phoneticPr fontId="5"/>
  </si>
  <si>
    <t>防衛省共済組合</t>
    <phoneticPr fontId="5"/>
  </si>
  <si>
    <t>日本郵便株式会社</t>
    <rPh sb="0" eb="2">
      <t>ニホン</t>
    </rPh>
    <rPh sb="2" eb="4">
      <t>ユウビン</t>
    </rPh>
    <rPh sb="4" eb="8">
      <t>カブシキカイシャ</t>
    </rPh>
    <phoneticPr fontId="5"/>
  </si>
  <si>
    <t>日本郵便株式会社</t>
    <phoneticPr fontId="5"/>
  </si>
  <si>
    <t>日本通運株式会社</t>
    <rPh sb="0" eb="4">
      <t>ニホンツウウン</t>
    </rPh>
    <rPh sb="4" eb="6">
      <t>カブシキ</t>
    </rPh>
    <rPh sb="6" eb="8">
      <t>カイシャ</t>
    </rPh>
    <phoneticPr fontId="5"/>
  </si>
  <si>
    <t>セントラル警備保障株式会社</t>
    <rPh sb="5" eb="9">
      <t>ケイビホショウ</t>
    </rPh>
    <rPh sb="9" eb="11">
      <t>カブシキ</t>
    </rPh>
    <rPh sb="11" eb="13">
      <t>カイシャ</t>
    </rPh>
    <phoneticPr fontId="5"/>
  </si>
  <si>
    <t>A.防衛省共済組合</t>
    <phoneticPr fontId="5"/>
  </si>
  <si>
    <t>通信運搬費</t>
    <rPh sb="0" eb="4">
      <t>ツウシンウンパン</t>
    </rPh>
    <rPh sb="4" eb="5">
      <t>ヒ</t>
    </rPh>
    <phoneticPr fontId="5"/>
  </si>
  <si>
    <t>-</t>
    <phoneticPr fontId="5"/>
  </si>
  <si>
    <t>‐</t>
    <phoneticPr fontId="5"/>
  </si>
  <si>
    <t>-</t>
    <phoneticPr fontId="5"/>
  </si>
  <si>
    <t>・外部有識者抽出点検の対象外である。</t>
    <phoneticPr fontId="5"/>
  </si>
  <si>
    <t>・引き続き執行状況の把握及び分析を行い、さらなる効率的な予算要求、予算執行に努められたい。</t>
    <phoneticPr fontId="5"/>
  </si>
  <si>
    <t>3,682／4,188</t>
    <phoneticPr fontId="5"/>
  </si>
  <si>
    <t>円/人</t>
    <rPh sb="0" eb="1">
      <t>エン</t>
    </rPh>
    <rPh sb="2" eb="3">
      <t>ヒト</t>
    </rPh>
    <phoneticPr fontId="5"/>
  </si>
  <si>
    <t>・引き続き、執行状況の把握及び分析に努めるとともに、効率的な予算要求及び予算執行に努めてまいりたい。</t>
    <rPh sb="1" eb="2">
      <t>ヒ</t>
    </rPh>
    <rPh sb="3" eb="4">
      <t>ツヅ</t>
    </rPh>
    <rPh sb="6" eb="8">
      <t>シッコウ</t>
    </rPh>
    <rPh sb="8" eb="10">
      <t>ジョウキョウ</t>
    </rPh>
    <rPh sb="11" eb="13">
      <t>ハアク</t>
    </rPh>
    <rPh sb="13" eb="14">
      <t>オヨ</t>
    </rPh>
    <rPh sb="15" eb="17">
      <t>ブンセキ</t>
    </rPh>
    <rPh sb="18" eb="19">
      <t>ツト</t>
    </rPh>
    <rPh sb="26" eb="29">
      <t>コウリツテキ</t>
    </rPh>
    <rPh sb="30" eb="32">
      <t>ヨサン</t>
    </rPh>
    <rPh sb="32" eb="34">
      <t>ヨウキュウ</t>
    </rPh>
    <rPh sb="34" eb="35">
      <t>オヨ</t>
    </rPh>
    <rPh sb="36" eb="38">
      <t>ヨサン</t>
    </rPh>
    <rPh sb="38" eb="40">
      <t>シッコウ</t>
    </rPh>
    <rPh sb="41" eb="42">
      <t>ツト</t>
    </rPh>
    <phoneticPr fontId="5"/>
  </si>
  <si>
    <t>予備隊員手当（▲40百万円）
即応予備自衛官雇用企業給付金（▲100百万円）
即応予備自衛官勤続報奨金（±0百万円）
予備隊員招集等旅費（±0百万円）
予備隊員業務庁費（▲1百万円）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</si>
</sst>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91550</xdr:colOff>
      <xdr:row>748</xdr:row>
      <xdr:rowOff>19050</xdr:rowOff>
    </xdr:from>
    <xdr:to>
      <xdr:col>34</xdr:col>
      <xdr:colOff>54428</xdr:colOff>
      <xdr:row>749</xdr:row>
      <xdr:rowOff>96204</xdr:rowOff>
    </xdr:to>
    <xdr:sp macro="" textlink="">
      <xdr:nvSpPr>
        <xdr:cNvPr id="10" name="Rectangle 1"/>
        <xdr:cNvSpPr>
          <a:spLocks noChangeArrowheads="1"/>
        </xdr:cNvSpPr>
      </xdr:nvSpPr>
      <xdr:spPr bwMode="auto">
        <a:xfrm>
          <a:off x="4990121" y="56311800"/>
          <a:ext cx="2003950" cy="43094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防衛省会計機関</a:t>
          </a:r>
        </a:p>
        <a:p>
          <a:pPr algn="ctr" rtl="0">
            <a:lnSpc>
              <a:spcPts val="1300"/>
            </a:lnSpc>
            <a:defRPr sz="1000"/>
          </a:pPr>
          <a:r>
            <a:rPr lang="ja-JP" altLang="en-US" sz="1100" b="0" i="0" u="none" strike="noStrike" baseline="0">
              <a:solidFill>
                <a:srgbClr val="000000"/>
              </a:solidFill>
              <a:latin typeface="ＭＳ Ｐゴシック"/>
              <a:ea typeface="ＭＳ Ｐゴシック"/>
            </a:rPr>
            <a:t>　　　　　　３，１０７百万円</a:t>
          </a:r>
          <a:endParaRPr lang="ja-JP" altLang="en-US"/>
        </a:p>
      </xdr:txBody>
    </xdr:sp>
    <xdr:clientData/>
  </xdr:twoCellAnchor>
  <xdr:twoCellAnchor>
    <xdr:from>
      <xdr:col>24</xdr:col>
      <xdr:colOff>37381</xdr:colOff>
      <xdr:row>749</xdr:row>
      <xdr:rowOff>211356</xdr:rowOff>
    </xdr:from>
    <xdr:to>
      <xdr:col>32</xdr:col>
      <xdr:colOff>26933</xdr:colOff>
      <xdr:row>752</xdr:row>
      <xdr:rowOff>68572</xdr:rowOff>
    </xdr:to>
    <xdr:sp macro="" textlink="">
      <xdr:nvSpPr>
        <xdr:cNvPr id="11" name="AutoShape 2"/>
        <xdr:cNvSpPr>
          <a:spLocks noChangeArrowheads="1"/>
        </xdr:cNvSpPr>
      </xdr:nvSpPr>
      <xdr:spPr bwMode="auto">
        <a:xfrm>
          <a:off x="4837981" y="235240731"/>
          <a:ext cx="1589752" cy="91449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即応予備自衛官制度の維持・運営に必要な経費</a:t>
          </a:r>
          <a:endParaRPr lang="ja-JP" altLang="en-US"/>
        </a:p>
      </xdr:txBody>
    </xdr:sp>
    <xdr:clientData/>
  </xdr:twoCellAnchor>
  <xdr:twoCellAnchor>
    <xdr:from>
      <xdr:col>11</xdr:col>
      <xdr:colOff>76200</xdr:colOff>
      <xdr:row>754</xdr:row>
      <xdr:rowOff>171719</xdr:rowOff>
    </xdr:from>
    <xdr:to>
      <xdr:col>45</xdr:col>
      <xdr:colOff>155145</xdr:colOff>
      <xdr:row>754</xdr:row>
      <xdr:rowOff>171719</xdr:rowOff>
    </xdr:to>
    <xdr:sp macro="" textlink="">
      <xdr:nvSpPr>
        <xdr:cNvPr id="12" name="Line 4"/>
        <xdr:cNvSpPr>
          <a:spLocks noChangeShapeType="1"/>
        </xdr:cNvSpPr>
      </xdr:nvSpPr>
      <xdr:spPr bwMode="auto">
        <a:xfrm flipV="1">
          <a:off x="2276475" y="236963219"/>
          <a:ext cx="687979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86075</xdr:colOff>
      <xdr:row>754</xdr:row>
      <xdr:rowOff>171719</xdr:rowOff>
    </xdr:from>
    <xdr:to>
      <xdr:col>20</xdr:col>
      <xdr:colOff>86075</xdr:colOff>
      <xdr:row>757</xdr:row>
      <xdr:rowOff>159605</xdr:rowOff>
    </xdr:to>
    <xdr:sp macro="" textlink="">
      <xdr:nvSpPr>
        <xdr:cNvPr id="13" name="Line 5"/>
        <xdr:cNvSpPr>
          <a:spLocks noChangeShapeType="1"/>
        </xdr:cNvSpPr>
      </xdr:nvSpPr>
      <xdr:spPr bwMode="auto">
        <a:xfrm>
          <a:off x="4086575"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66675</xdr:colOff>
      <xdr:row>754</xdr:row>
      <xdr:rowOff>171719</xdr:rowOff>
    </xdr:from>
    <xdr:to>
      <xdr:col>11</xdr:col>
      <xdr:colOff>66675</xdr:colOff>
      <xdr:row>756</xdr:row>
      <xdr:rowOff>138242</xdr:rowOff>
    </xdr:to>
    <xdr:sp macro="" textlink="">
      <xdr:nvSpPr>
        <xdr:cNvPr id="14" name="Line 12"/>
        <xdr:cNvSpPr>
          <a:spLocks noChangeShapeType="1"/>
        </xdr:cNvSpPr>
      </xdr:nvSpPr>
      <xdr:spPr bwMode="auto">
        <a:xfrm>
          <a:off x="2266950" y="236963219"/>
          <a:ext cx="0" cy="671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642</xdr:colOff>
      <xdr:row>752</xdr:row>
      <xdr:rowOff>137292</xdr:rowOff>
    </xdr:from>
    <xdr:to>
      <xdr:col>28</xdr:col>
      <xdr:colOff>12668</xdr:colOff>
      <xdr:row>757</xdr:row>
      <xdr:rowOff>159605</xdr:rowOff>
    </xdr:to>
    <xdr:sp macro="" textlink="">
      <xdr:nvSpPr>
        <xdr:cNvPr id="15" name="Line 5"/>
        <xdr:cNvSpPr>
          <a:spLocks noChangeShapeType="1"/>
        </xdr:cNvSpPr>
      </xdr:nvSpPr>
      <xdr:spPr bwMode="auto">
        <a:xfrm>
          <a:off x="5601342" y="236223942"/>
          <a:ext cx="12026" cy="17844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37</xdr:col>
      <xdr:colOff>1811</xdr:colOff>
      <xdr:row>754</xdr:row>
      <xdr:rowOff>171719</xdr:rowOff>
    </xdr:from>
    <xdr:to>
      <xdr:col>37</xdr:col>
      <xdr:colOff>1811</xdr:colOff>
      <xdr:row>757</xdr:row>
      <xdr:rowOff>159605</xdr:rowOff>
    </xdr:to>
    <xdr:sp macro="" textlink="">
      <xdr:nvSpPr>
        <xdr:cNvPr id="16" name="Line 5"/>
        <xdr:cNvSpPr>
          <a:spLocks noChangeShapeType="1"/>
        </xdr:cNvSpPr>
      </xdr:nvSpPr>
      <xdr:spPr bwMode="auto">
        <a:xfrm>
          <a:off x="7402736"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155145</xdr:colOff>
      <xdr:row>754</xdr:row>
      <xdr:rowOff>171719</xdr:rowOff>
    </xdr:from>
    <xdr:to>
      <xdr:col>45</xdr:col>
      <xdr:colOff>155145</xdr:colOff>
      <xdr:row>757</xdr:row>
      <xdr:rowOff>159605</xdr:rowOff>
    </xdr:to>
    <xdr:sp macro="" textlink="">
      <xdr:nvSpPr>
        <xdr:cNvPr id="17" name="Line 5"/>
        <xdr:cNvSpPr>
          <a:spLocks noChangeShapeType="1"/>
        </xdr:cNvSpPr>
      </xdr:nvSpPr>
      <xdr:spPr bwMode="auto">
        <a:xfrm>
          <a:off x="9156270" y="236963219"/>
          <a:ext cx="0" cy="10451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190500</xdr:colOff>
      <xdr:row>756</xdr:row>
      <xdr:rowOff>190500</xdr:rowOff>
    </xdr:from>
    <xdr:to>
      <xdr:col>17</xdr:col>
      <xdr:colOff>193149</xdr:colOff>
      <xdr:row>758</xdr:row>
      <xdr:rowOff>352105</xdr:rowOff>
    </xdr:to>
    <xdr:sp macro="" textlink="">
      <xdr:nvSpPr>
        <xdr:cNvPr id="18" name="Text Box 7"/>
        <xdr:cNvSpPr txBox="1">
          <a:spLocks noChangeArrowheads="1"/>
        </xdr:cNvSpPr>
      </xdr:nvSpPr>
      <xdr:spPr bwMode="auto">
        <a:xfrm>
          <a:off x="990600" y="237686850"/>
          <a:ext cx="2602974" cy="8664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【一般競争入札】</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7</xdr:col>
      <xdr:colOff>182585</xdr:colOff>
      <xdr:row>757</xdr:row>
      <xdr:rowOff>316467</xdr:rowOff>
    </xdr:from>
    <xdr:to>
      <xdr:col>15</xdr:col>
      <xdr:colOff>7944</xdr:colOff>
      <xdr:row>759</xdr:row>
      <xdr:rowOff>330209</xdr:rowOff>
    </xdr:to>
    <xdr:sp macro="" textlink="">
      <xdr:nvSpPr>
        <xdr:cNvPr id="19" name="Rectangle 8"/>
        <xdr:cNvSpPr>
          <a:spLocks noChangeArrowheads="1"/>
        </xdr:cNvSpPr>
      </xdr:nvSpPr>
      <xdr:spPr bwMode="auto">
        <a:xfrm>
          <a:off x="1582760" y="238165242"/>
          <a:ext cx="1425559" cy="7185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Ａ．民間企業等</a:t>
          </a:r>
          <a:r>
            <a:rPr lang="en-US" altLang="ja-JP" sz="1100" b="0" i="0" u="none" strike="noStrike" baseline="0">
              <a:solidFill>
                <a:srgbClr val="000000"/>
              </a:solidFill>
              <a:latin typeface="ＭＳ Ｐゴシック"/>
              <a:ea typeface="ＭＳ Ｐゴシック"/>
            </a:rPr>
            <a:t>(62</a:t>
          </a:r>
          <a:r>
            <a:rPr lang="ja-JP" altLang="en-US" sz="1100" b="0" i="0" u="none" strike="noStrike" baseline="0">
              <a:solidFill>
                <a:srgbClr val="000000"/>
              </a:solidFill>
              <a:latin typeface="ＭＳ Ｐゴシック"/>
              <a:ea typeface="ＭＳ Ｐゴシック"/>
            </a:rPr>
            <a:t>社</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ysClr val="windowText" lastClr="000000"/>
            </a:solidFill>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３１</a:t>
          </a:r>
          <a:r>
            <a:rPr lang="ja-JP" altLang="ja-JP" sz="1100" b="0" i="0" baseline="0">
              <a:effectLst/>
              <a:latin typeface="+mn-lt"/>
              <a:ea typeface="+mn-ea"/>
              <a:cs typeface="+mn-cs"/>
            </a:rPr>
            <a:t>百万円</a:t>
          </a:r>
          <a:endParaRPr lang="ja-JP" altLang="ja-JP" sz="1400">
            <a:effectLst/>
          </a:endParaRPr>
        </a:p>
        <a:p>
          <a:pPr algn="ctr" rtl="0">
            <a:lnSpc>
              <a:spcPts val="1200"/>
            </a:lnSpc>
            <a:defRPr sz="1000"/>
          </a:pPr>
          <a:endParaRPr lang="ja-JP" altLang="en-US"/>
        </a:p>
      </xdr:txBody>
    </xdr:sp>
    <xdr:clientData/>
  </xdr:twoCellAnchor>
  <xdr:twoCellAnchor>
    <xdr:from>
      <xdr:col>18</xdr:col>
      <xdr:colOff>5524</xdr:colOff>
      <xdr:row>757</xdr:row>
      <xdr:rowOff>318059</xdr:rowOff>
    </xdr:from>
    <xdr:to>
      <xdr:col>23</xdr:col>
      <xdr:colOff>26126</xdr:colOff>
      <xdr:row>759</xdr:row>
      <xdr:rowOff>331177</xdr:rowOff>
    </xdr:to>
    <xdr:sp macro="" textlink="">
      <xdr:nvSpPr>
        <xdr:cNvPr id="20" name="Rectangle 9"/>
        <xdr:cNvSpPr>
          <a:spLocks noChangeArrowheads="1"/>
        </xdr:cNvSpPr>
      </xdr:nvSpPr>
      <xdr:spPr bwMode="auto">
        <a:xfrm>
          <a:off x="3605974" y="238166834"/>
          <a:ext cx="1020727" cy="7179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Ｂ．個人</a:t>
          </a:r>
        </a:p>
        <a:p>
          <a:pPr rtl="0"/>
          <a:r>
            <a:rPr lang="ja-JP" altLang="en-US" sz="1100" b="0" i="0" baseline="0">
              <a:effectLst/>
              <a:latin typeface="+mn-lt"/>
              <a:ea typeface="+mn-ea"/>
              <a:cs typeface="+mn-cs"/>
            </a:rPr>
            <a:t>　　８３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25</xdr:col>
      <xdr:colOff>127922</xdr:colOff>
      <xdr:row>757</xdr:row>
      <xdr:rowOff>318058</xdr:rowOff>
    </xdr:from>
    <xdr:to>
      <xdr:col>30</xdr:col>
      <xdr:colOff>143002</xdr:colOff>
      <xdr:row>759</xdr:row>
      <xdr:rowOff>321651</xdr:rowOff>
    </xdr:to>
    <xdr:sp macro="" textlink="">
      <xdr:nvSpPr>
        <xdr:cNvPr id="21" name="Rectangle 10"/>
        <xdr:cNvSpPr>
          <a:spLocks noChangeArrowheads="1"/>
        </xdr:cNvSpPr>
      </xdr:nvSpPr>
      <xdr:spPr bwMode="auto">
        <a:xfrm>
          <a:off x="5128547" y="238166833"/>
          <a:ext cx="1015205" cy="7084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Ｃ．個人</a:t>
          </a:r>
        </a:p>
        <a:p>
          <a:pPr algn="ctr" rtl="0">
            <a:lnSpc>
              <a:spcPts val="1200"/>
            </a:lnSpc>
            <a:defRPr sz="1000"/>
          </a:pPr>
          <a:r>
            <a:rPr lang="ja-JP" altLang="en-US" sz="1100" b="0" i="0" u="none" strike="noStrike" baseline="0">
              <a:solidFill>
                <a:srgbClr val="000000"/>
              </a:solidFill>
              <a:latin typeface="ＭＳ Ｐゴシック"/>
              <a:ea typeface="ＭＳ Ｐゴシック"/>
            </a:rPr>
            <a:t>１２０百万円</a:t>
          </a:r>
          <a:endParaRPr lang="ja-JP" altLang="en-US"/>
        </a:p>
      </xdr:txBody>
    </xdr:sp>
    <xdr:clientData/>
  </xdr:twoCellAnchor>
  <xdr:twoCellAnchor>
    <xdr:from>
      <xdr:col>33</xdr:col>
      <xdr:colOff>27693</xdr:colOff>
      <xdr:row>757</xdr:row>
      <xdr:rowOff>318271</xdr:rowOff>
    </xdr:from>
    <xdr:to>
      <xdr:col>41</xdr:col>
      <xdr:colOff>47677</xdr:colOff>
      <xdr:row>759</xdr:row>
      <xdr:rowOff>312127</xdr:rowOff>
    </xdr:to>
    <xdr:sp macro="" textlink="">
      <xdr:nvSpPr>
        <xdr:cNvPr id="22" name="Rectangle 11"/>
        <xdr:cNvSpPr>
          <a:spLocks noChangeArrowheads="1"/>
        </xdr:cNvSpPr>
      </xdr:nvSpPr>
      <xdr:spPr bwMode="auto">
        <a:xfrm>
          <a:off x="6628518" y="238167046"/>
          <a:ext cx="1620184" cy="69870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Ｄ．民間企業等（</a:t>
          </a:r>
          <a:r>
            <a:rPr lang="en-US" altLang="ja-JP" sz="1100">
              <a:effectLst/>
              <a:latin typeface="+mj-ea"/>
              <a:ea typeface="+mj-ea"/>
              <a:cs typeface="+mn-cs"/>
            </a:rPr>
            <a:t>5,489</a:t>
          </a:r>
          <a:r>
            <a:rPr lang="ja-JP" altLang="en-US" sz="1100">
              <a:effectLst/>
              <a:latin typeface="+mj-ea"/>
              <a:ea typeface="+mj-ea"/>
              <a:cs typeface="+mn-cs"/>
            </a:rPr>
            <a:t>社</a:t>
          </a:r>
          <a:r>
            <a:rPr lang="ja-JP" altLang="en-US" sz="1100" b="0" i="0" u="none" strike="noStrike" baseline="0">
              <a:solidFill>
                <a:srgbClr val="000000"/>
              </a:solidFill>
              <a:latin typeface="ＭＳ Ｐゴシック"/>
              <a:ea typeface="ＭＳ Ｐゴシック"/>
            </a:rPr>
            <a:t>）</a:t>
          </a:r>
        </a:p>
        <a:p>
          <a:pPr algn="ctr" rtl="0">
            <a:lnSpc>
              <a:spcPts val="11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２５２百万円</a:t>
          </a:r>
          <a:endParaRPr lang="ja-JP" altLang="en-US"/>
        </a:p>
      </xdr:txBody>
    </xdr:sp>
    <xdr:clientData/>
  </xdr:twoCellAnchor>
  <xdr:twoCellAnchor>
    <xdr:from>
      <xdr:col>17</xdr:col>
      <xdr:colOff>73646</xdr:colOff>
      <xdr:row>760</xdr:row>
      <xdr:rowOff>125945</xdr:rowOff>
    </xdr:from>
    <xdr:to>
      <xdr:col>23</xdr:col>
      <xdr:colOff>157134</xdr:colOff>
      <xdr:row>762</xdr:row>
      <xdr:rowOff>145906</xdr:rowOff>
    </xdr:to>
    <xdr:sp macro="" textlink="">
      <xdr:nvSpPr>
        <xdr:cNvPr id="23" name="AutoShape 14"/>
        <xdr:cNvSpPr>
          <a:spLocks noChangeArrowheads="1"/>
        </xdr:cNvSpPr>
      </xdr:nvSpPr>
      <xdr:spPr bwMode="auto">
        <a:xfrm>
          <a:off x="3474071" y="239031995"/>
          <a:ext cx="1283638" cy="7248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即応予備自衛官の訓練出頭に必要な旅費</a:t>
          </a:r>
          <a:endParaRPr lang="ja-JP" altLang="en-US"/>
        </a:p>
      </xdr:txBody>
    </xdr:sp>
    <xdr:clientData/>
  </xdr:twoCellAnchor>
  <xdr:twoCellAnchor>
    <xdr:from>
      <xdr:col>25</xdr:col>
      <xdr:colOff>37092</xdr:colOff>
      <xdr:row>760</xdr:row>
      <xdr:rowOff>134438</xdr:rowOff>
    </xdr:from>
    <xdr:to>
      <xdr:col>31</xdr:col>
      <xdr:colOff>107358</xdr:colOff>
      <xdr:row>762</xdr:row>
      <xdr:rowOff>135208</xdr:rowOff>
    </xdr:to>
    <xdr:sp macro="" textlink="">
      <xdr:nvSpPr>
        <xdr:cNvPr id="24" name="AutoShape 15"/>
        <xdr:cNvSpPr>
          <a:spLocks noChangeArrowheads="1"/>
        </xdr:cNvSpPr>
      </xdr:nvSpPr>
      <xdr:spPr bwMode="auto">
        <a:xfrm>
          <a:off x="5037717" y="239040488"/>
          <a:ext cx="1270416" cy="7056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即応予備自衛官に支給する報奨金</a:t>
          </a:r>
          <a:endParaRPr lang="ja-JP" altLang="en-US"/>
        </a:p>
      </xdr:txBody>
    </xdr:sp>
    <xdr:clientData/>
  </xdr:twoCellAnchor>
  <xdr:twoCellAnchor>
    <xdr:from>
      <xdr:col>33</xdr:col>
      <xdr:colOff>45377</xdr:colOff>
      <xdr:row>760</xdr:row>
      <xdr:rowOff>135754</xdr:rowOff>
    </xdr:from>
    <xdr:to>
      <xdr:col>40</xdr:col>
      <xdr:colOff>182291</xdr:colOff>
      <xdr:row>762</xdr:row>
      <xdr:rowOff>136524</xdr:rowOff>
    </xdr:to>
    <xdr:sp macro="" textlink="">
      <xdr:nvSpPr>
        <xdr:cNvPr id="25" name="AutoShape 16"/>
        <xdr:cNvSpPr>
          <a:spLocks noChangeArrowheads="1"/>
        </xdr:cNvSpPr>
      </xdr:nvSpPr>
      <xdr:spPr bwMode="auto">
        <a:xfrm>
          <a:off x="6646202" y="239041804"/>
          <a:ext cx="1537089" cy="7056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即応予備自衛官雇用企業に支給する給付金</a:t>
          </a:r>
          <a:endParaRPr lang="ja-JP" altLang="en-US"/>
        </a:p>
      </xdr:txBody>
    </xdr:sp>
    <xdr:clientData/>
  </xdr:twoCellAnchor>
  <xdr:twoCellAnchor>
    <xdr:from>
      <xdr:col>7</xdr:col>
      <xdr:colOff>90868</xdr:colOff>
      <xdr:row>760</xdr:row>
      <xdr:rowOff>102686</xdr:rowOff>
    </xdr:from>
    <xdr:to>
      <xdr:col>15</xdr:col>
      <xdr:colOff>82102</xdr:colOff>
      <xdr:row>762</xdr:row>
      <xdr:rowOff>146086</xdr:rowOff>
    </xdr:to>
    <xdr:sp macro="" textlink="">
      <xdr:nvSpPr>
        <xdr:cNvPr id="26" name="AutoShape 17"/>
        <xdr:cNvSpPr>
          <a:spLocks noChangeArrowheads="1"/>
        </xdr:cNvSpPr>
      </xdr:nvSpPr>
      <xdr:spPr bwMode="auto">
        <a:xfrm>
          <a:off x="1491043" y="239008736"/>
          <a:ext cx="1591434" cy="7482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即応予備自衛官制度の実施に必要な消耗品等の経費</a:t>
          </a:r>
          <a:endParaRPr lang="ja-JP" altLang="en-US"/>
        </a:p>
      </xdr:txBody>
    </xdr:sp>
    <xdr:clientData/>
  </xdr:twoCellAnchor>
  <xdr:twoCellAnchor>
    <xdr:from>
      <xdr:col>42</xdr:col>
      <xdr:colOff>165693</xdr:colOff>
      <xdr:row>757</xdr:row>
      <xdr:rowOff>309760</xdr:rowOff>
    </xdr:from>
    <xdr:to>
      <xdr:col>49</xdr:col>
      <xdr:colOff>5464</xdr:colOff>
      <xdr:row>759</xdr:row>
      <xdr:rowOff>312127</xdr:rowOff>
    </xdr:to>
    <xdr:sp macro="" textlink="">
      <xdr:nvSpPr>
        <xdr:cNvPr id="27" name="Rectangle 10"/>
        <xdr:cNvSpPr>
          <a:spLocks noChangeArrowheads="1"/>
        </xdr:cNvSpPr>
      </xdr:nvSpPr>
      <xdr:spPr bwMode="auto">
        <a:xfrm>
          <a:off x="8566743" y="238158535"/>
          <a:ext cx="1239946" cy="707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Ｅ．個人</a:t>
          </a:r>
        </a:p>
        <a:p>
          <a:pPr algn="ctr" rtl="0">
            <a:lnSpc>
              <a:spcPts val="1200"/>
            </a:lnSpc>
            <a:defRPr sz="1000"/>
          </a:pPr>
          <a:r>
            <a:rPr lang="ja-JP" altLang="en-US" sz="1100" b="0" i="0" u="none" strike="noStrike" baseline="0">
              <a:solidFill>
                <a:srgbClr val="000000"/>
              </a:solidFill>
              <a:latin typeface="ＭＳ Ｐゴシック"/>
              <a:ea typeface="ＭＳ Ｐゴシック"/>
            </a:rPr>
            <a:t>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６２１百万円</a:t>
          </a:r>
          <a:endParaRPr lang="ja-JP" altLang="en-US"/>
        </a:p>
      </xdr:txBody>
    </xdr:sp>
    <xdr:clientData/>
  </xdr:twoCellAnchor>
  <xdr:twoCellAnchor>
    <xdr:from>
      <xdr:col>42</xdr:col>
      <xdr:colOff>130586</xdr:colOff>
      <xdr:row>760</xdr:row>
      <xdr:rowOff>145945</xdr:rowOff>
    </xdr:from>
    <xdr:to>
      <xdr:col>49</xdr:col>
      <xdr:colOff>5464</xdr:colOff>
      <xdr:row>762</xdr:row>
      <xdr:rowOff>151758</xdr:rowOff>
    </xdr:to>
    <xdr:sp macro="" textlink="">
      <xdr:nvSpPr>
        <xdr:cNvPr id="28" name="AutoShape 15"/>
        <xdr:cNvSpPr>
          <a:spLocks noChangeArrowheads="1"/>
        </xdr:cNvSpPr>
      </xdr:nvSpPr>
      <xdr:spPr bwMode="auto">
        <a:xfrm>
          <a:off x="8531636" y="239051995"/>
          <a:ext cx="1275053" cy="7106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即応予備自衛官に支給する手当</a:t>
          </a:r>
          <a:endParaRPr lang="ja-JP" altLang="en-US"/>
        </a:p>
      </xdr:txBody>
    </xdr:sp>
    <xdr:clientData/>
  </xdr:twoCellAnchor>
  <xdr:twoCellAnchor>
    <xdr:from>
      <xdr:col>7</xdr:col>
      <xdr:colOff>107674</xdr:colOff>
      <xdr:row>762</xdr:row>
      <xdr:rowOff>251419</xdr:rowOff>
    </xdr:from>
    <xdr:to>
      <xdr:col>17</xdr:col>
      <xdr:colOff>9902</xdr:colOff>
      <xdr:row>764</xdr:row>
      <xdr:rowOff>244557</xdr:rowOff>
    </xdr:to>
    <xdr:sp macro="" textlink="">
      <xdr:nvSpPr>
        <xdr:cNvPr id="29" name="Text Box 7"/>
        <xdr:cNvSpPr txBox="1">
          <a:spLocks noChangeArrowheads="1"/>
        </xdr:cNvSpPr>
      </xdr:nvSpPr>
      <xdr:spPr bwMode="auto">
        <a:xfrm>
          <a:off x="1507849" y="239862319"/>
          <a:ext cx="1902478" cy="6979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随意契約の主な内容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・郵便に関する契約のため。</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404</v>
      </c>
      <c r="AJ2" s="934" t="s">
        <v>710</v>
      </c>
      <c r="AK2" s="934"/>
      <c r="AL2" s="934"/>
      <c r="AM2" s="934"/>
      <c r="AN2" s="98" t="s">
        <v>404</v>
      </c>
      <c r="AO2" s="934">
        <v>20</v>
      </c>
      <c r="AP2" s="934"/>
      <c r="AQ2" s="934"/>
      <c r="AR2" s="99" t="s">
        <v>709</v>
      </c>
      <c r="AS2" s="940">
        <v>216</v>
      </c>
      <c r="AT2" s="940"/>
      <c r="AU2" s="940"/>
      <c r="AV2" s="98" t="str">
        <f>IF(AW2="","","-")</f>
        <v/>
      </c>
      <c r="AW2" s="900"/>
      <c r="AX2" s="900"/>
    </row>
    <row r="3" spans="1:50" ht="21" customHeight="1" thickBot="1" x14ac:dyDescent="0.2">
      <c r="A3" s="856" t="s">
        <v>702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711</v>
      </c>
      <c r="AK3" s="858"/>
      <c r="AL3" s="858"/>
      <c r="AM3" s="858"/>
      <c r="AN3" s="858"/>
      <c r="AO3" s="858"/>
      <c r="AP3" s="858"/>
      <c r="AQ3" s="858"/>
      <c r="AR3" s="858"/>
      <c r="AS3" s="858"/>
      <c r="AT3" s="858"/>
      <c r="AU3" s="858"/>
      <c r="AV3" s="858"/>
      <c r="AW3" s="858"/>
      <c r="AX3" s="24" t="s">
        <v>65</v>
      </c>
    </row>
    <row r="4" spans="1:50" ht="24.75" customHeight="1" x14ac:dyDescent="0.15">
      <c r="A4" s="705" t="s">
        <v>25</v>
      </c>
      <c r="B4" s="706"/>
      <c r="C4" s="706"/>
      <c r="D4" s="706"/>
      <c r="E4" s="706"/>
      <c r="F4" s="706"/>
      <c r="G4" s="683" t="s">
        <v>717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28" t="s">
        <v>485</v>
      </c>
      <c r="H5" s="829"/>
      <c r="I5" s="829"/>
      <c r="J5" s="829"/>
      <c r="K5" s="829"/>
      <c r="L5" s="829"/>
      <c r="M5" s="830" t="s">
        <v>66</v>
      </c>
      <c r="N5" s="831"/>
      <c r="O5" s="831"/>
      <c r="P5" s="831"/>
      <c r="Q5" s="831"/>
      <c r="R5" s="832"/>
      <c r="S5" s="833" t="s">
        <v>70</v>
      </c>
      <c r="T5" s="829"/>
      <c r="U5" s="829"/>
      <c r="V5" s="829"/>
      <c r="W5" s="829"/>
      <c r="X5" s="834"/>
      <c r="Y5" s="699" t="s">
        <v>3</v>
      </c>
      <c r="Z5" s="545"/>
      <c r="AA5" s="545"/>
      <c r="AB5" s="545"/>
      <c r="AC5" s="545"/>
      <c r="AD5" s="546"/>
      <c r="AE5" s="700" t="s">
        <v>713</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2" t="s">
        <v>387</v>
      </c>
      <c r="Z7" s="442"/>
      <c r="AA7" s="442"/>
      <c r="AB7" s="442"/>
      <c r="AC7" s="442"/>
      <c r="AD7" s="913"/>
      <c r="AE7" s="901" t="s">
        <v>715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7" t="s">
        <v>256</v>
      </c>
      <c r="B8" s="498"/>
      <c r="C8" s="498"/>
      <c r="D8" s="498"/>
      <c r="E8" s="498"/>
      <c r="F8" s="499"/>
      <c r="G8" s="935" t="str">
        <f>入力規則等!A27</f>
        <v>-</v>
      </c>
      <c r="H8" s="721"/>
      <c r="I8" s="721"/>
      <c r="J8" s="721"/>
      <c r="K8" s="721"/>
      <c r="L8" s="721"/>
      <c r="M8" s="721"/>
      <c r="N8" s="721"/>
      <c r="O8" s="721"/>
      <c r="P8" s="721"/>
      <c r="Q8" s="721"/>
      <c r="R8" s="721"/>
      <c r="S8" s="721"/>
      <c r="T8" s="721"/>
      <c r="U8" s="721"/>
      <c r="V8" s="721"/>
      <c r="W8" s="721"/>
      <c r="X8" s="936"/>
      <c r="Y8" s="835" t="s">
        <v>257</v>
      </c>
      <c r="Z8" s="836"/>
      <c r="AA8" s="836"/>
      <c r="AB8" s="836"/>
      <c r="AC8" s="836"/>
      <c r="AD8" s="837"/>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38" t="s">
        <v>23</v>
      </c>
      <c r="B9" s="839"/>
      <c r="C9" s="839"/>
      <c r="D9" s="839"/>
      <c r="E9" s="839"/>
      <c r="F9" s="839"/>
      <c r="G9" s="840" t="s">
        <v>719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1" t="s">
        <v>30</v>
      </c>
      <c r="B10" s="662"/>
      <c r="C10" s="662"/>
      <c r="D10" s="662"/>
      <c r="E10" s="662"/>
      <c r="F10" s="662"/>
      <c r="G10" s="749" t="s">
        <v>720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55"/>
      <c r="H12" s="756"/>
      <c r="I12" s="756"/>
      <c r="J12" s="756"/>
      <c r="K12" s="756"/>
      <c r="L12" s="756"/>
      <c r="M12" s="756"/>
      <c r="N12" s="756"/>
      <c r="O12" s="756"/>
      <c r="P12" s="449" t="s">
        <v>388</v>
      </c>
      <c r="Q12" s="444"/>
      <c r="R12" s="444"/>
      <c r="S12" s="444"/>
      <c r="T12" s="444"/>
      <c r="U12" s="444"/>
      <c r="V12" s="445"/>
      <c r="W12" s="449" t="s">
        <v>410</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59" t="s">
        <v>7</v>
      </c>
      <c r="J13" s="760"/>
      <c r="K13" s="760"/>
      <c r="L13" s="760"/>
      <c r="M13" s="760"/>
      <c r="N13" s="760"/>
      <c r="O13" s="761"/>
      <c r="P13" s="658">
        <v>3592</v>
      </c>
      <c r="Q13" s="659"/>
      <c r="R13" s="659"/>
      <c r="S13" s="659"/>
      <c r="T13" s="659"/>
      <c r="U13" s="659"/>
      <c r="V13" s="660"/>
      <c r="W13" s="658">
        <v>3747</v>
      </c>
      <c r="X13" s="659"/>
      <c r="Y13" s="659"/>
      <c r="Z13" s="659"/>
      <c r="AA13" s="659"/>
      <c r="AB13" s="659"/>
      <c r="AC13" s="660"/>
      <c r="AD13" s="658">
        <v>3789</v>
      </c>
      <c r="AE13" s="659"/>
      <c r="AF13" s="659"/>
      <c r="AG13" s="659"/>
      <c r="AH13" s="659"/>
      <c r="AI13" s="659"/>
      <c r="AJ13" s="660"/>
      <c r="AK13" s="658">
        <v>3682</v>
      </c>
      <c r="AL13" s="659"/>
      <c r="AM13" s="659"/>
      <c r="AN13" s="659"/>
      <c r="AO13" s="659"/>
      <c r="AP13" s="659"/>
      <c r="AQ13" s="660"/>
      <c r="AR13" s="909">
        <v>3541</v>
      </c>
      <c r="AS13" s="910"/>
      <c r="AT13" s="910"/>
      <c r="AU13" s="910"/>
      <c r="AV13" s="910"/>
      <c r="AW13" s="910"/>
      <c r="AX13" s="911"/>
    </row>
    <row r="14" spans="1:50" ht="21" customHeight="1" x14ac:dyDescent="0.15">
      <c r="A14" s="615"/>
      <c r="B14" s="616"/>
      <c r="C14" s="616"/>
      <c r="D14" s="616"/>
      <c r="E14" s="616"/>
      <c r="F14" s="617"/>
      <c r="G14" s="726"/>
      <c r="H14" s="727"/>
      <c r="I14" s="712" t="s">
        <v>8</v>
      </c>
      <c r="J14" s="757"/>
      <c r="K14" s="757"/>
      <c r="L14" s="757"/>
      <c r="M14" s="757"/>
      <c r="N14" s="757"/>
      <c r="O14" s="758"/>
      <c r="P14" s="658">
        <v>103</v>
      </c>
      <c r="Q14" s="659"/>
      <c r="R14" s="659"/>
      <c r="S14" s="659"/>
      <c r="T14" s="659"/>
      <c r="U14" s="659"/>
      <c r="V14" s="660"/>
      <c r="W14" s="658">
        <v>-25</v>
      </c>
      <c r="X14" s="659"/>
      <c r="Y14" s="659"/>
      <c r="Z14" s="659"/>
      <c r="AA14" s="659"/>
      <c r="AB14" s="659"/>
      <c r="AC14" s="660"/>
      <c r="AD14" s="658">
        <v>-112</v>
      </c>
      <c r="AE14" s="659"/>
      <c r="AF14" s="659"/>
      <c r="AG14" s="659"/>
      <c r="AH14" s="659"/>
      <c r="AI14" s="659"/>
      <c r="AJ14" s="660"/>
      <c r="AK14" s="658" t="s">
        <v>824</v>
      </c>
      <c r="AL14" s="659"/>
      <c r="AM14" s="659"/>
      <c r="AN14" s="659"/>
      <c r="AO14" s="659"/>
      <c r="AP14" s="659"/>
      <c r="AQ14" s="660"/>
      <c r="AR14" s="783"/>
      <c r="AS14" s="783"/>
      <c r="AT14" s="783"/>
      <c r="AU14" s="783"/>
      <c r="AV14" s="783"/>
      <c r="AW14" s="783"/>
      <c r="AX14" s="784"/>
    </row>
    <row r="15" spans="1:50" ht="21" customHeight="1" x14ac:dyDescent="0.15">
      <c r="A15" s="615"/>
      <c r="B15" s="616"/>
      <c r="C15" s="616"/>
      <c r="D15" s="616"/>
      <c r="E15" s="616"/>
      <c r="F15" s="617"/>
      <c r="G15" s="726"/>
      <c r="H15" s="727"/>
      <c r="I15" s="712" t="s">
        <v>51</v>
      </c>
      <c r="J15" s="713"/>
      <c r="K15" s="713"/>
      <c r="L15" s="713"/>
      <c r="M15" s="713"/>
      <c r="N15" s="713"/>
      <c r="O15" s="714"/>
      <c r="P15" s="658" t="s">
        <v>824</v>
      </c>
      <c r="Q15" s="659"/>
      <c r="R15" s="659"/>
      <c r="S15" s="659"/>
      <c r="T15" s="659"/>
      <c r="U15" s="659"/>
      <c r="V15" s="660"/>
      <c r="W15" s="658" t="s">
        <v>824</v>
      </c>
      <c r="X15" s="659"/>
      <c r="Y15" s="659"/>
      <c r="Z15" s="659"/>
      <c r="AA15" s="659"/>
      <c r="AB15" s="659"/>
      <c r="AC15" s="660"/>
      <c r="AD15" s="658" t="s">
        <v>824</v>
      </c>
      <c r="AE15" s="659"/>
      <c r="AF15" s="659"/>
      <c r="AG15" s="659"/>
      <c r="AH15" s="659"/>
      <c r="AI15" s="659"/>
      <c r="AJ15" s="660"/>
      <c r="AK15" s="658" t="s">
        <v>824</v>
      </c>
      <c r="AL15" s="659"/>
      <c r="AM15" s="659"/>
      <c r="AN15" s="659"/>
      <c r="AO15" s="659"/>
      <c r="AP15" s="659"/>
      <c r="AQ15" s="660"/>
      <c r="AR15" s="658" t="s">
        <v>824</v>
      </c>
      <c r="AS15" s="659"/>
      <c r="AT15" s="659"/>
      <c r="AU15" s="659"/>
      <c r="AV15" s="659"/>
      <c r="AW15" s="659"/>
      <c r="AX15" s="798"/>
    </row>
    <row r="16" spans="1:50" ht="21" customHeight="1" x14ac:dyDescent="0.15">
      <c r="A16" s="615"/>
      <c r="B16" s="616"/>
      <c r="C16" s="616"/>
      <c r="D16" s="616"/>
      <c r="E16" s="616"/>
      <c r="F16" s="617"/>
      <c r="G16" s="726"/>
      <c r="H16" s="727"/>
      <c r="I16" s="712" t="s">
        <v>52</v>
      </c>
      <c r="J16" s="713"/>
      <c r="K16" s="713"/>
      <c r="L16" s="713"/>
      <c r="M16" s="713"/>
      <c r="N16" s="713"/>
      <c r="O16" s="714"/>
      <c r="P16" s="658" t="s">
        <v>824</v>
      </c>
      <c r="Q16" s="659"/>
      <c r="R16" s="659"/>
      <c r="S16" s="659"/>
      <c r="T16" s="659"/>
      <c r="U16" s="659"/>
      <c r="V16" s="660"/>
      <c r="W16" s="658" t="s">
        <v>824</v>
      </c>
      <c r="X16" s="659"/>
      <c r="Y16" s="659"/>
      <c r="Z16" s="659"/>
      <c r="AA16" s="659"/>
      <c r="AB16" s="659"/>
      <c r="AC16" s="660"/>
      <c r="AD16" s="658" t="s">
        <v>824</v>
      </c>
      <c r="AE16" s="659"/>
      <c r="AF16" s="659"/>
      <c r="AG16" s="659"/>
      <c r="AH16" s="659"/>
      <c r="AI16" s="659"/>
      <c r="AJ16" s="660"/>
      <c r="AK16" s="658" t="s">
        <v>824</v>
      </c>
      <c r="AL16" s="659"/>
      <c r="AM16" s="659"/>
      <c r="AN16" s="659"/>
      <c r="AO16" s="659"/>
      <c r="AP16" s="659"/>
      <c r="AQ16" s="660"/>
      <c r="AR16" s="752"/>
      <c r="AS16" s="753"/>
      <c r="AT16" s="753"/>
      <c r="AU16" s="753"/>
      <c r="AV16" s="753"/>
      <c r="AW16" s="753"/>
      <c r="AX16" s="754"/>
    </row>
    <row r="17" spans="1:50" ht="24.75" customHeight="1" x14ac:dyDescent="0.15">
      <c r="A17" s="615"/>
      <c r="B17" s="616"/>
      <c r="C17" s="616"/>
      <c r="D17" s="616"/>
      <c r="E17" s="616"/>
      <c r="F17" s="617"/>
      <c r="G17" s="726"/>
      <c r="H17" s="727"/>
      <c r="I17" s="712" t="s">
        <v>50</v>
      </c>
      <c r="J17" s="757"/>
      <c r="K17" s="757"/>
      <c r="L17" s="757"/>
      <c r="M17" s="757"/>
      <c r="N17" s="757"/>
      <c r="O17" s="758"/>
      <c r="P17" s="658">
        <v>5</v>
      </c>
      <c r="Q17" s="659"/>
      <c r="R17" s="659"/>
      <c r="S17" s="659"/>
      <c r="T17" s="659"/>
      <c r="U17" s="659"/>
      <c r="V17" s="660"/>
      <c r="W17" s="658" t="s">
        <v>824</v>
      </c>
      <c r="X17" s="659"/>
      <c r="Y17" s="659"/>
      <c r="Z17" s="659"/>
      <c r="AA17" s="659"/>
      <c r="AB17" s="659"/>
      <c r="AC17" s="660"/>
      <c r="AD17" s="658" t="s">
        <v>824</v>
      </c>
      <c r="AE17" s="659"/>
      <c r="AF17" s="659"/>
      <c r="AG17" s="659"/>
      <c r="AH17" s="659"/>
      <c r="AI17" s="659"/>
      <c r="AJ17" s="660"/>
      <c r="AK17" s="658" t="s">
        <v>824</v>
      </c>
      <c r="AL17" s="659"/>
      <c r="AM17" s="659"/>
      <c r="AN17" s="659"/>
      <c r="AO17" s="659"/>
      <c r="AP17" s="659"/>
      <c r="AQ17" s="660"/>
      <c r="AR17" s="907"/>
      <c r="AS17" s="907"/>
      <c r="AT17" s="907"/>
      <c r="AU17" s="907"/>
      <c r="AV17" s="907"/>
      <c r="AW17" s="907"/>
      <c r="AX17" s="908"/>
    </row>
    <row r="18" spans="1:50" ht="24.75" customHeight="1" x14ac:dyDescent="0.15">
      <c r="A18" s="615"/>
      <c r="B18" s="616"/>
      <c r="C18" s="616"/>
      <c r="D18" s="616"/>
      <c r="E18" s="616"/>
      <c r="F18" s="617"/>
      <c r="G18" s="728"/>
      <c r="H18" s="729"/>
      <c r="I18" s="717" t="s">
        <v>20</v>
      </c>
      <c r="J18" s="718"/>
      <c r="K18" s="718"/>
      <c r="L18" s="718"/>
      <c r="M18" s="718"/>
      <c r="N18" s="718"/>
      <c r="O18" s="719"/>
      <c r="P18" s="867">
        <f>SUM(P13:V17)</f>
        <v>3700</v>
      </c>
      <c r="Q18" s="868"/>
      <c r="R18" s="868"/>
      <c r="S18" s="868"/>
      <c r="T18" s="868"/>
      <c r="U18" s="868"/>
      <c r="V18" s="869"/>
      <c r="W18" s="867">
        <f>SUM(W13:AC17)</f>
        <v>3722</v>
      </c>
      <c r="X18" s="868"/>
      <c r="Y18" s="868"/>
      <c r="Z18" s="868"/>
      <c r="AA18" s="868"/>
      <c r="AB18" s="868"/>
      <c r="AC18" s="869"/>
      <c r="AD18" s="867">
        <f>SUM(AD13:AJ17)</f>
        <v>3677</v>
      </c>
      <c r="AE18" s="868"/>
      <c r="AF18" s="868"/>
      <c r="AG18" s="868"/>
      <c r="AH18" s="868"/>
      <c r="AI18" s="868"/>
      <c r="AJ18" s="869"/>
      <c r="AK18" s="867">
        <f>SUM(AK13:AQ17)</f>
        <v>3682</v>
      </c>
      <c r="AL18" s="868"/>
      <c r="AM18" s="868"/>
      <c r="AN18" s="868"/>
      <c r="AO18" s="868"/>
      <c r="AP18" s="868"/>
      <c r="AQ18" s="869"/>
      <c r="AR18" s="867">
        <f>SUM(AR13:AX17)</f>
        <v>3541</v>
      </c>
      <c r="AS18" s="868"/>
      <c r="AT18" s="868"/>
      <c r="AU18" s="868"/>
      <c r="AV18" s="868"/>
      <c r="AW18" s="868"/>
      <c r="AX18" s="870"/>
    </row>
    <row r="19" spans="1:50" ht="24.75" customHeight="1" x14ac:dyDescent="0.15">
      <c r="A19" s="615"/>
      <c r="B19" s="616"/>
      <c r="C19" s="616"/>
      <c r="D19" s="616"/>
      <c r="E19" s="616"/>
      <c r="F19" s="617"/>
      <c r="G19" s="865" t="s">
        <v>9</v>
      </c>
      <c r="H19" s="866"/>
      <c r="I19" s="866"/>
      <c r="J19" s="866"/>
      <c r="K19" s="866"/>
      <c r="L19" s="866"/>
      <c r="M19" s="866"/>
      <c r="N19" s="866"/>
      <c r="O19" s="866"/>
      <c r="P19" s="658">
        <v>3548</v>
      </c>
      <c r="Q19" s="659"/>
      <c r="R19" s="659"/>
      <c r="S19" s="659"/>
      <c r="T19" s="659"/>
      <c r="U19" s="659"/>
      <c r="V19" s="660"/>
      <c r="W19" s="658">
        <v>3418</v>
      </c>
      <c r="X19" s="659"/>
      <c r="Y19" s="659"/>
      <c r="Z19" s="659"/>
      <c r="AA19" s="659"/>
      <c r="AB19" s="659"/>
      <c r="AC19" s="660"/>
      <c r="AD19" s="658">
        <v>3107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5" t="s">
        <v>10</v>
      </c>
      <c r="H20" s="866"/>
      <c r="I20" s="866"/>
      <c r="J20" s="866"/>
      <c r="K20" s="866"/>
      <c r="L20" s="866"/>
      <c r="M20" s="866"/>
      <c r="N20" s="866"/>
      <c r="O20" s="866"/>
      <c r="P20" s="316">
        <f>IF(P18=0, "-", SUM(P19)/P18)</f>
        <v>0.95891891891891889</v>
      </c>
      <c r="Q20" s="316"/>
      <c r="R20" s="316"/>
      <c r="S20" s="316"/>
      <c r="T20" s="316"/>
      <c r="U20" s="316"/>
      <c r="V20" s="316"/>
      <c r="W20" s="316">
        <f t="shared" ref="W20" si="0">IF(W18=0, "-", SUM(W19)/W18)</f>
        <v>0.91832348199892533</v>
      </c>
      <c r="X20" s="316"/>
      <c r="Y20" s="316"/>
      <c r="Z20" s="316"/>
      <c r="AA20" s="316"/>
      <c r="AB20" s="316"/>
      <c r="AC20" s="316"/>
      <c r="AD20" s="316">
        <f t="shared" ref="AD20" si="1">IF(AD18=0, "-", SUM(AD19)/AD18)</f>
        <v>0.84498232254555339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8"/>
      <c r="B21" s="839"/>
      <c r="C21" s="839"/>
      <c r="D21" s="839"/>
      <c r="E21" s="839"/>
      <c r="F21" s="956"/>
      <c r="G21" s="314" t="s">
        <v>351</v>
      </c>
      <c r="H21" s="315"/>
      <c r="I21" s="315"/>
      <c r="J21" s="315"/>
      <c r="K21" s="315"/>
      <c r="L21" s="315"/>
      <c r="M21" s="315"/>
      <c r="N21" s="315"/>
      <c r="O21" s="315"/>
      <c r="P21" s="316">
        <f>IF(P19=0, "-", SUM(P19)/SUM(P13,P14))</f>
        <v>0.96021650879566978</v>
      </c>
      <c r="Q21" s="316"/>
      <c r="R21" s="316"/>
      <c r="S21" s="316"/>
      <c r="T21" s="316"/>
      <c r="U21" s="316"/>
      <c r="V21" s="316"/>
      <c r="W21" s="316">
        <f t="shared" ref="W21" si="2">IF(W19=0, "-", SUM(W19)/SUM(W13,W14))</f>
        <v>0.91832348199892533</v>
      </c>
      <c r="X21" s="316"/>
      <c r="Y21" s="316"/>
      <c r="Z21" s="316"/>
      <c r="AA21" s="316"/>
      <c r="AB21" s="316"/>
      <c r="AC21" s="316"/>
      <c r="AD21" s="316">
        <f t="shared" ref="AD21" si="3">IF(AD19=0, "-", SUM(AD19)/SUM(AD13,AD14))</f>
        <v>0.84498232254555339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2" t="s">
        <v>707</v>
      </c>
      <c r="B22" s="963"/>
      <c r="C22" s="963"/>
      <c r="D22" s="963"/>
      <c r="E22" s="963"/>
      <c r="F22" s="964"/>
      <c r="G22" s="958" t="s">
        <v>330</v>
      </c>
      <c r="H22" s="222"/>
      <c r="I22" s="222"/>
      <c r="J22" s="222"/>
      <c r="K22" s="222"/>
      <c r="L22" s="222"/>
      <c r="M22" s="222"/>
      <c r="N22" s="222"/>
      <c r="O22" s="223"/>
      <c r="P22" s="923" t="s">
        <v>705</v>
      </c>
      <c r="Q22" s="222"/>
      <c r="R22" s="222"/>
      <c r="S22" s="222"/>
      <c r="T22" s="222"/>
      <c r="U22" s="222"/>
      <c r="V22" s="223"/>
      <c r="W22" s="923" t="s">
        <v>706</v>
      </c>
      <c r="X22" s="222"/>
      <c r="Y22" s="222"/>
      <c r="Z22" s="222"/>
      <c r="AA22" s="222"/>
      <c r="AB22" s="222"/>
      <c r="AC22" s="223"/>
      <c r="AD22" s="923" t="s">
        <v>329</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9" t="s">
        <v>721</v>
      </c>
      <c r="H23" s="960"/>
      <c r="I23" s="960"/>
      <c r="J23" s="960"/>
      <c r="K23" s="960"/>
      <c r="L23" s="960"/>
      <c r="M23" s="960"/>
      <c r="N23" s="960"/>
      <c r="O23" s="961"/>
      <c r="P23" s="909">
        <v>1973</v>
      </c>
      <c r="Q23" s="910"/>
      <c r="R23" s="910"/>
      <c r="S23" s="910"/>
      <c r="T23" s="910"/>
      <c r="U23" s="910"/>
      <c r="V23" s="924"/>
      <c r="W23" s="909">
        <v>1933</v>
      </c>
      <c r="X23" s="910"/>
      <c r="Y23" s="910"/>
      <c r="Z23" s="910"/>
      <c r="AA23" s="910"/>
      <c r="AB23" s="910"/>
      <c r="AC23" s="924"/>
      <c r="AD23" s="972" t="s">
        <v>830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722</v>
      </c>
      <c r="H24" s="926"/>
      <c r="I24" s="926"/>
      <c r="J24" s="926"/>
      <c r="K24" s="926"/>
      <c r="L24" s="926"/>
      <c r="M24" s="926"/>
      <c r="N24" s="926"/>
      <c r="O24" s="927"/>
      <c r="P24" s="658">
        <v>1428</v>
      </c>
      <c r="Q24" s="659"/>
      <c r="R24" s="659"/>
      <c r="S24" s="659"/>
      <c r="T24" s="659"/>
      <c r="U24" s="659"/>
      <c r="V24" s="660"/>
      <c r="W24" s="658">
        <v>1328</v>
      </c>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723</v>
      </c>
      <c r="H25" s="926"/>
      <c r="I25" s="926"/>
      <c r="J25" s="926"/>
      <c r="K25" s="926"/>
      <c r="L25" s="926"/>
      <c r="M25" s="926"/>
      <c r="N25" s="926"/>
      <c r="O25" s="927"/>
      <c r="P25" s="658">
        <v>138</v>
      </c>
      <c r="Q25" s="659"/>
      <c r="R25" s="659"/>
      <c r="S25" s="659"/>
      <c r="T25" s="659"/>
      <c r="U25" s="659"/>
      <c r="V25" s="660"/>
      <c r="W25" s="658">
        <v>138</v>
      </c>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724</v>
      </c>
      <c r="H26" s="926"/>
      <c r="I26" s="926"/>
      <c r="J26" s="926"/>
      <c r="K26" s="926"/>
      <c r="L26" s="926"/>
      <c r="M26" s="926"/>
      <c r="N26" s="926"/>
      <c r="O26" s="927"/>
      <c r="P26" s="658">
        <v>112</v>
      </c>
      <c r="Q26" s="659"/>
      <c r="R26" s="659"/>
      <c r="S26" s="659"/>
      <c r="T26" s="659"/>
      <c r="U26" s="659"/>
      <c r="V26" s="660"/>
      <c r="W26" s="658">
        <v>112</v>
      </c>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725</v>
      </c>
      <c r="H27" s="926"/>
      <c r="I27" s="926"/>
      <c r="J27" s="926"/>
      <c r="K27" s="926"/>
      <c r="L27" s="926"/>
      <c r="M27" s="926"/>
      <c r="N27" s="926"/>
      <c r="O27" s="927"/>
      <c r="P27" s="658">
        <v>31</v>
      </c>
      <c r="Q27" s="659"/>
      <c r="R27" s="659"/>
      <c r="S27" s="659"/>
      <c r="T27" s="659"/>
      <c r="U27" s="659"/>
      <c r="V27" s="660"/>
      <c r="W27" s="658">
        <v>30</v>
      </c>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334</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331</v>
      </c>
      <c r="H29" s="932"/>
      <c r="I29" s="932"/>
      <c r="J29" s="932"/>
      <c r="K29" s="932"/>
      <c r="L29" s="932"/>
      <c r="M29" s="932"/>
      <c r="N29" s="932"/>
      <c r="O29" s="933"/>
      <c r="P29" s="658">
        <f>AK13</f>
        <v>3682</v>
      </c>
      <c r="Q29" s="659"/>
      <c r="R29" s="659"/>
      <c r="S29" s="659"/>
      <c r="T29" s="659"/>
      <c r="U29" s="659"/>
      <c r="V29" s="660"/>
      <c r="W29" s="941">
        <f>AR13</f>
        <v>3541</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346</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388</v>
      </c>
      <c r="AF30" s="848"/>
      <c r="AG30" s="848"/>
      <c r="AH30" s="849"/>
      <c r="AI30" s="904" t="s">
        <v>410</v>
      </c>
      <c r="AJ30" s="904"/>
      <c r="AK30" s="904"/>
      <c r="AL30" s="847"/>
      <c r="AM30" s="904" t="s">
        <v>507</v>
      </c>
      <c r="AN30" s="904"/>
      <c r="AO30" s="904"/>
      <c r="AP30" s="847"/>
      <c r="AQ30" s="762" t="s">
        <v>232</v>
      </c>
      <c r="AR30" s="763"/>
      <c r="AS30" s="763"/>
      <c r="AT30" s="764"/>
      <c r="AU30" s="769" t="s">
        <v>134</v>
      </c>
      <c r="AV30" s="769"/>
      <c r="AW30" s="769"/>
      <c r="AX30" s="90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5"/>
      <c r="AJ31" s="905"/>
      <c r="AK31" s="905"/>
      <c r="AL31" s="410"/>
      <c r="AM31" s="905"/>
      <c r="AN31" s="905"/>
      <c r="AO31" s="905"/>
      <c r="AP31" s="410"/>
      <c r="AQ31" s="250">
        <v>3</v>
      </c>
      <c r="AR31" s="201"/>
      <c r="AS31" s="136" t="s">
        <v>233</v>
      </c>
      <c r="AT31" s="137"/>
      <c r="AU31" s="200" t="s">
        <v>811</v>
      </c>
      <c r="AV31" s="200"/>
      <c r="AW31" s="395" t="s">
        <v>179</v>
      </c>
      <c r="AX31" s="396"/>
    </row>
    <row r="32" spans="1:50" ht="23.25" customHeight="1" x14ac:dyDescent="0.15">
      <c r="A32" s="400"/>
      <c r="B32" s="398"/>
      <c r="C32" s="398"/>
      <c r="D32" s="398"/>
      <c r="E32" s="398"/>
      <c r="F32" s="399"/>
      <c r="G32" s="566" t="s">
        <v>726</v>
      </c>
      <c r="H32" s="567"/>
      <c r="I32" s="567"/>
      <c r="J32" s="567"/>
      <c r="K32" s="567"/>
      <c r="L32" s="567"/>
      <c r="M32" s="567"/>
      <c r="N32" s="567"/>
      <c r="O32" s="568"/>
      <c r="P32" s="108" t="s">
        <v>814</v>
      </c>
      <c r="Q32" s="108"/>
      <c r="R32" s="108"/>
      <c r="S32" s="108"/>
      <c r="T32" s="108"/>
      <c r="U32" s="108"/>
      <c r="V32" s="108"/>
      <c r="W32" s="108"/>
      <c r="X32" s="109"/>
      <c r="Y32" s="473" t="s">
        <v>12</v>
      </c>
      <c r="Z32" s="533"/>
      <c r="AA32" s="534"/>
      <c r="AB32" s="463" t="s">
        <v>727</v>
      </c>
      <c r="AC32" s="463"/>
      <c r="AD32" s="463"/>
      <c r="AE32" s="218">
        <v>39345</v>
      </c>
      <c r="AF32" s="219"/>
      <c r="AG32" s="219"/>
      <c r="AH32" s="219"/>
      <c r="AI32" s="218">
        <v>38825</v>
      </c>
      <c r="AJ32" s="219"/>
      <c r="AK32" s="219"/>
      <c r="AL32" s="219"/>
      <c r="AM32" s="218">
        <v>29946</v>
      </c>
      <c r="AN32" s="219"/>
      <c r="AO32" s="219"/>
      <c r="AP32" s="219"/>
      <c r="AQ32" s="339" t="s">
        <v>808</v>
      </c>
      <c r="AR32" s="208"/>
      <c r="AS32" s="208"/>
      <c r="AT32" s="340"/>
      <c r="AU32" s="219" t="s">
        <v>808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v>48721</v>
      </c>
      <c r="AF33" s="219"/>
      <c r="AG33" s="219"/>
      <c r="AH33" s="219"/>
      <c r="AI33" s="218">
        <v>48390</v>
      </c>
      <c r="AJ33" s="219"/>
      <c r="AK33" s="219"/>
      <c r="AL33" s="219"/>
      <c r="AM33" s="218">
        <v>37641</v>
      </c>
      <c r="AN33" s="219"/>
      <c r="AO33" s="219"/>
      <c r="AP33" s="219"/>
      <c r="AQ33" s="339" t="s">
        <v>808</v>
      </c>
      <c r="AR33" s="208"/>
      <c r="AS33" s="208"/>
      <c r="AT33" s="340"/>
      <c r="AU33" s="219" t="s">
        <v>808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80.8</v>
      </c>
      <c r="AF34" s="219"/>
      <c r="AG34" s="219"/>
      <c r="AH34" s="219"/>
      <c r="AI34" s="218">
        <v>80.2</v>
      </c>
      <c r="AJ34" s="219"/>
      <c r="AK34" s="219"/>
      <c r="AL34" s="219"/>
      <c r="AM34" s="218">
        <v>79.599999999999994</v>
      </c>
      <c r="AN34" s="219"/>
      <c r="AO34" s="219"/>
      <c r="AP34" s="219"/>
      <c r="AQ34" s="339" t="s">
        <v>808</v>
      </c>
      <c r="AR34" s="208"/>
      <c r="AS34" s="208"/>
      <c r="AT34" s="340"/>
      <c r="AU34" s="219" t="s">
        <v>808</v>
      </c>
      <c r="AV34" s="219"/>
      <c r="AW34" s="219"/>
      <c r="AX34" s="221"/>
    </row>
    <row r="35" spans="1:51" ht="23.25" customHeight="1" x14ac:dyDescent="0.15">
      <c r="A35" s="228" t="s">
        <v>378</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346</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388</v>
      </c>
      <c r="AF37" s="247"/>
      <c r="AG37" s="247"/>
      <c r="AH37" s="247"/>
      <c r="AI37" s="247" t="s">
        <v>410</v>
      </c>
      <c r="AJ37" s="247"/>
      <c r="AK37" s="247"/>
      <c r="AL37" s="247"/>
      <c r="AM37" s="247" t="s">
        <v>507</v>
      </c>
      <c r="AN37" s="247"/>
      <c r="AO37" s="247"/>
      <c r="AP37" s="247"/>
      <c r="AQ37" s="154" t="s">
        <v>232</v>
      </c>
      <c r="AR37" s="155"/>
      <c r="AS37" s="155"/>
      <c r="AT37" s="156"/>
      <c r="AU37" s="414" t="s">
        <v>134</v>
      </c>
      <c r="AV37" s="414"/>
      <c r="AW37" s="414"/>
      <c r="AX37" s="89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346</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388</v>
      </c>
      <c r="AF44" s="247"/>
      <c r="AG44" s="247"/>
      <c r="AH44" s="247"/>
      <c r="AI44" s="247" t="s">
        <v>410</v>
      </c>
      <c r="AJ44" s="247"/>
      <c r="AK44" s="247"/>
      <c r="AL44" s="247"/>
      <c r="AM44" s="247" t="s">
        <v>507</v>
      </c>
      <c r="AN44" s="247"/>
      <c r="AO44" s="247"/>
      <c r="AP44" s="247"/>
      <c r="AQ44" s="154" t="s">
        <v>232</v>
      </c>
      <c r="AR44" s="155"/>
      <c r="AS44" s="155"/>
      <c r="AT44" s="156"/>
      <c r="AU44" s="414" t="s">
        <v>134</v>
      </c>
      <c r="AV44" s="414"/>
      <c r="AW44" s="414"/>
      <c r="AX44" s="89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346</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388</v>
      </c>
      <c r="AF51" s="247"/>
      <c r="AG51" s="247"/>
      <c r="AH51" s="247"/>
      <c r="AI51" s="247" t="s">
        <v>410</v>
      </c>
      <c r="AJ51" s="247"/>
      <c r="AK51" s="247"/>
      <c r="AL51" s="247"/>
      <c r="AM51" s="247" t="s">
        <v>507</v>
      </c>
      <c r="AN51" s="247"/>
      <c r="AO51" s="247"/>
      <c r="AP51" s="247"/>
      <c r="AQ51" s="154" t="s">
        <v>232</v>
      </c>
      <c r="AR51" s="155"/>
      <c r="AS51" s="155"/>
      <c r="AT51" s="156"/>
      <c r="AU51" s="914" t="s">
        <v>134</v>
      </c>
      <c r="AV51" s="914"/>
      <c r="AW51" s="914"/>
      <c r="AX51" s="91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346</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388</v>
      </c>
      <c r="AF58" s="247"/>
      <c r="AG58" s="247"/>
      <c r="AH58" s="247"/>
      <c r="AI58" s="247" t="s">
        <v>410</v>
      </c>
      <c r="AJ58" s="247"/>
      <c r="AK58" s="247"/>
      <c r="AL58" s="247"/>
      <c r="AM58" s="247" t="s">
        <v>507</v>
      </c>
      <c r="AN58" s="247"/>
      <c r="AO58" s="247"/>
      <c r="AP58" s="247"/>
      <c r="AQ58" s="154" t="s">
        <v>232</v>
      </c>
      <c r="AR58" s="155"/>
      <c r="AS58" s="155"/>
      <c r="AT58" s="156"/>
      <c r="AU58" s="914" t="s">
        <v>134</v>
      </c>
      <c r="AV58" s="914"/>
      <c r="AW58" s="914"/>
      <c r="AX58" s="91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347</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342</v>
      </c>
      <c r="X65" s="490"/>
      <c r="Y65" s="493"/>
      <c r="Z65" s="493"/>
      <c r="AA65" s="494"/>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352</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347</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79"/>
      <c r="AF77" s="880"/>
      <c r="AG77" s="880"/>
      <c r="AH77" s="880"/>
      <c r="AI77" s="879"/>
      <c r="AJ77" s="880"/>
      <c r="AK77" s="880"/>
      <c r="AL77" s="880"/>
      <c r="AM77" s="879"/>
      <c r="AN77" s="880"/>
      <c r="AO77" s="880"/>
      <c r="AP77" s="880"/>
      <c r="AQ77" s="339"/>
      <c r="AR77" s="208"/>
      <c r="AS77" s="208"/>
      <c r="AT77" s="340"/>
      <c r="AU77" s="219"/>
      <c r="AV77" s="219"/>
      <c r="AW77" s="219"/>
      <c r="AX77" s="221"/>
      <c r="AY77">
        <f t="shared" si="9"/>
        <v>0</v>
      </c>
    </row>
    <row r="78" spans="1:51" ht="69.75" hidden="1" customHeight="1" x14ac:dyDescent="0.15">
      <c r="A78" s="329" t="s">
        <v>381</v>
      </c>
      <c r="B78" s="330"/>
      <c r="C78" s="330"/>
      <c r="D78" s="330"/>
      <c r="E78" s="327" t="s">
        <v>325</v>
      </c>
      <c r="F78" s="328"/>
      <c r="G78" s="54" t="s">
        <v>235</v>
      </c>
      <c r="H78" s="589"/>
      <c r="I78" s="590"/>
      <c r="J78" s="590"/>
      <c r="K78" s="590"/>
      <c r="L78" s="590"/>
      <c r="M78" s="590"/>
      <c r="N78" s="590"/>
      <c r="O78" s="591"/>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27.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341</v>
      </c>
      <c r="AP79" s="274"/>
      <c r="AQ79" s="274"/>
      <c r="AR79" s="76"/>
      <c r="AS79" s="273"/>
      <c r="AT79" s="274"/>
      <c r="AU79" s="274"/>
      <c r="AV79" s="274"/>
      <c r="AW79" s="274"/>
      <c r="AX79" s="957"/>
      <c r="AY79">
        <f>COUNTIF($AR$79,"☑")</f>
        <v>0</v>
      </c>
    </row>
    <row r="80" spans="1:51" ht="18.75" hidden="1" customHeight="1" x14ac:dyDescent="0.15">
      <c r="A80" s="853" t="s">
        <v>147</v>
      </c>
      <c r="B80" s="526" t="s">
        <v>338</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5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5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4"/>
      <c r="AY82">
        <f t="shared" ref="AY82:AY89" si="10">$AY$80</f>
        <v>0</v>
      </c>
    </row>
    <row r="83" spans="1:60" ht="22.5" hidden="1" customHeight="1" x14ac:dyDescent="0.15">
      <c r="A83" s="85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6"/>
      <c r="AY83">
        <f t="shared" si="10"/>
        <v>0</v>
      </c>
    </row>
    <row r="84" spans="1:60" ht="19.5" hidden="1" customHeight="1" x14ac:dyDescent="0.15">
      <c r="A84" s="85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78"/>
      <c r="AY84">
        <f t="shared" si="10"/>
        <v>0</v>
      </c>
    </row>
    <row r="85" spans="1:60" ht="18.75" hidden="1" customHeight="1" x14ac:dyDescent="0.15">
      <c r="A85" s="85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388</v>
      </c>
      <c r="AF85" s="247"/>
      <c r="AG85" s="247"/>
      <c r="AH85" s="247"/>
      <c r="AI85" s="247" t="s">
        <v>410</v>
      </c>
      <c r="AJ85" s="247"/>
      <c r="AK85" s="247"/>
      <c r="AL85" s="247"/>
      <c r="AM85" s="247" t="s">
        <v>507</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5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5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5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5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5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388</v>
      </c>
      <c r="AF90" s="247"/>
      <c r="AG90" s="247"/>
      <c r="AH90" s="247"/>
      <c r="AI90" s="247" t="s">
        <v>410</v>
      </c>
      <c r="AJ90" s="247"/>
      <c r="AK90" s="247"/>
      <c r="AL90" s="247"/>
      <c r="AM90" s="247" t="s">
        <v>507</v>
      </c>
      <c r="AN90" s="247"/>
      <c r="AO90" s="247"/>
      <c r="AP90" s="247"/>
      <c r="AQ90" s="158" t="s">
        <v>232</v>
      </c>
      <c r="AR90" s="133"/>
      <c r="AS90" s="133"/>
      <c r="AT90" s="134"/>
      <c r="AU90" s="535" t="s">
        <v>134</v>
      </c>
      <c r="AV90" s="535"/>
      <c r="AW90" s="535"/>
      <c r="AX90" s="536"/>
      <c r="AY90">
        <f>COUNTA($G$92)</f>
        <v>0</v>
      </c>
    </row>
    <row r="91" spans="1:60" ht="18.75" hidden="1" customHeight="1" x14ac:dyDescent="0.15">
      <c r="A91" s="85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5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388</v>
      </c>
      <c r="AF95" s="247"/>
      <c r="AG95" s="247"/>
      <c r="AH95" s="247"/>
      <c r="AI95" s="247" t="s">
        <v>410</v>
      </c>
      <c r="AJ95" s="247"/>
      <c r="AK95" s="247"/>
      <c r="AL95" s="247"/>
      <c r="AM95" s="247" t="s">
        <v>507</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5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5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5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348</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3"/>
      <c r="Z100" s="844"/>
      <c r="AA100" s="845"/>
      <c r="AB100" s="483" t="s">
        <v>11</v>
      </c>
      <c r="AC100" s="483"/>
      <c r="AD100" s="483"/>
      <c r="AE100" s="541" t="s">
        <v>388</v>
      </c>
      <c r="AF100" s="542"/>
      <c r="AG100" s="542"/>
      <c r="AH100" s="543"/>
      <c r="AI100" s="541" t="s">
        <v>410</v>
      </c>
      <c r="AJ100" s="542"/>
      <c r="AK100" s="542"/>
      <c r="AL100" s="543"/>
      <c r="AM100" s="541" t="s">
        <v>507</v>
      </c>
      <c r="AN100" s="542"/>
      <c r="AO100" s="542"/>
      <c r="AP100" s="543"/>
      <c r="AQ100" s="317" t="s">
        <v>415</v>
      </c>
      <c r="AR100" s="318"/>
      <c r="AS100" s="318"/>
      <c r="AT100" s="319"/>
      <c r="AU100" s="317" t="s">
        <v>541</v>
      </c>
      <c r="AV100" s="318"/>
      <c r="AW100" s="318"/>
      <c r="AX100" s="320"/>
    </row>
    <row r="101" spans="1:60" ht="23.25" customHeight="1" x14ac:dyDescent="0.15">
      <c r="A101" s="421"/>
      <c r="B101" s="422"/>
      <c r="C101" s="422"/>
      <c r="D101" s="422"/>
      <c r="E101" s="422"/>
      <c r="F101" s="423"/>
      <c r="G101" s="108" t="s">
        <v>729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730</v>
      </c>
      <c r="AC101" s="463"/>
      <c r="AD101" s="463"/>
      <c r="AE101" s="282">
        <v>4314</v>
      </c>
      <c r="AF101" s="282"/>
      <c r="AG101" s="282"/>
      <c r="AH101" s="282"/>
      <c r="AI101" s="282">
        <v>4265</v>
      </c>
      <c r="AJ101" s="282"/>
      <c r="AK101" s="282"/>
      <c r="AL101" s="282"/>
      <c r="AM101" s="282">
        <v>4188</v>
      </c>
      <c r="AN101" s="282"/>
      <c r="AO101" s="282"/>
      <c r="AP101" s="282"/>
      <c r="AQ101" s="282" t="s">
        <v>808</v>
      </c>
      <c r="AR101" s="282"/>
      <c r="AS101" s="282"/>
      <c r="AT101" s="282"/>
      <c r="AU101" s="218" t="s">
        <v>811</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730</v>
      </c>
      <c r="AC102" s="463"/>
      <c r="AD102" s="463"/>
      <c r="AE102" s="282">
        <v>8075</v>
      </c>
      <c r="AF102" s="282"/>
      <c r="AG102" s="282"/>
      <c r="AH102" s="282"/>
      <c r="AI102" s="282">
        <v>8075</v>
      </c>
      <c r="AJ102" s="282"/>
      <c r="AK102" s="282"/>
      <c r="AL102" s="282"/>
      <c r="AM102" s="282">
        <v>7981</v>
      </c>
      <c r="AN102" s="282"/>
      <c r="AO102" s="282"/>
      <c r="AP102" s="282"/>
      <c r="AQ102" s="282">
        <v>7981</v>
      </c>
      <c r="AR102" s="282"/>
      <c r="AS102" s="282"/>
      <c r="AT102" s="282"/>
      <c r="AU102" s="225">
        <v>7981</v>
      </c>
      <c r="AV102" s="226"/>
      <c r="AW102" s="226"/>
      <c r="AX102" s="321"/>
    </row>
    <row r="103" spans="1:60" ht="31.5" hidden="1" customHeight="1" x14ac:dyDescent="0.15">
      <c r="A103" s="418" t="s">
        <v>348</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348</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348</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348</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388</v>
      </c>
      <c r="AF115" s="247"/>
      <c r="AG115" s="247"/>
      <c r="AH115" s="247"/>
      <c r="AI115" s="247" t="s">
        <v>410</v>
      </c>
      <c r="AJ115" s="247"/>
      <c r="AK115" s="247"/>
      <c r="AL115" s="247"/>
      <c r="AM115" s="247" t="s">
        <v>507</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810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828</v>
      </c>
      <c r="AC116" s="465"/>
      <c r="AD116" s="466"/>
      <c r="AE116" s="282">
        <v>822438</v>
      </c>
      <c r="AF116" s="282"/>
      <c r="AG116" s="282"/>
      <c r="AH116" s="282"/>
      <c r="AI116" s="282">
        <v>801406</v>
      </c>
      <c r="AJ116" s="282"/>
      <c r="AK116" s="282"/>
      <c r="AL116" s="282"/>
      <c r="AM116" s="282">
        <v>741881</v>
      </c>
      <c r="AN116" s="282"/>
      <c r="AO116" s="282"/>
      <c r="AP116" s="282"/>
      <c r="AQ116" s="218">
        <v>879178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809</v>
      </c>
      <c r="AC117" s="475"/>
      <c r="AD117" s="476"/>
      <c r="AE117" s="553" t="s">
        <v>731</v>
      </c>
      <c r="AF117" s="553"/>
      <c r="AG117" s="553"/>
      <c r="AH117" s="553"/>
      <c r="AI117" s="553" t="s">
        <v>732</v>
      </c>
      <c r="AJ117" s="553"/>
      <c r="AK117" s="553"/>
      <c r="AL117" s="553"/>
      <c r="AM117" s="553" t="s">
        <v>758</v>
      </c>
      <c r="AN117" s="553"/>
      <c r="AO117" s="553"/>
      <c r="AP117" s="553"/>
      <c r="AQ117" s="553" t="s">
        <v>827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388</v>
      </c>
      <c r="AF118" s="247"/>
      <c r="AG118" s="247"/>
      <c r="AH118" s="247"/>
      <c r="AI118" s="247" t="s">
        <v>410</v>
      </c>
      <c r="AJ118" s="247"/>
      <c r="AK118" s="247"/>
      <c r="AL118" s="247"/>
      <c r="AM118" s="247" t="s">
        <v>507</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356</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355</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388</v>
      </c>
      <c r="AF121" s="247"/>
      <c r="AG121" s="247"/>
      <c r="AH121" s="247"/>
      <c r="AI121" s="247" t="s">
        <v>410</v>
      </c>
      <c r="AJ121" s="247"/>
      <c r="AK121" s="247"/>
      <c r="AL121" s="247"/>
      <c r="AM121" s="247" t="s">
        <v>507</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388</v>
      </c>
      <c r="AF124" s="247"/>
      <c r="AG124" s="247"/>
      <c r="AH124" s="247"/>
      <c r="AI124" s="247" t="s">
        <v>410</v>
      </c>
      <c r="AJ124" s="247"/>
      <c r="AK124" s="247"/>
      <c r="AL124" s="247"/>
      <c r="AM124" s="247" t="s">
        <v>507</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538</v>
      </c>
      <c r="H125" s="390"/>
      <c r="I125" s="390"/>
      <c r="J125" s="390"/>
      <c r="K125" s="390"/>
      <c r="L125" s="390"/>
      <c r="M125" s="390"/>
      <c r="N125" s="390"/>
      <c r="O125" s="390"/>
      <c r="P125" s="390"/>
      <c r="Q125" s="390"/>
      <c r="R125" s="390"/>
      <c r="S125" s="390"/>
      <c r="T125" s="390"/>
      <c r="U125" s="390"/>
      <c r="V125" s="390"/>
      <c r="W125" s="390"/>
      <c r="X125" s="91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0"/>
      <c r="Y126" s="473" t="s">
        <v>49</v>
      </c>
      <c r="Z126" s="447"/>
      <c r="AA126" s="448"/>
      <c r="AB126" s="474" t="s">
        <v>355</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6"/>
      <c r="Z127" s="917"/>
      <c r="AA127" s="918"/>
      <c r="AB127" s="410" t="s">
        <v>11</v>
      </c>
      <c r="AC127" s="411"/>
      <c r="AD127" s="412"/>
      <c r="AE127" s="247" t="s">
        <v>388</v>
      </c>
      <c r="AF127" s="247"/>
      <c r="AG127" s="247"/>
      <c r="AH127" s="247"/>
      <c r="AI127" s="247" t="s">
        <v>410</v>
      </c>
      <c r="AJ127" s="247"/>
      <c r="AK127" s="247"/>
      <c r="AL127" s="247"/>
      <c r="AM127" s="247" t="s">
        <v>507</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539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355</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811</v>
      </c>
      <c r="AR133" s="200"/>
      <c r="AS133" s="136" t="s">
        <v>233</v>
      </c>
      <c r="AT133" s="137"/>
      <c r="AU133" s="201" t="s">
        <v>811</v>
      </c>
      <c r="AV133" s="201"/>
      <c r="AW133" s="136" t="s">
        <v>179</v>
      </c>
      <c r="AX133" s="196"/>
      <c r="AY133">
        <f>$AY$132</f>
        <v>1</v>
      </c>
    </row>
    <row r="134" spans="1:51" ht="39.75" customHeight="1" x14ac:dyDescent="0.15">
      <c r="A134" s="190"/>
      <c r="B134" s="187"/>
      <c r="C134" s="181"/>
      <c r="D134" s="187"/>
      <c r="E134" s="181"/>
      <c r="F134" s="182"/>
      <c r="G134" s="107" t="s">
        <v>803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803</v>
      </c>
      <c r="AC134" s="206"/>
      <c r="AD134" s="206"/>
      <c r="AE134" s="207" t="s">
        <v>808</v>
      </c>
      <c r="AF134" s="208"/>
      <c r="AG134" s="208"/>
      <c r="AH134" s="208"/>
      <c r="AI134" s="207" t="s">
        <v>808</v>
      </c>
      <c r="AJ134" s="208"/>
      <c r="AK134" s="208"/>
      <c r="AL134" s="208"/>
      <c r="AM134" s="207" t="s">
        <v>808</v>
      </c>
      <c r="AN134" s="208"/>
      <c r="AO134" s="208"/>
      <c r="AP134" s="208"/>
      <c r="AQ134" s="207" t="s">
        <v>811</v>
      </c>
      <c r="AR134" s="208"/>
      <c r="AS134" s="208"/>
      <c r="AT134" s="208"/>
      <c r="AU134" s="207" t="s">
        <v>811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803</v>
      </c>
      <c r="AC135" s="206"/>
      <c r="AD135" s="206"/>
      <c r="AE135" s="207" t="s">
        <v>808</v>
      </c>
      <c r="AF135" s="208"/>
      <c r="AG135" s="208"/>
      <c r="AH135" s="208"/>
      <c r="AI135" s="207" t="s">
        <v>808</v>
      </c>
      <c r="AJ135" s="208"/>
      <c r="AK135" s="208"/>
      <c r="AL135" s="208"/>
      <c r="AM135" s="207" t="s">
        <v>808</v>
      </c>
      <c r="AN135" s="208"/>
      <c r="AO135" s="208"/>
      <c r="AP135" s="208"/>
      <c r="AQ135" s="207" t="s">
        <v>811</v>
      </c>
      <c r="AR135" s="208"/>
      <c r="AS135" s="208"/>
      <c r="AT135" s="208"/>
      <c r="AU135" s="207" t="s">
        <v>811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813</v>
      </c>
      <c r="R154" s="108"/>
      <c r="S154" s="108"/>
      <c r="T154" s="108"/>
      <c r="U154" s="108"/>
      <c r="V154" s="108"/>
      <c r="W154" s="108"/>
      <c r="X154" s="108"/>
      <c r="Y154" s="108"/>
      <c r="Z154" s="108"/>
      <c r="AA154" s="290"/>
      <c r="AB154" s="144" t="s">
        <v>735</v>
      </c>
      <c r="AC154" s="145"/>
      <c r="AD154" s="145"/>
      <c r="AE154" s="150" t="s">
        <v>803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7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9.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1"/>
      <c r="E430" s="175" t="s">
        <v>397</v>
      </c>
      <c r="F430" s="887"/>
      <c r="G430" s="888" t="s">
        <v>252</v>
      </c>
      <c r="H430" s="126"/>
      <c r="I430" s="126"/>
      <c r="J430" s="889" t="s">
        <v>824</v>
      </c>
      <c r="K430" s="890"/>
      <c r="L430" s="890"/>
      <c r="M430" s="890"/>
      <c r="N430" s="890"/>
      <c r="O430" s="890"/>
      <c r="P430" s="890"/>
      <c r="Q430" s="890"/>
      <c r="R430" s="890"/>
      <c r="S430" s="890"/>
      <c r="T430" s="891"/>
      <c r="U430" s="590" t="s">
        <v>824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824</v>
      </c>
      <c r="AF432" s="201"/>
      <c r="AG432" s="136" t="s">
        <v>233</v>
      </c>
      <c r="AH432" s="137"/>
      <c r="AI432" s="335"/>
      <c r="AJ432" s="335"/>
      <c r="AK432" s="335"/>
      <c r="AL432" s="157"/>
      <c r="AM432" s="335"/>
      <c r="AN432" s="335"/>
      <c r="AO432" s="335"/>
      <c r="AP432" s="157"/>
      <c r="AQ432" s="250" t="s">
        <v>824</v>
      </c>
      <c r="AR432" s="201"/>
      <c r="AS432" s="136" t="s">
        <v>233</v>
      </c>
      <c r="AT432" s="137"/>
      <c r="AU432" s="201" t="s">
        <v>824</v>
      </c>
      <c r="AV432" s="201"/>
      <c r="AW432" s="136" t="s">
        <v>179</v>
      </c>
      <c r="AX432" s="196"/>
      <c r="AY432">
        <f>$AY$431</f>
        <v>1</v>
      </c>
    </row>
    <row r="433" spans="1:51" ht="23.25" customHeight="1" x14ac:dyDescent="0.15">
      <c r="A433" s="190"/>
      <c r="B433" s="187"/>
      <c r="C433" s="181"/>
      <c r="D433" s="187"/>
      <c r="E433" s="341"/>
      <c r="F433" s="342"/>
      <c r="G433" s="107" t="s">
        <v>803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803</v>
      </c>
      <c r="AC433" s="214"/>
      <c r="AD433" s="214"/>
      <c r="AE433" s="339" t="s">
        <v>824</v>
      </c>
      <c r="AF433" s="208"/>
      <c r="AG433" s="208"/>
      <c r="AH433" s="208"/>
      <c r="AI433" s="339" t="s">
        <v>824</v>
      </c>
      <c r="AJ433" s="208"/>
      <c r="AK433" s="208"/>
      <c r="AL433" s="208"/>
      <c r="AM433" s="339" t="s">
        <v>824</v>
      </c>
      <c r="AN433" s="208"/>
      <c r="AO433" s="208"/>
      <c r="AP433" s="340"/>
      <c r="AQ433" s="339" t="s">
        <v>824</v>
      </c>
      <c r="AR433" s="208"/>
      <c r="AS433" s="208"/>
      <c r="AT433" s="340"/>
      <c r="AU433" s="208" t="s">
        <v>824</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803</v>
      </c>
      <c r="AC434" s="214"/>
      <c r="AD434" s="214"/>
      <c r="AE434" s="339" t="s">
        <v>824</v>
      </c>
      <c r="AF434" s="208"/>
      <c r="AG434" s="208"/>
      <c r="AH434" s="340"/>
      <c r="AI434" s="339" t="s">
        <v>824</v>
      </c>
      <c r="AJ434" s="208"/>
      <c r="AK434" s="208"/>
      <c r="AL434" s="208"/>
      <c r="AM434" s="339" t="s">
        <v>824</v>
      </c>
      <c r="AN434" s="208"/>
      <c r="AO434" s="208"/>
      <c r="AP434" s="340"/>
      <c r="AQ434" s="339" t="s">
        <v>824</v>
      </c>
      <c r="AR434" s="208"/>
      <c r="AS434" s="208"/>
      <c r="AT434" s="340"/>
      <c r="AU434" s="208" t="s">
        <v>824</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824</v>
      </c>
      <c r="AF435" s="208"/>
      <c r="AG435" s="208"/>
      <c r="AH435" s="340"/>
      <c r="AI435" s="339" t="s">
        <v>824</v>
      </c>
      <c r="AJ435" s="208"/>
      <c r="AK435" s="208"/>
      <c r="AL435" s="208"/>
      <c r="AM435" s="339" t="s">
        <v>824</v>
      </c>
      <c r="AN435" s="208"/>
      <c r="AO435" s="208"/>
      <c r="AP435" s="340"/>
      <c r="AQ435" s="339" t="s">
        <v>824</v>
      </c>
      <c r="AR435" s="208"/>
      <c r="AS435" s="208"/>
      <c r="AT435" s="340"/>
      <c r="AU435" s="208" t="s">
        <v>824</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14"/>
      <c r="AC439" s="214"/>
      <c r="AD439" s="214"/>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41"/>
      <c r="F458" s="342"/>
      <c r="G458" s="107" t="s">
        <v>803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803</v>
      </c>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803</v>
      </c>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88" t="s">
        <v>252</v>
      </c>
      <c r="H484" s="126"/>
      <c r="I484" s="126"/>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88" t="s">
        <v>252</v>
      </c>
      <c r="H538" s="126"/>
      <c r="I538" s="126"/>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88" t="s">
        <v>252</v>
      </c>
      <c r="H592" s="126"/>
      <c r="I592" s="126"/>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88" t="s">
        <v>252</v>
      </c>
      <c r="H646" s="126"/>
      <c r="I646" s="126"/>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824</v>
      </c>
      <c r="AF693" s="201"/>
      <c r="AG693" s="136" t="s">
        <v>233</v>
      </c>
      <c r="AH693" s="137"/>
      <c r="AI693" s="335"/>
      <c r="AJ693" s="335"/>
      <c r="AK693" s="335"/>
      <c r="AL693" s="157"/>
      <c r="AM693" s="335"/>
      <c r="AN693" s="335"/>
      <c r="AO693" s="335"/>
      <c r="AP693" s="157"/>
      <c r="AQ693" s="250" t="s">
        <v>824</v>
      </c>
      <c r="AR693" s="201"/>
      <c r="AS693" s="136" t="s">
        <v>233</v>
      </c>
      <c r="AT693" s="137"/>
      <c r="AU693" s="201" t="s">
        <v>824</v>
      </c>
      <c r="AV693" s="201"/>
      <c r="AW693" s="136" t="s">
        <v>179</v>
      </c>
      <c r="AX693" s="196"/>
      <c r="AY693">
        <f>$AY$692</f>
        <v>1</v>
      </c>
    </row>
    <row r="694" spans="1:51" ht="23.25" customHeight="1" x14ac:dyDescent="0.15">
      <c r="A694" s="190"/>
      <c r="B694" s="187"/>
      <c r="C694" s="181"/>
      <c r="D694" s="187"/>
      <c r="E694" s="341"/>
      <c r="F694" s="342"/>
      <c r="G694" s="107" t="s">
        <v>824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824</v>
      </c>
      <c r="AC694" s="214"/>
      <c r="AD694" s="214"/>
      <c r="AE694" s="339" t="s">
        <v>824</v>
      </c>
      <c r="AF694" s="208"/>
      <c r="AG694" s="208"/>
      <c r="AH694" s="208"/>
      <c r="AI694" s="339" t="s">
        <v>824</v>
      </c>
      <c r="AJ694" s="208"/>
      <c r="AK694" s="208"/>
      <c r="AL694" s="208"/>
      <c r="AM694" s="339" t="s">
        <v>824</v>
      </c>
      <c r="AN694" s="208"/>
      <c r="AO694" s="208"/>
      <c r="AP694" s="340"/>
      <c r="AQ694" s="339" t="s">
        <v>824</v>
      </c>
      <c r="AR694" s="208"/>
      <c r="AS694" s="208"/>
      <c r="AT694" s="340"/>
      <c r="AU694" s="208" t="s">
        <v>824</v>
      </c>
      <c r="AV694" s="208"/>
      <c r="AW694" s="208"/>
      <c r="AX694" s="209"/>
      <c r="AY694">
        <f t="shared" ref="AY694:AY696" si="112">$AY$692</f>
        <v>1</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824</v>
      </c>
      <c r="AC695" s="206"/>
      <c r="AD695" s="206"/>
      <c r="AE695" s="339" t="s">
        <v>824</v>
      </c>
      <c r="AF695" s="208"/>
      <c r="AG695" s="208"/>
      <c r="AH695" s="340"/>
      <c r="AI695" s="339" t="s">
        <v>824</v>
      </c>
      <c r="AJ695" s="208"/>
      <c r="AK695" s="208"/>
      <c r="AL695" s="208"/>
      <c r="AM695" s="339" t="s">
        <v>824</v>
      </c>
      <c r="AN695" s="208"/>
      <c r="AO695" s="208"/>
      <c r="AP695" s="340"/>
      <c r="AQ695" s="339" t="s">
        <v>824</v>
      </c>
      <c r="AR695" s="208"/>
      <c r="AS695" s="208"/>
      <c r="AT695" s="340"/>
      <c r="AU695" s="208" t="s">
        <v>824</v>
      </c>
      <c r="AV695" s="208"/>
      <c r="AW695" s="208"/>
      <c r="AX695" s="209"/>
      <c r="AY695">
        <f t="shared" si="112"/>
        <v>1</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t="s">
        <v>824</v>
      </c>
      <c r="AF696" s="208"/>
      <c r="AG696" s="208"/>
      <c r="AH696" s="340"/>
      <c r="AI696" s="339" t="s">
        <v>824</v>
      </c>
      <c r="AJ696" s="208"/>
      <c r="AK696" s="208"/>
      <c r="AL696" s="208"/>
      <c r="AM696" s="339" t="s">
        <v>824</v>
      </c>
      <c r="AN696" s="208"/>
      <c r="AO696" s="208"/>
      <c r="AP696" s="340"/>
      <c r="AQ696" s="339" t="s">
        <v>824</v>
      </c>
      <c r="AR696" s="208"/>
      <c r="AS696" s="208"/>
      <c r="AT696" s="340"/>
      <c r="AU696" s="208" t="s">
        <v>824</v>
      </c>
      <c r="AV696" s="208"/>
      <c r="AW696" s="208"/>
      <c r="AX696" s="209"/>
      <c r="AY696">
        <f t="shared" si="112"/>
        <v>1</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83.25" customHeight="1" x14ac:dyDescent="0.15">
      <c r="A702" s="859" t="s">
        <v>140</v>
      </c>
      <c r="B702" s="86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716</v>
      </c>
      <c r="AE702" s="345"/>
      <c r="AF702" s="345"/>
      <c r="AG702" s="382" t="s">
        <v>739</v>
      </c>
      <c r="AH702" s="383"/>
      <c r="AI702" s="383"/>
      <c r="AJ702" s="383"/>
      <c r="AK702" s="383"/>
      <c r="AL702" s="383"/>
      <c r="AM702" s="383"/>
      <c r="AN702" s="383"/>
      <c r="AO702" s="383"/>
      <c r="AP702" s="383"/>
      <c r="AQ702" s="383"/>
      <c r="AR702" s="383"/>
      <c r="AS702" s="383"/>
      <c r="AT702" s="383"/>
      <c r="AU702" s="383"/>
      <c r="AV702" s="383"/>
      <c r="AW702" s="383"/>
      <c r="AX702" s="384"/>
    </row>
    <row r="703" spans="1:51" ht="69" customHeight="1" x14ac:dyDescent="0.15">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716</v>
      </c>
      <c r="AE703" s="323"/>
      <c r="AF703" s="323"/>
      <c r="AG703" s="336" t="s">
        <v>740</v>
      </c>
      <c r="AH703" s="337"/>
      <c r="AI703" s="337"/>
      <c r="AJ703" s="337"/>
      <c r="AK703" s="337"/>
      <c r="AL703" s="337"/>
      <c r="AM703" s="337"/>
      <c r="AN703" s="337"/>
      <c r="AO703" s="337"/>
      <c r="AP703" s="337"/>
      <c r="AQ703" s="337"/>
      <c r="AR703" s="337"/>
      <c r="AS703" s="337"/>
      <c r="AT703" s="337"/>
      <c r="AU703" s="337"/>
      <c r="AV703" s="337"/>
      <c r="AW703" s="337"/>
      <c r="AX703" s="338"/>
    </row>
    <row r="704" spans="1:51" ht="52.5" customHeight="1" x14ac:dyDescent="0.15">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716</v>
      </c>
      <c r="AE704" s="778"/>
      <c r="AF704" s="778"/>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716</v>
      </c>
      <c r="AE705" s="716"/>
      <c r="AF705" s="716"/>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89"/>
      <c r="D706" s="790"/>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1"/>
      <c r="D707" s="792"/>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4" t="s">
        <v>737</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745</v>
      </c>
      <c r="AE708" s="606"/>
      <c r="AF708" s="606"/>
      <c r="AG708" s="104" t="s">
        <v>745</v>
      </c>
      <c r="AH708" s="105"/>
      <c r="AI708" s="105"/>
      <c r="AJ708" s="105"/>
      <c r="AK708" s="105"/>
      <c r="AL708" s="105"/>
      <c r="AM708" s="105"/>
      <c r="AN708" s="105"/>
      <c r="AO708" s="105"/>
      <c r="AP708" s="105"/>
      <c r="AQ708" s="105"/>
      <c r="AR708" s="105"/>
      <c r="AS708" s="105"/>
      <c r="AT708" s="105"/>
      <c r="AU708" s="105"/>
      <c r="AV708" s="105"/>
      <c r="AW708" s="105"/>
      <c r="AX708" s="106"/>
    </row>
    <row r="709" spans="1:50" ht="65.099999999999994"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716</v>
      </c>
      <c r="AE709" s="323"/>
      <c r="AF709" s="323"/>
      <c r="AG709" s="336" t="s">
        <v>743</v>
      </c>
      <c r="AH709" s="337"/>
      <c r="AI709" s="337"/>
      <c r="AJ709" s="337"/>
      <c r="AK709" s="337"/>
      <c r="AL709" s="337"/>
      <c r="AM709" s="337"/>
      <c r="AN709" s="337"/>
      <c r="AO709" s="337"/>
      <c r="AP709" s="337"/>
      <c r="AQ709" s="337"/>
      <c r="AR709" s="337"/>
      <c r="AS709" s="337"/>
      <c r="AT709" s="337"/>
      <c r="AU709" s="337"/>
      <c r="AV709" s="337"/>
      <c r="AW709" s="337"/>
      <c r="AX709" s="338"/>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738</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5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716</v>
      </c>
      <c r="AE711" s="323"/>
      <c r="AF711" s="323"/>
      <c r="AG711" s="336" t="s">
        <v>744</v>
      </c>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15">
      <c r="A712" s="643"/>
      <c r="B712" s="645"/>
      <c r="C712" s="388" t="s">
        <v>343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77" t="s">
        <v>738</v>
      </c>
      <c r="AE712" s="778"/>
      <c r="AF712" s="778"/>
      <c r="AG712" s="104" t="s">
        <v>823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37" t="s">
        <v>344</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738</v>
      </c>
      <c r="AE713" s="323"/>
      <c r="AF713" s="664"/>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9" t="s">
        <v>738</v>
      </c>
      <c r="AE714" s="800"/>
      <c r="AF714" s="801"/>
      <c r="AG714" s="104" t="s">
        <v>745</v>
      </c>
      <c r="AH714" s="105"/>
      <c r="AI714" s="105"/>
      <c r="AJ714" s="105"/>
      <c r="AK714" s="105"/>
      <c r="AL714" s="105"/>
      <c r="AM714" s="105"/>
      <c r="AN714" s="105"/>
      <c r="AO714" s="105"/>
      <c r="AP714" s="105"/>
      <c r="AQ714" s="105"/>
      <c r="AR714" s="105"/>
      <c r="AS714" s="105"/>
      <c r="AT714" s="105"/>
      <c r="AU714" s="105"/>
      <c r="AV714" s="105"/>
      <c r="AW714" s="105"/>
      <c r="AX714" s="106"/>
    </row>
    <row r="715" spans="1:50" ht="75" customHeight="1" x14ac:dyDescent="0.15">
      <c r="A715" s="641" t="s">
        <v>40</v>
      </c>
      <c r="B715" s="779"/>
      <c r="C715" s="780" t="s">
        <v>323</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5" t="s">
        <v>716</v>
      </c>
      <c r="AE715" s="606"/>
      <c r="AF715" s="657"/>
      <c r="AG715" s="104" t="s">
        <v>746</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738</v>
      </c>
      <c r="AE716" s="628"/>
      <c r="AF716" s="628"/>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69"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716</v>
      </c>
      <c r="AE717" s="323"/>
      <c r="AF717" s="323"/>
      <c r="AG717" s="336" t="s">
        <v>747</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738</v>
      </c>
      <c r="AE718" s="323"/>
      <c r="AF718" s="323"/>
      <c r="AG718" s="104" t="s">
        <v>745</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738</v>
      </c>
      <c r="AE719" s="606"/>
      <c r="AF719" s="606"/>
      <c r="AG719" s="128" t="s">
        <v>824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09.5" customHeight="1" x14ac:dyDescent="0.15">
      <c r="A726" s="641" t="s">
        <v>48</v>
      </c>
      <c r="B726" s="794"/>
      <c r="C726" s="804" t="s">
        <v>53</v>
      </c>
      <c r="D726" s="826"/>
      <c r="E726" s="826"/>
      <c r="F726" s="827"/>
      <c r="G726" s="579" t="s">
        <v>806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5"/>
      <c r="B727" s="796"/>
      <c r="C727" s="743" t="s">
        <v>57</v>
      </c>
      <c r="D727" s="744"/>
      <c r="E727" s="744"/>
      <c r="F727" s="745"/>
      <c r="G727" s="577" t="s">
        <v>748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5" t="s">
        <v>825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t="s">
        <v>138</v>
      </c>
      <c r="B731" s="675"/>
      <c r="C731" s="675"/>
      <c r="D731" s="675"/>
      <c r="E731" s="676"/>
      <c r="F731" s="730" t="s">
        <v>826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t="s">
        <v>138</v>
      </c>
      <c r="B733" s="675"/>
      <c r="C733" s="675"/>
      <c r="D733" s="675"/>
      <c r="E733" s="676"/>
      <c r="F733" s="638" t="s">
        <v>829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409.5" customHeight="1" thickBot="1" x14ac:dyDescent="0.2">
      <c r="A735" s="785" t="s">
        <v>804</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0" t="s">
        <v>672</v>
      </c>
      <c r="B737" s="211"/>
      <c r="C737" s="211"/>
      <c r="D737" s="212"/>
      <c r="E737" s="944" t="s">
        <v>749</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15">
      <c r="A738" s="364" t="s">
        <v>395</v>
      </c>
      <c r="B738" s="364"/>
      <c r="C738" s="364"/>
      <c r="D738" s="364"/>
      <c r="E738" s="944" t="s">
        <v>750</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64" t="s">
        <v>394</v>
      </c>
      <c r="B739" s="364"/>
      <c r="C739" s="364"/>
      <c r="D739" s="364"/>
      <c r="E739" s="944" t="s">
        <v>751</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64" t="s">
        <v>393</v>
      </c>
      <c r="B740" s="364"/>
      <c r="C740" s="364"/>
      <c r="D740" s="364"/>
      <c r="E740" s="944" t="s">
        <v>752</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64" t="s">
        <v>392</v>
      </c>
      <c r="B741" s="364"/>
      <c r="C741" s="364"/>
      <c r="D741" s="364"/>
      <c r="E741" s="944" t="s">
        <v>753</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64" t="s">
        <v>391</v>
      </c>
      <c r="B742" s="364"/>
      <c r="C742" s="364"/>
      <c r="D742" s="364"/>
      <c r="E742" s="944" t="s">
        <v>754</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64" t="s">
        <v>390</v>
      </c>
      <c r="B743" s="364"/>
      <c r="C743" s="364"/>
      <c r="D743" s="364"/>
      <c r="E743" s="944" t="s">
        <v>755</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64" t="s">
        <v>389</v>
      </c>
      <c r="B744" s="364"/>
      <c r="C744" s="364"/>
      <c r="D744" s="364"/>
      <c r="E744" s="944" t="s">
        <v>756</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64" t="s">
        <v>388</v>
      </c>
      <c r="B745" s="364"/>
      <c r="C745" s="364"/>
      <c r="D745" s="364"/>
      <c r="E745" s="981" t="s">
        <v>757</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64" t="s">
        <v>545</v>
      </c>
      <c r="B746" s="364"/>
      <c r="C746" s="364"/>
      <c r="D746" s="364"/>
      <c r="E746" s="950" t="s">
        <v>711</v>
      </c>
      <c r="F746" s="948"/>
      <c r="G746" s="948"/>
      <c r="H746" s="100" t="str">
        <f>IF(E746="","","-")</f>
        <v>-</v>
      </c>
      <c r="I746" s="948"/>
      <c r="J746" s="948"/>
      <c r="K746" s="100" t="str">
        <f>IF(I746="","","-")</f>
        <v/>
      </c>
      <c r="L746" s="949">
        <v>240</v>
      </c>
      <c r="M746" s="949"/>
      <c r="N746" s="100" t="str">
        <f>IF(O746="","","-")</f>
        <v>-</v>
      </c>
      <c r="O746" s="951">
        <v>0</v>
      </c>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15">
      <c r="A747" s="364" t="s">
        <v>507</v>
      </c>
      <c r="B747" s="364"/>
      <c r="C747" s="364"/>
      <c r="D747" s="364"/>
      <c r="E747" s="950" t="s">
        <v>711</v>
      </c>
      <c r="F747" s="948"/>
      <c r="G747" s="948"/>
      <c r="H747" s="100" t="str">
        <f>IF(E747="","","-")</f>
        <v>-</v>
      </c>
      <c r="I747" s="948"/>
      <c r="J747" s="948"/>
      <c r="K747" s="100" t="str">
        <f>IF(I747="","","-")</f>
        <v/>
      </c>
      <c r="L747" s="949">
        <v>218</v>
      </c>
      <c r="M747" s="949"/>
      <c r="N747" s="100" t="str">
        <f>IF(O747="","","-")</f>
        <v>-</v>
      </c>
      <c r="O747" s="951">
        <v>0</v>
      </c>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35" customHeight="1" x14ac:dyDescent="0.15">
      <c r="A748" s="615" t="s">
        <v>382</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384</v>
      </c>
      <c r="B787" s="630"/>
      <c r="C787" s="630"/>
      <c r="D787" s="630"/>
      <c r="E787" s="630"/>
      <c r="F787" s="631"/>
      <c r="G787" s="596" t="s">
        <v>820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8"/>
    </row>
    <row r="788" spans="1:51" ht="24.75" customHeight="1" x14ac:dyDescent="0.15">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3"/>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821</v>
      </c>
      <c r="H789" s="672"/>
      <c r="I789" s="672"/>
      <c r="J789" s="672"/>
      <c r="K789" s="673"/>
      <c r="L789" s="665" t="s">
        <v>759</v>
      </c>
      <c r="M789" s="666"/>
      <c r="N789" s="666"/>
      <c r="O789" s="666"/>
      <c r="P789" s="666"/>
      <c r="Q789" s="666"/>
      <c r="R789" s="666"/>
      <c r="S789" s="666"/>
      <c r="T789" s="666"/>
      <c r="U789" s="666"/>
      <c r="V789" s="666"/>
      <c r="W789" s="666"/>
      <c r="X789" s="667"/>
      <c r="Y789" s="385">
        <v>1.4</v>
      </c>
      <c r="Z789" s="386"/>
      <c r="AA789" s="386"/>
      <c r="AB789" s="797"/>
      <c r="AC789" s="671" t="s">
        <v>762</v>
      </c>
      <c r="AD789" s="672"/>
      <c r="AE789" s="672"/>
      <c r="AF789" s="672"/>
      <c r="AG789" s="673"/>
      <c r="AH789" s="665" t="s">
        <v>761</v>
      </c>
      <c r="AI789" s="666"/>
      <c r="AJ789" s="666"/>
      <c r="AK789" s="666"/>
      <c r="AL789" s="666"/>
      <c r="AM789" s="666"/>
      <c r="AN789" s="666"/>
      <c r="AO789" s="666"/>
      <c r="AP789" s="666"/>
      <c r="AQ789" s="666"/>
      <c r="AR789" s="666"/>
      <c r="AS789" s="666"/>
      <c r="AT789" s="667"/>
      <c r="AU789" s="385">
        <v>0.4</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1.4</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0.4</v>
      </c>
      <c r="AV799" s="821"/>
      <c r="AW799" s="821"/>
      <c r="AX799" s="823"/>
    </row>
    <row r="800" spans="1:51" ht="24.75" customHeight="1" x14ac:dyDescent="0.15">
      <c r="A800" s="632"/>
      <c r="B800" s="633"/>
      <c r="C800" s="633"/>
      <c r="D800" s="633"/>
      <c r="E800" s="633"/>
      <c r="F800" s="634"/>
      <c r="G800" s="596" t="s">
        <v>763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8"/>
      <c r="AY800">
        <f>COUNTA($G$802,$AC$802)</f>
        <v>2</v>
      </c>
    </row>
    <row r="801" spans="1:51" ht="24.75" customHeight="1" x14ac:dyDescent="0.15">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3"/>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764</v>
      </c>
      <c r="H802" s="672"/>
      <c r="I802" s="672"/>
      <c r="J802" s="672"/>
      <c r="K802" s="673"/>
      <c r="L802" s="665" t="s">
        <v>765</v>
      </c>
      <c r="M802" s="666"/>
      <c r="N802" s="666"/>
      <c r="O802" s="666"/>
      <c r="P802" s="666"/>
      <c r="Q802" s="666"/>
      <c r="R802" s="666"/>
      <c r="S802" s="666"/>
      <c r="T802" s="666"/>
      <c r="U802" s="666"/>
      <c r="V802" s="666"/>
      <c r="W802" s="666"/>
      <c r="X802" s="667"/>
      <c r="Y802" s="385">
        <v>0.1</v>
      </c>
      <c r="Z802" s="386"/>
      <c r="AA802" s="386"/>
      <c r="AB802" s="797"/>
      <c r="AC802" s="671" t="s">
        <v>766</v>
      </c>
      <c r="AD802" s="672"/>
      <c r="AE802" s="672"/>
      <c r="AF802" s="672"/>
      <c r="AG802" s="673"/>
      <c r="AH802" s="665" t="s">
        <v>767</v>
      </c>
      <c r="AI802" s="666"/>
      <c r="AJ802" s="666"/>
      <c r="AK802" s="666"/>
      <c r="AL802" s="666"/>
      <c r="AM802" s="666"/>
      <c r="AN802" s="666"/>
      <c r="AO802" s="666"/>
      <c r="AP802" s="666"/>
      <c r="AQ802" s="666"/>
      <c r="AR802" s="666"/>
      <c r="AS802" s="666"/>
      <c r="AT802" s="667"/>
      <c r="AU802" s="385">
        <v>6.1</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0.1</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6.1</v>
      </c>
      <c r="AV812" s="821"/>
      <c r="AW812" s="821"/>
      <c r="AX812" s="823"/>
      <c r="AY812">
        <f t="shared" si="115"/>
        <v>2</v>
      </c>
    </row>
    <row r="813" spans="1:51" ht="24.75" customHeight="1" x14ac:dyDescent="0.15">
      <c r="A813" s="632"/>
      <c r="B813" s="633"/>
      <c r="C813" s="633"/>
      <c r="D813" s="633"/>
      <c r="E813" s="633"/>
      <c r="F813" s="634"/>
      <c r="G813" s="596" t="s">
        <v>769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318</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8"/>
      <c r="AY813">
        <f>COUNTA($G$815,$AC$815)</f>
        <v>2</v>
      </c>
    </row>
    <row r="814" spans="1:51" ht="24.75" customHeight="1" x14ac:dyDescent="0.15">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3"/>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2</v>
      </c>
    </row>
    <row r="815" spans="1:51" ht="24.75" customHeight="1" x14ac:dyDescent="0.15">
      <c r="A815" s="632"/>
      <c r="B815" s="633"/>
      <c r="C815" s="633"/>
      <c r="D815" s="633"/>
      <c r="E815" s="633"/>
      <c r="F815" s="634"/>
      <c r="G815" s="671" t="s">
        <v>770</v>
      </c>
      <c r="H815" s="672"/>
      <c r="I815" s="672"/>
      <c r="J815" s="672"/>
      <c r="K815" s="673"/>
      <c r="L815" s="665" t="s">
        <v>771</v>
      </c>
      <c r="M815" s="666"/>
      <c r="N815" s="666"/>
      <c r="O815" s="666"/>
      <c r="P815" s="666"/>
      <c r="Q815" s="666"/>
      <c r="R815" s="666"/>
      <c r="S815" s="666"/>
      <c r="T815" s="666"/>
      <c r="U815" s="666"/>
      <c r="V815" s="666"/>
      <c r="W815" s="666"/>
      <c r="X815" s="667"/>
      <c r="Y815" s="385">
        <v>0.6</v>
      </c>
      <c r="Z815" s="386"/>
      <c r="AA815" s="386"/>
      <c r="AB815" s="797"/>
      <c r="AC815" s="671" t="s">
        <v>824</v>
      </c>
      <c r="AD815" s="672"/>
      <c r="AE815" s="672"/>
      <c r="AF815" s="672"/>
      <c r="AG815" s="673"/>
      <c r="AH815" s="665" t="s">
        <v>824</v>
      </c>
      <c r="AI815" s="666"/>
      <c r="AJ815" s="666"/>
      <c r="AK815" s="666"/>
      <c r="AL815" s="666"/>
      <c r="AM815" s="666"/>
      <c r="AN815" s="666"/>
      <c r="AO815" s="666"/>
      <c r="AP815" s="666"/>
      <c r="AQ815" s="666"/>
      <c r="AR815" s="666"/>
      <c r="AS815" s="666"/>
      <c r="AT815" s="667"/>
      <c r="AU815" s="385" t="s">
        <v>824</v>
      </c>
      <c r="AV815" s="386"/>
      <c r="AW815" s="386"/>
      <c r="AX815" s="387"/>
      <c r="AY815">
        <f t="shared" ref="AY815:AY825" si="116">$AY$813</f>
        <v>2</v>
      </c>
    </row>
    <row r="816" spans="1:51"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2</v>
      </c>
    </row>
    <row r="817" spans="1:51" ht="24.75"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24.75"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24.75"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24.75"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24.75"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24.75"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24.75"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24.75"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24.75" customHeight="1" x14ac:dyDescent="0.15">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0.6</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2</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8"/>
      <c r="AY826">
        <f>COUNTA($G$828,$AC$828)</f>
        <v>0</v>
      </c>
    </row>
    <row r="827" spans="1:51" ht="24.75" hidden="1" customHeight="1" x14ac:dyDescent="0.15">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3"/>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797"/>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335</v>
      </c>
      <c r="AD844" s="152"/>
      <c r="AE844" s="152"/>
      <c r="AF844" s="152"/>
      <c r="AG844" s="152"/>
      <c r="AH844" s="365" t="s">
        <v>365</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815</v>
      </c>
      <c r="D845" s="346"/>
      <c r="E845" s="346"/>
      <c r="F845" s="346"/>
      <c r="G845" s="346"/>
      <c r="H845" s="346"/>
      <c r="I845" s="346"/>
      <c r="J845" s="347">
        <v>9700150005819</v>
      </c>
      <c r="K845" s="348"/>
      <c r="L845" s="348"/>
      <c r="M845" s="348"/>
      <c r="N845" s="348"/>
      <c r="O845" s="348"/>
      <c r="P845" s="362" t="s">
        <v>774</v>
      </c>
      <c r="Q845" s="349"/>
      <c r="R845" s="349"/>
      <c r="S845" s="349"/>
      <c r="T845" s="349"/>
      <c r="U845" s="349"/>
      <c r="V845" s="349"/>
      <c r="W845" s="349"/>
      <c r="X845" s="349"/>
      <c r="Y845" s="350">
        <v>1.4</v>
      </c>
      <c r="Z845" s="351"/>
      <c r="AA845" s="351"/>
      <c r="AB845" s="352"/>
      <c r="AC845" s="353" t="s">
        <v>377</v>
      </c>
      <c r="AD845" s="354"/>
      <c r="AE845" s="354"/>
      <c r="AF845" s="354"/>
      <c r="AG845" s="354"/>
      <c r="AH845" s="369" t="s">
        <v>822</v>
      </c>
      <c r="AI845" s="370"/>
      <c r="AJ845" s="370"/>
      <c r="AK845" s="370"/>
      <c r="AL845" s="357">
        <v>100</v>
      </c>
      <c r="AM845" s="358"/>
      <c r="AN845" s="358"/>
      <c r="AO845" s="359"/>
      <c r="AP845" s="360" t="s">
        <v>805</v>
      </c>
      <c r="AQ845" s="360"/>
      <c r="AR845" s="360"/>
      <c r="AS845" s="360"/>
      <c r="AT845" s="360"/>
      <c r="AU845" s="360"/>
      <c r="AV845" s="360"/>
      <c r="AW845" s="360"/>
      <c r="AX845" s="360"/>
    </row>
    <row r="846" spans="1:51" ht="30" customHeight="1" x14ac:dyDescent="0.15">
      <c r="A846" s="373">
        <v>2</v>
      </c>
      <c r="B846" s="373">
        <v>1</v>
      </c>
      <c r="C846" s="361" t="s">
        <v>815</v>
      </c>
      <c r="D846" s="346"/>
      <c r="E846" s="346"/>
      <c r="F846" s="346"/>
      <c r="G846" s="346"/>
      <c r="H846" s="346"/>
      <c r="I846" s="346"/>
      <c r="J846" s="347">
        <v>9700150005819</v>
      </c>
      <c r="K846" s="348"/>
      <c r="L846" s="348"/>
      <c r="M846" s="348"/>
      <c r="N846" s="348"/>
      <c r="O846" s="348"/>
      <c r="P846" s="362" t="s">
        <v>774</v>
      </c>
      <c r="Q846" s="349"/>
      <c r="R846" s="349"/>
      <c r="S846" s="349"/>
      <c r="T846" s="349"/>
      <c r="U846" s="349"/>
      <c r="V846" s="349"/>
      <c r="W846" s="349"/>
      <c r="X846" s="349"/>
      <c r="Y846" s="350">
        <v>1.1000000000000001</v>
      </c>
      <c r="Z846" s="351"/>
      <c r="AA846" s="351"/>
      <c r="AB846" s="352"/>
      <c r="AC846" s="353" t="s">
        <v>376</v>
      </c>
      <c r="AD846" s="354"/>
      <c r="AE846" s="354"/>
      <c r="AF846" s="354"/>
      <c r="AG846" s="354"/>
      <c r="AH846" s="369" t="s">
        <v>822</v>
      </c>
      <c r="AI846" s="370"/>
      <c r="AJ846" s="370"/>
      <c r="AK846" s="370"/>
      <c r="AL846" s="357">
        <v>100</v>
      </c>
      <c r="AM846" s="358"/>
      <c r="AN846" s="358"/>
      <c r="AO846" s="359"/>
      <c r="AP846" s="360" t="s">
        <v>805</v>
      </c>
      <c r="AQ846" s="360"/>
      <c r="AR846" s="360"/>
      <c r="AS846" s="360"/>
      <c r="AT846" s="360"/>
      <c r="AU846" s="360"/>
      <c r="AV846" s="360"/>
      <c r="AW846" s="360"/>
      <c r="AX846" s="360"/>
      <c r="AY846">
        <f>COUNTA($C$846)</f>
        <v>1</v>
      </c>
    </row>
    <row r="847" spans="1:51" ht="30" customHeight="1" x14ac:dyDescent="0.15">
      <c r="A847" s="373">
        <v>3</v>
      </c>
      <c r="B847" s="373">
        <v>1</v>
      </c>
      <c r="C847" s="361" t="s">
        <v>816</v>
      </c>
      <c r="D847" s="346"/>
      <c r="E847" s="346"/>
      <c r="F847" s="346"/>
      <c r="G847" s="346"/>
      <c r="H847" s="346"/>
      <c r="I847" s="346"/>
      <c r="J847" s="347">
        <v>1010001112577</v>
      </c>
      <c r="K847" s="348"/>
      <c r="L847" s="348"/>
      <c r="M847" s="348"/>
      <c r="N847" s="348"/>
      <c r="O847" s="348"/>
      <c r="P847" s="362" t="s">
        <v>777</v>
      </c>
      <c r="Q847" s="349"/>
      <c r="R847" s="349"/>
      <c r="S847" s="349"/>
      <c r="T847" s="349"/>
      <c r="U847" s="349"/>
      <c r="V847" s="349"/>
      <c r="W847" s="349"/>
      <c r="X847" s="349"/>
      <c r="Y847" s="350">
        <v>0.9</v>
      </c>
      <c r="Z847" s="351"/>
      <c r="AA847" s="351"/>
      <c r="AB847" s="352"/>
      <c r="AC847" s="353" t="s">
        <v>376</v>
      </c>
      <c r="AD847" s="354"/>
      <c r="AE847" s="354"/>
      <c r="AF847" s="354"/>
      <c r="AG847" s="354"/>
      <c r="AH847" s="355" t="s">
        <v>822</v>
      </c>
      <c r="AI847" s="356"/>
      <c r="AJ847" s="356"/>
      <c r="AK847" s="356"/>
      <c r="AL847" s="357">
        <v>100</v>
      </c>
      <c r="AM847" s="358"/>
      <c r="AN847" s="358"/>
      <c r="AO847" s="359"/>
      <c r="AP847" s="360" t="s">
        <v>805</v>
      </c>
      <c r="AQ847" s="360"/>
      <c r="AR847" s="360"/>
      <c r="AS847" s="360"/>
      <c r="AT847" s="360"/>
      <c r="AU847" s="360"/>
      <c r="AV847" s="360"/>
      <c r="AW847" s="360"/>
      <c r="AX847" s="360"/>
      <c r="AY847">
        <f>COUNTA($C$847)</f>
        <v>1</v>
      </c>
    </row>
    <row r="848" spans="1:51" ht="30" customHeight="1" x14ac:dyDescent="0.15">
      <c r="A848" s="373">
        <v>4</v>
      </c>
      <c r="B848" s="373">
        <v>1</v>
      </c>
      <c r="C848" s="361" t="s">
        <v>772</v>
      </c>
      <c r="D848" s="346"/>
      <c r="E848" s="346"/>
      <c r="F848" s="346"/>
      <c r="G848" s="346"/>
      <c r="H848" s="346"/>
      <c r="I848" s="346"/>
      <c r="J848" s="347">
        <v>1370001001430</v>
      </c>
      <c r="K848" s="348"/>
      <c r="L848" s="348"/>
      <c r="M848" s="348"/>
      <c r="N848" s="348"/>
      <c r="O848" s="348"/>
      <c r="P848" s="362" t="s">
        <v>778</v>
      </c>
      <c r="Q848" s="349"/>
      <c r="R848" s="349"/>
      <c r="S848" s="349"/>
      <c r="T848" s="349"/>
      <c r="U848" s="349"/>
      <c r="V848" s="349"/>
      <c r="W848" s="349"/>
      <c r="X848" s="349"/>
      <c r="Y848" s="350">
        <v>0.8</v>
      </c>
      <c r="Z848" s="351"/>
      <c r="AA848" s="351"/>
      <c r="AB848" s="352"/>
      <c r="AC848" s="353" t="s">
        <v>370</v>
      </c>
      <c r="AD848" s="354"/>
      <c r="AE848" s="354"/>
      <c r="AF848" s="354"/>
      <c r="AG848" s="354"/>
      <c r="AH848" s="355">
        <v>2</v>
      </c>
      <c r="AI848" s="356"/>
      <c r="AJ848" s="356"/>
      <c r="AK848" s="356"/>
      <c r="AL848" s="357">
        <v>85</v>
      </c>
      <c r="AM848" s="358"/>
      <c r="AN848" s="358"/>
      <c r="AO848" s="359"/>
      <c r="AP848" s="360" t="s">
        <v>805</v>
      </c>
      <c r="AQ848" s="360"/>
      <c r="AR848" s="360"/>
      <c r="AS848" s="360"/>
      <c r="AT848" s="360"/>
      <c r="AU848" s="360"/>
      <c r="AV848" s="360"/>
      <c r="AW848" s="360"/>
      <c r="AX848" s="360"/>
      <c r="AY848">
        <f>COUNTA($C$848)</f>
        <v>1</v>
      </c>
    </row>
    <row r="849" spans="1:51" ht="30" customHeight="1" x14ac:dyDescent="0.15">
      <c r="A849" s="373">
        <v>5</v>
      </c>
      <c r="B849" s="373">
        <v>1</v>
      </c>
      <c r="C849" s="361" t="s">
        <v>773</v>
      </c>
      <c r="D849" s="346"/>
      <c r="E849" s="346"/>
      <c r="F849" s="346"/>
      <c r="G849" s="346"/>
      <c r="H849" s="346"/>
      <c r="I849" s="346"/>
      <c r="J849" s="347">
        <v>7370601000917</v>
      </c>
      <c r="K849" s="348"/>
      <c r="L849" s="348"/>
      <c r="M849" s="348"/>
      <c r="N849" s="348"/>
      <c r="O849" s="348"/>
      <c r="P849" s="362" t="s">
        <v>779</v>
      </c>
      <c r="Q849" s="349"/>
      <c r="R849" s="349"/>
      <c r="S849" s="349"/>
      <c r="T849" s="349"/>
      <c r="U849" s="349"/>
      <c r="V849" s="349"/>
      <c r="W849" s="349"/>
      <c r="X849" s="349"/>
      <c r="Y849" s="350">
        <v>0.8</v>
      </c>
      <c r="Z849" s="351"/>
      <c r="AA849" s="351"/>
      <c r="AB849" s="352"/>
      <c r="AC849" s="353" t="s">
        <v>370</v>
      </c>
      <c r="AD849" s="354"/>
      <c r="AE849" s="354"/>
      <c r="AF849" s="354"/>
      <c r="AG849" s="354"/>
      <c r="AH849" s="355">
        <v>2</v>
      </c>
      <c r="AI849" s="356"/>
      <c r="AJ849" s="356"/>
      <c r="AK849" s="356"/>
      <c r="AL849" s="357">
        <v>74</v>
      </c>
      <c r="AM849" s="358"/>
      <c r="AN849" s="358"/>
      <c r="AO849" s="359"/>
      <c r="AP849" s="360" t="s">
        <v>805</v>
      </c>
      <c r="AQ849" s="360"/>
      <c r="AR849" s="360"/>
      <c r="AS849" s="360"/>
      <c r="AT849" s="360"/>
      <c r="AU849" s="360"/>
      <c r="AV849" s="360"/>
      <c r="AW849" s="360"/>
      <c r="AX849" s="360"/>
      <c r="AY849">
        <f>COUNTA($C$849)</f>
        <v>1</v>
      </c>
    </row>
    <row r="850" spans="1:51" ht="30" customHeight="1" x14ac:dyDescent="0.15">
      <c r="A850" s="373">
        <v>6</v>
      </c>
      <c r="B850" s="373">
        <v>1</v>
      </c>
      <c r="C850" s="361" t="s">
        <v>815</v>
      </c>
      <c r="D850" s="346"/>
      <c r="E850" s="346"/>
      <c r="F850" s="346"/>
      <c r="G850" s="346"/>
      <c r="H850" s="346"/>
      <c r="I850" s="346"/>
      <c r="J850" s="347">
        <v>9700150005819</v>
      </c>
      <c r="K850" s="348"/>
      <c r="L850" s="348"/>
      <c r="M850" s="348"/>
      <c r="N850" s="348"/>
      <c r="O850" s="348"/>
      <c r="P850" s="362" t="s">
        <v>775</v>
      </c>
      <c r="Q850" s="349"/>
      <c r="R850" s="349"/>
      <c r="S850" s="349"/>
      <c r="T850" s="349"/>
      <c r="U850" s="349"/>
      <c r="V850" s="349"/>
      <c r="W850" s="349"/>
      <c r="X850" s="349"/>
      <c r="Y850" s="350">
        <v>0.8</v>
      </c>
      <c r="Z850" s="351"/>
      <c r="AA850" s="351"/>
      <c r="AB850" s="352"/>
      <c r="AC850" s="353" t="s">
        <v>377</v>
      </c>
      <c r="AD850" s="354"/>
      <c r="AE850" s="354"/>
      <c r="AF850" s="354"/>
      <c r="AG850" s="354"/>
      <c r="AH850" s="355" t="s">
        <v>822</v>
      </c>
      <c r="AI850" s="356"/>
      <c r="AJ850" s="356"/>
      <c r="AK850" s="356"/>
      <c r="AL850" s="357">
        <v>100</v>
      </c>
      <c r="AM850" s="358"/>
      <c r="AN850" s="358"/>
      <c r="AO850" s="359"/>
      <c r="AP850" s="360" t="s">
        <v>805</v>
      </c>
      <c r="AQ850" s="360"/>
      <c r="AR850" s="360"/>
      <c r="AS850" s="360"/>
      <c r="AT850" s="360"/>
      <c r="AU850" s="360"/>
      <c r="AV850" s="360"/>
      <c r="AW850" s="360"/>
      <c r="AX850" s="360"/>
      <c r="AY850">
        <f>COUNTA($C$850)</f>
        <v>1</v>
      </c>
    </row>
    <row r="851" spans="1:51" ht="30" customHeight="1" x14ac:dyDescent="0.15">
      <c r="A851" s="373">
        <v>7</v>
      </c>
      <c r="B851" s="373">
        <v>1</v>
      </c>
      <c r="C851" s="361" t="s">
        <v>817</v>
      </c>
      <c r="D851" s="346"/>
      <c r="E851" s="346"/>
      <c r="F851" s="346"/>
      <c r="G851" s="346"/>
      <c r="H851" s="346"/>
      <c r="I851" s="346"/>
      <c r="J851" s="347">
        <v>1010001112577</v>
      </c>
      <c r="K851" s="348"/>
      <c r="L851" s="348"/>
      <c r="M851" s="348"/>
      <c r="N851" s="348"/>
      <c r="O851" s="348"/>
      <c r="P851" s="362" t="s">
        <v>775</v>
      </c>
      <c r="Q851" s="349"/>
      <c r="R851" s="349"/>
      <c r="S851" s="349"/>
      <c r="T851" s="349"/>
      <c r="U851" s="349"/>
      <c r="V851" s="349"/>
      <c r="W851" s="349"/>
      <c r="X851" s="349"/>
      <c r="Y851" s="350">
        <v>0.7</v>
      </c>
      <c r="Z851" s="351"/>
      <c r="AA851" s="351"/>
      <c r="AB851" s="352"/>
      <c r="AC851" s="353" t="s">
        <v>376</v>
      </c>
      <c r="AD851" s="354"/>
      <c r="AE851" s="354"/>
      <c r="AF851" s="354"/>
      <c r="AG851" s="354"/>
      <c r="AH851" s="355" t="s">
        <v>822</v>
      </c>
      <c r="AI851" s="356"/>
      <c r="AJ851" s="356"/>
      <c r="AK851" s="356"/>
      <c r="AL851" s="357">
        <v>100</v>
      </c>
      <c r="AM851" s="358"/>
      <c r="AN851" s="358"/>
      <c r="AO851" s="359"/>
      <c r="AP851" s="360" t="s">
        <v>805</v>
      </c>
      <c r="AQ851" s="360"/>
      <c r="AR851" s="360"/>
      <c r="AS851" s="360"/>
      <c r="AT851" s="360"/>
      <c r="AU851" s="360"/>
      <c r="AV851" s="360"/>
      <c r="AW851" s="360"/>
      <c r="AX851" s="360"/>
      <c r="AY851">
        <f>COUNTA($C$851)</f>
        <v>1</v>
      </c>
    </row>
    <row r="852" spans="1:51" ht="30" customHeight="1" x14ac:dyDescent="0.15">
      <c r="A852" s="373">
        <v>8</v>
      </c>
      <c r="B852" s="373">
        <v>1</v>
      </c>
      <c r="C852" s="361" t="s">
        <v>773</v>
      </c>
      <c r="D852" s="346"/>
      <c r="E852" s="346"/>
      <c r="F852" s="346"/>
      <c r="G852" s="346"/>
      <c r="H852" s="346"/>
      <c r="I852" s="346"/>
      <c r="J852" s="347">
        <v>7370601000917</v>
      </c>
      <c r="K852" s="348"/>
      <c r="L852" s="348"/>
      <c r="M852" s="348"/>
      <c r="N852" s="348"/>
      <c r="O852" s="348"/>
      <c r="P852" s="362" t="s">
        <v>780</v>
      </c>
      <c r="Q852" s="349"/>
      <c r="R852" s="349"/>
      <c r="S852" s="349"/>
      <c r="T852" s="349"/>
      <c r="U852" s="349"/>
      <c r="V852" s="349"/>
      <c r="W852" s="349"/>
      <c r="X852" s="349"/>
      <c r="Y852" s="350">
        <v>0.7</v>
      </c>
      <c r="Z852" s="351"/>
      <c r="AA852" s="351"/>
      <c r="AB852" s="352"/>
      <c r="AC852" s="353" t="s">
        <v>370</v>
      </c>
      <c r="AD852" s="354"/>
      <c r="AE852" s="354"/>
      <c r="AF852" s="354"/>
      <c r="AG852" s="354"/>
      <c r="AH852" s="355">
        <v>1</v>
      </c>
      <c r="AI852" s="356"/>
      <c r="AJ852" s="356"/>
      <c r="AK852" s="356"/>
      <c r="AL852" s="357">
        <v>87</v>
      </c>
      <c r="AM852" s="358"/>
      <c r="AN852" s="358"/>
      <c r="AO852" s="359"/>
      <c r="AP852" s="360" t="s">
        <v>805</v>
      </c>
      <c r="AQ852" s="360"/>
      <c r="AR852" s="360"/>
      <c r="AS852" s="360"/>
      <c r="AT852" s="360"/>
      <c r="AU852" s="360"/>
      <c r="AV852" s="360"/>
      <c r="AW852" s="360"/>
      <c r="AX852" s="360"/>
      <c r="AY852">
        <f>COUNTA($C$852)</f>
        <v>1</v>
      </c>
    </row>
    <row r="853" spans="1:51" ht="30" customHeight="1" x14ac:dyDescent="0.15">
      <c r="A853" s="373">
        <v>9</v>
      </c>
      <c r="B853" s="373">
        <v>1</v>
      </c>
      <c r="C853" s="361" t="s">
        <v>817</v>
      </c>
      <c r="D853" s="346"/>
      <c r="E853" s="346"/>
      <c r="F853" s="346"/>
      <c r="G853" s="346"/>
      <c r="H853" s="346"/>
      <c r="I853" s="346"/>
      <c r="J853" s="347">
        <v>1010001112577</v>
      </c>
      <c r="K853" s="348"/>
      <c r="L853" s="348"/>
      <c r="M853" s="348"/>
      <c r="N853" s="348"/>
      <c r="O853" s="348"/>
      <c r="P853" s="362" t="s">
        <v>776</v>
      </c>
      <c r="Q853" s="349"/>
      <c r="R853" s="349"/>
      <c r="S853" s="349"/>
      <c r="T853" s="349"/>
      <c r="U853" s="349"/>
      <c r="V853" s="349"/>
      <c r="W853" s="349"/>
      <c r="X853" s="349"/>
      <c r="Y853" s="350">
        <v>0.6</v>
      </c>
      <c r="Z853" s="351"/>
      <c r="AA853" s="351"/>
      <c r="AB853" s="352"/>
      <c r="AC853" s="353" t="s">
        <v>376</v>
      </c>
      <c r="AD853" s="354"/>
      <c r="AE853" s="354"/>
      <c r="AF853" s="354"/>
      <c r="AG853" s="354"/>
      <c r="AH853" s="355" t="s">
        <v>822</v>
      </c>
      <c r="AI853" s="356"/>
      <c r="AJ853" s="356"/>
      <c r="AK853" s="356"/>
      <c r="AL853" s="357">
        <v>100</v>
      </c>
      <c r="AM853" s="358"/>
      <c r="AN853" s="358"/>
      <c r="AO853" s="359"/>
      <c r="AP853" s="360" t="s">
        <v>805</v>
      </c>
      <c r="AQ853" s="360"/>
      <c r="AR853" s="360"/>
      <c r="AS853" s="360"/>
      <c r="AT853" s="360"/>
      <c r="AU853" s="360"/>
      <c r="AV853" s="360"/>
      <c r="AW853" s="360"/>
      <c r="AX853" s="360"/>
      <c r="AY853">
        <f>COUNTA($C$853)</f>
        <v>1</v>
      </c>
    </row>
    <row r="854" spans="1:51" ht="30" customHeight="1" x14ac:dyDescent="0.15">
      <c r="A854" s="373">
        <v>10</v>
      </c>
      <c r="B854" s="373">
        <v>1</v>
      </c>
      <c r="C854" s="361" t="s">
        <v>817</v>
      </c>
      <c r="D854" s="346"/>
      <c r="E854" s="346"/>
      <c r="F854" s="346"/>
      <c r="G854" s="346"/>
      <c r="H854" s="346"/>
      <c r="I854" s="346"/>
      <c r="J854" s="347">
        <v>1010001112577</v>
      </c>
      <c r="K854" s="348"/>
      <c r="L854" s="348"/>
      <c r="M854" s="348"/>
      <c r="N854" s="348"/>
      <c r="O854" s="348"/>
      <c r="P854" s="362" t="s">
        <v>777</v>
      </c>
      <c r="Q854" s="349"/>
      <c r="R854" s="349"/>
      <c r="S854" s="349"/>
      <c r="T854" s="349"/>
      <c r="U854" s="349"/>
      <c r="V854" s="349"/>
      <c r="W854" s="349"/>
      <c r="X854" s="349"/>
      <c r="Y854" s="350">
        <v>0.5</v>
      </c>
      <c r="Z854" s="351"/>
      <c r="AA854" s="351"/>
      <c r="AB854" s="352"/>
      <c r="AC854" s="353" t="s">
        <v>377</v>
      </c>
      <c r="AD854" s="354"/>
      <c r="AE854" s="354"/>
      <c r="AF854" s="354"/>
      <c r="AG854" s="354"/>
      <c r="AH854" s="355" t="s">
        <v>822</v>
      </c>
      <c r="AI854" s="356"/>
      <c r="AJ854" s="356"/>
      <c r="AK854" s="356"/>
      <c r="AL854" s="357">
        <v>100</v>
      </c>
      <c r="AM854" s="358"/>
      <c r="AN854" s="358"/>
      <c r="AO854" s="359"/>
      <c r="AP854" s="360" t="s">
        <v>805</v>
      </c>
      <c r="AQ854" s="360"/>
      <c r="AR854" s="360"/>
      <c r="AS854" s="360"/>
      <c r="AT854" s="360"/>
      <c r="AU854" s="360"/>
      <c r="AV854" s="360"/>
      <c r="AW854" s="360"/>
      <c r="AX854" s="360"/>
      <c r="AY854">
        <f>COUNTA($C$854)</f>
        <v>1</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335</v>
      </c>
      <c r="AD877" s="152"/>
      <c r="AE877" s="152"/>
      <c r="AF877" s="152"/>
      <c r="AG877" s="152"/>
      <c r="AH877" s="365" t="s">
        <v>365</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3">
        <v>1</v>
      </c>
      <c r="B878" s="373">
        <v>1</v>
      </c>
      <c r="C878" s="361" t="s">
        <v>781</v>
      </c>
      <c r="D878" s="346"/>
      <c r="E878" s="346"/>
      <c r="F878" s="346"/>
      <c r="G878" s="346"/>
      <c r="H878" s="346"/>
      <c r="I878" s="346"/>
      <c r="J878" s="347" t="s">
        <v>805</v>
      </c>
      <c r="K878" s="348"/>
      <c r="L878" s="348"/>
      <c r="M878" s="348"/>
      <c r="N878" s="348"/>
      <c r="O878" s="348"/>
      <c r="P878" s="362" t="s">
        <v>761</v>
      </c>
      <c r="Q878" s="349"/>
      <c r="R878" s="349"/>
      <c r="S878" s="349"/>
      <c r="T878" s="349"/>
      <c r="U878" s="349"/>
      <c r="V878" s="349"/>
      <c r="W878" s="349"/>
      <c r="X878" s="349"/>
      <c r="Y878" s="350">
        <v>0.4</v>
      </c>
      <c r="Z878" s="351"/>
      <c r="AA878" s="351"/>
      <c r="AB878" s="352"/>
      <c r="AC878" s="353" t="s">
        <v>80</v>
      </c>
      <c r="AD878" s="354"/>
      <c r="AE878" s="354"/>
      <c r="AF878" s="354"/>
      <c r="AG878" s="354"/>
      <c r="AH878" s="369" t="s">
        <v>805</v>
      </c>
      <c r="AI878" s="370"/>
      <c r="AJ878" s="370"/>
      <c r="AK878" s="370"/>
      <c r="AL878" s="357" t="s">
        <v>805</v>
      </c>
      <c r="AM878" s="358"/>
      <c r="AN878" s="358"/>
      <c r="AO878" s="359"/>
      <c r="AP878" s="360" t="s">
        <v>805</v>
      </c>
      <c r="AQ878" s="360"/>
      <c r="AR878" s="360"/>
      <c r="AS878" s="360"/>
      <c r="AT878" s="360"/>
      <c r="AU878" s="360"/>
      <c r="AV878" s="360"/>
      <c r="AW878" s="360"/>
      <c r="AX878" s="360"/>
      <c r="AY878">
        <f t="shared" si="118"/>
        <v>1</v>
      </c>
    </row>
    <row r="879" spans="1:51" ht="30" customHeight="1" x14ac:dyDescent="0.15">
      <c r="A879" s="373">
        <v>2</v>
      </c>
      <c r="B879" s="373">
        <v>1</v>
      </c>
      <c r="C879" s="361" t="s">
        <v>782</v>
      </c>
      <c r="D879" s="346"/>
      <c r="E879" s="346"/>
      <c r="F879" s="346"/>
      <c r="G879" s="346"/>
      <c r="H879" s="346"/>
      <c r="I879" s="346"/>
      <c r="J879" s="347" t="s">
        <v>805</v>
      </c>
      <c r="K879" s="348"/>
      <c r="L879" s="348"/>
      <c r="M879" s="348"/>
      <c r="N879" s="348"/>
      <c r="O879" s="348"/>
      <c r="P879" s="362" t="s">
        <v>791</v>
      </c>
      <c r="Q879" s="349"/>
      <c r="R879" s="349"/>
      <c r="S879" s="349"/>
      <c r="T879" s="349"/>
      <c r="U879" s="349"/>
      <c r="V879" s="349"/>
      <c r="W879" s="349"/>
      <c r="X879" s="349"/>
      <c r="Y879" s="350">
        <v>0.4</v>
      </c>
      <c r="Z879" s="351"/>
      <c r="AA879" s="351"/>
      <c r="AB879" s="352"/>
      <c r="AC879" s="353" t="s">
        <v>792</v>
      </c>
      <c r="AD879" s="354"/>
      <c r="AE879" s="354"/>
      <c r="AF879" s="354"/>
      <c r="AG879" s="354"/>
      <c r="AH879" s="369" t="s">
        <v>805</v>
      </c>
      <c r="AI879" s="370"/>
      <c r="AJ879" s="370"/>
      <c r="AK879" s="370"/>
      <c r="AL879" s="357" t="s">
        <v>805</v>
      </c>
      <c r="AM879" s="358"/>
      <c r="AN879" s="358"/>
      <c r="AO879" s="359"/>
      <c r="AP879" s="360" t="s">
        <v>805</v>
      </c>
      <c r="AQ879" s="360"/>
      <c r="AR879" s="360"/>
      <c r="AS879" s="360"/>
      <c r="AT879" s="360"/>
      <c r="AU879" s="360"/>
      <c r="AV879" s="360"/>
      <c r="AW879" s="360"/>
      <c r="AX879" s="360"/>
      <c r="AY879">
        <f>COUNTA($C$879)</f>
        <v>1</v>
      </c>
    </row>
    <row r="880" spans="1:51" ht="30" customHeight="1" x14ac:dyDescent="0.15">
      <c r="A880" s="373">
        <v>3</v>
      </c>
      <c r="B880" s="373">
        <v>1</v>
      </c>
      <c r="C880" s="361" t="s">
        <v>783</v>
      </c>
      <c r="D880" s="346"/>
      <c r="E880" s="346"/>
      <c r="F880" s="346"/>
      <c r="G880" s="346"/>
      <c r="H880" s="346"/>
      <c r="I880" s="346"/>
      <c r="J880" s="347" t="s">
        <v>805</v>
      </c>
      <c r="K880" s="348"/>
      <c r="L880" s="348"/>
      <c r="M880" s="348"/>
      <c r="N880" s="348"/>
      <c r="O880" s="348"/>
      <c r="P880" s="362" t="s">
        <v>791</v>
      </c>
      <c r="Q880" s="349"/>
      <c r="R880" s="349"/>
      <c r="S880" s="349"/>
      <c r="T880" s="349"/>
      <c r="U880" s="349"/>
      <c r="V880" s="349"/>
      <c r="W880" s="349"/>
      <c r="X880" s="349"/>
      <c r="Y880" s="350">
        <v>0.3</v>
      </c>
      <c r="Z880" s="351"/>
      <c r="AA880" s="351"/>
      <c r="AB880" s="352"/>
      <c r="AC880" s="353" t="s">
        <v>792</v>
      </c>
      <c r="AD880" s="354"/>
      <c r="AE880" s="354"/>
      <c r="AF880" s="354"/>
      <c r="AG880" s="354"/>
      <c r="AH880" s="369" t="s">
        <v>805</v>
      </c>
      <c r="AI880" s="370"/>
      <c r="AJ880" s="370"/>
      <c r="AK880" s="370"/>
      <c r="AL880" s="357" t="s">
        <v>805</v>
      </c>
      <c r="AM880" s="358"/>
      <c r="AN880" s="358"/>
      <c r="AO880" s="359"/>
      <c r="AP880" s="360" t="s">
        <v>805</v>
      </c>
      <c r="AQ880" s="360"/>
      <c r="AR880" s="360"/>
      <c r="AS880" s="360"/>
      <c r="AT880" s="360"/>
      <c r="AU880" s="360"/>
      <c r="AV880" s="360"/>
      <c r="AW880" s="360"/>
      <c r="AX880" s="360"/>
      <c r="AY880">
        <f>COUNTA($C$880)</f>
        <v>1</v>
      </c>
    </row>
    <row r="881" spans="1:51" ht="30" customHeight="1" x14ac:dyDescent="0.15">
      <c r="A881" s="373">
        <v>4</v>
      </c>
      <c r="B881" s="373">
        <v>1</v>
      </c>
      <c r="C881" s="361" t="s">
        <v>784</v>
      </c>
      <c r="D881" s="346"/>
      <c r="E881" s="346"/>
      <c r="F881" s="346"/>
      <c r="G881" s="346"/>
      <c r="H881" s="346"/>
      <c r="I881" s="346"/>
      <c r="J881" s="347" t="s">
        <v>805</v>
      </c>
      <c r="K881" s="348"/>
      <c r="L881" s="348"/>
      <c r="M881" s="348"/>
      <c r="N881" s="348"/>
      <c r="O881" s="348"/>
      <c r="P881" s="362" t="s">
        <v>791</v>
      </c>
      <c r="Q881" s="349"/>
      <c r="R881" s="349"/>
      <c r="S881" s="349"/>
      <c r="T881" s="349"/>
      <c r="U881" s="349"/>
      <c r="V881" s="349"/>
      <c r="W881" s="349"/>
      <c r="X881" s="349"/>
      <c r="Y881" s="350">
        <v>0.3</v>
      </c>
      <c r="Z881" s="351"/>
      <c r="AA881" s="351"/>
      <c r="AB881" s="352"/>
      <c r="AC881" s="353" t="s">
        <v>792</v>
      </c>
      <c r="AD881" s="354"/>
      <c r="AE881" s="354"/>
      <c r="AF881" s="354"/>
      <c r="AG881" s="354"/>
      <c r="AH881" s="369" t="s">
        <v>805</v>
      </c>
      <c r="AI881" s="370"/>
      <c r="AJ881" s="370"/>
      <c r="AK881" s="370"/>
      <c r="AL881" s="357" t="s">
        <v>805</v>
      </c>
      <c r="AM881" s="358"/>
      <c r="AN881" s="358"/>
      <c r="AO881" s="359"/>
      <c r="AP881" s="360" t="s">
        <v>805</v>
      </c>
      <c r="AQ881" s="360"/>
      <c r="AR881" s="360"/>
      <c r="AS881" s="360"/>
      <c r="AT881" s="360"/>
      <c r="AU881" s="360"/>
      <c r="AV881" s="360"/>
      <c r="AW881" s="360"/>
      <c r="AX881" s="360"/>
      <c r="AY881">
        <f>COUNTA($C$881)</f>
        <v>1</v>
      </c>
    </row>
    <row r="882" spans="1:51" ht="30" customHeight="1" x14ac:dyDescent="0.15">
      <c r="A882" s="373">
        <v>5</v>
      </c>
      <c r="B882" s="373">
        <v>1</v>
      </c>
      <c r="C882" s="361" t="s">
        <v>785</v>
      </c>
      <c r="D882" s="346"/>
      <c r="E882" s="346"/>
      <c r="F882" s="346"/>
      <c r="G882" s="346"/>
      <c r="H882" s="346"/>
      <c r="I882" s="346"/>
      <c r="J882" s="347" t="s">
        <v>805</v>
      </c>
      <c r="K882" s="348"/>
      <c r="L882" s="348"/>
      <c r="M882" s="348"/>
      <c r="N882" s="348"/>
      <c r="O882" s="348"/>
      <c r="P882" s="362" t="s">
        <v>791</v>
      </c>
      <c r="Q882" s="349"/>
      <c r="R882" s="349"/>
      <c r="S882" s="349"/>
      <c r="T882" s="349"/>
      <c r="U882" s="349"/>
      <c r="V882" s="349"/>
      <c r="W882" s="349"/>
      <c r="X882" s="349"/>
      <c r="Y882" s="350">
        <v>0.2</v>
      </c>
      <c r="Z882" s="351"/>
      <c r="AA882" s="351"/>
      <c r="AB882" s="352"/>
      <c r="AC882" s="353" t="s">
        <v>792</v>
      </c>
      <c r="AD882" s="354"/>
      <c r="AE882" s="354"/>
      <c r="AF882" s="354"/>
      <c r="AG882" s="354"/>
      <c r="AH882" s="369" t="s">
        <v>805</v>
      </c>
      <c r="AI882" s="370"/>
      <c r="AJ882" s="370"/>
      <c r="AK882" s="370"/>
      <c r="AL882" s="357" t="s">
        <v>805</v>
      </c>
      <c r="AM882" s="358"/>
      <c r="AN882" s="358"/>
      <c r="AO882" s="359"/>
      <c r="AP882" s="360" t="s">
        <v>805</v>
      </c>
      <c r="AQ882" s="360"/>
      <c r="AR882" s="360"/>
      <c r="AS882" s="360"/>
      <c r="AT882" s="360"/>
      <c r="AU882" s="360"/>
      <c r="AV882" s="360"/>
      <c r="AW882" s="360"/>
      <c r="AX882" s="360"/>
      <c r="AY882">
        <f>COUNTA($C$882)</f>
        <v>1</v>
      </c>
    </row>
    <row r="883" spans="1:51" ht="30" customHeight="1" x14ac:dyDescent="0.15">
      <c r="A883" s="373">
        <v>6</v>
      </c>
      <c r="B883" s="373">
        <v>1</v>
      </c>
      <c r="C883" s="361" t="s">
        <v>786</v>
      </c>
      <c r="D883" s="346"/>
      <c r="E883" s="346"/>
      <c r="F883" s="346"/>
      <c r="G883" s="346"/>
      <c r="H883" s="346"/>
      <c r="I883" s="346"/>
      <c r="J883" s="347" t="s">
        <v>805</v>
      </c>
      <c r="K883" s="348"/>
      <c r="L883" s="348"/>
      <c r="M883" s="348"/>
      <c r="N883" s="348"/>
      <c r="O883" s="348"/>
      <c r="P883" s="362" t="s">
        <v>791</v>
      </c>
      <c r="Q883" s="349"/>
      <c r="R883" s="349"/>
      <c r="S883" s="349"/>
      <c r="T883" s="349"/>
      <c r="U883" s="349"/>
      <c r="V883" s="349"/>
      <c r="W883" s="349"/>
      <c r="X883" s="349"/>
      <c r="Y883" s="350">
        <v>0.2</v>
      </c>
      <c r="Z883" s="351"/>
      <c r="AA883" s="351"/>
      <c r="AB883" s="352"/>
      <c r="AC883" s="353" t="s">
        <v>792</v>
      </c>
      <c r="AD883" s="354"/>
      <c r="AE883" s="354"/>
      <c r="AF883" s="354"/>
      <c r="AG883" s="354"/>
      <c r="AH883" s="369" t="s">
        <v>805</v>
      </c>
      <c r="AI883" s="370"/>
      <c r="AJ883" s="370"/>
      <c r="AK883" s="370"/>
      <c r="AL883" s="357" t="s">
        <v>805</v>
      </c>
      <c r="AM883" s="358"/>
      <c r="AN883" s="358"/>
      <c r="AO883" s="359"/>
      <c r="AP883" s="360" t="s">
        <v>805</v>
      </c>
      <c r="AQ883" s="360"/>
      <c r="AR883" s="360"/>
      <c r="AS883" s="360"/>
      <c r="AT883" s="360"/>
      <c r="AU883" s="360"/>
      <c r="AV883" s="360"/>
      <c r="AW883" s="360"/>
      <c r="AX883" s="360"/>
      <c r="AY883">
        <f>COUNTA($C$883)</f>
        <v>1</v>
      </c>
    </row>
    <row r="884" spans="1:51" ht="30" customHeight="1" x14ac:dyDescent="0.15">
      <c r="A884" s="373">
        <v>7</v>
      </c>
      <c r="B884" s="373">
        <v>1</v>
      </c>
      <c r="C884" s="361" t="s">
        <v>787</v>
      </c>
      <c r="D884" s="346"/>
      <c r="E884" s="346"/>
      <c r="F884" s="346"/>
      <c r="G884" s="346"/>
      <c r="H884" s="346"/>
      <c r="I884" s="346"/>
      <c r="J884" s="347" t="s">
        <v>805</v>
      </c>
      <c r="K884" s="348"/>
      <c r="L884" s="348"/>
      <c r="M884" s="348"/>
      <c r="N884" s="348"/>
      <c r="O884" s="348"/>
      <c r="P884" s="362" t="s">
        <v>791</v>
      </c>
      <c r="Q884" s="349"/>
      <c r="R884" s="349"/>
      <c r="S884" s="349"/>
      <c r="T884" s="349"/>
      <c r="U884" s="349"/>
      <c r="V884" s="349"/>
      <c r="W884" s="349"/>
      <c r="X884" s="349"/>
      <c r="Y884" s="350">
        <v>0.2</v>
      </c>
      <c r="Z884" s="351"/>
      <c r="AA884" s="351"/>
      <c r="AB884" s="352"/>
      <c r="AC884" s="353" t="s">
        <v>792</v>
      </c>
      <c r="AD884" s="354"/>
      <c r="AE884" s="354"/>
      <c r="AF884" s="354"/>
      <c r="AG884" s="354"/>
      <c r="AH884" s="369" t="s">
        <v>805</v>
      </c>
      <c r="AI884" s="370"/>
      <c r="AJ884" s="370"/>
      <c r="AK884" s="370"/>
      <c r="AL884" s="357" t="s">
        <v>805</v>
      </c>
      <c r="AM884" s="358"/>
      <c r="AN884" s="358"/>
      <c r="AO884" s="359"/>
      <c r="AP884" s="360" t="s">
        <v>805</v>
      </c>
      <c r="AQ884" s="360"/>
      <c r="AR884" s="360"/>
      <c r="AS884" s="360"/>
      <c r="AT884" s="360"/>
      <c r="AU884" s="360"/>
      <c r="AV884" s="360"/>
      <c r="AW884" s="360"/>
      <c r="AX884" s="360"/>
      <c r="AY884">
        <f>COUNTA($C$884)</f>
        <v>1</v>
      </c>
    </row>
    <row r="885" spans="1:51" ht="30" customHeight="1" x14ac:dyDescent="0.15">
      <c r="A885" s="373">
        <v>8</v>
      </c>
      <c r="B885" s="373">
        <v>1</v>
      </c>
      <c r="C885" s="361" t="s">
        <v>788</v>
      </c>
      <c r="D885" s="346"/>
      <c r="E885" s="346"/>
      <c r="F885" s="346"/>
      <c r="G885" s="346"/>
      <c r="H885" s="346"/>
      <c r="I885" s="346"/>
      <c r="J885" s="347" t="s">
        <v>805</v>
      </c>
      <c r="K885" s="348"/>
      <c r="L885" s="348"/>
      <c r="M885" s="348"/>
      <c r="N885" s="348"/>
      <c r="O885" s="348"/>
      <c r="P885" s="362" t="s">
        <v>791</v>
      </c>
      <c r="Q885" s="349"/>
      <c r="R885" s="349"/>
      <c r="S885" s="349"/>
      <c r="T885" s="349"/>
      <c r="U885" s="349"/>
      <c r="V885" s="349"/>
      <c r="W885" s="349"/>
      <c r="X885" s="349"/>
      <c r="Y885" s="350">
        <v>0.2</v>
      </c>
      <c r="Z885" s="351"/>
      <c r="AA885" s="351"/>
      <c r="AB885" s="352"/>
      <c r="AC885" s="353" t="s">
        <v>792</v>
      </c>
      <c r="AD885" s="354"/>
      <c r="AE885" s="354"/>
      <c r="AF885" s="354"/>
      <c r="AG885" s="354"/>
      <c r="AH885" s="369" t="s">
        <v>805</v>
      </c>
      <c r="AI885" s="370"/>
      <c r="AJ885" s="370"/>
      <c r="AK885" s="370"/>
      <c r="AL885" s="357" t="s">
        <v>805</v>
      </c>
      <c r="AM885" s="358"/>
      <c r="AN885" s="358"/>
      <c r="AO885" s="359"/>
      <c r="AP885" s="360" t="s">
        <v>805</v>
      </c>
      <c r="AQ885" s="360"/>
      <c r="AR885" s="360"/>
      <c r="AS885" s="360"/>
      <c r="AT885" s="360"/>
      <c r="AU885" s="360"/>
      <c r="AV885" s="360"/>
      <c r="AW885" s="360"/>
      <c r="AX885" s="360"/>
      <c r="AY885">
        <f>COUNTA($C$885)</f>
        <v>1</v>
      </c>
    </row>
    <row r="886" spans="1:51" ht="30" customHeight="1" x14ac:dyDescent="0.15">
      <c r="A886" s="373">
        <v>9</v>
      </c>
      <c r="B886" s="373">
        <v>1</v>
      </c>
      <c r="C886" s="361" t="s">
        <v>789</v>
      </c>
      <c r="D886" s="346"/>
      <c r="E886" s="346"/>
      <c r="F886" s="346"/>
      <c r="G886" s="346"/>
      <c r="H886" s="346"/>
      <c r="I886" s="346"/>
      <c r="J886" s="347" t="s">
        <v>805</v>
      </c>
      <c r="K886" s="348"/>
      <c r="L886" s="348"/>
      <c r="M886" s="348"/>
      <c r="N886" s="348"/>
      <c r="O886" s="348"/>
      <c r="P886" s="362" t="s">
        <v>791</v>
      </c>
      <c r="Q886" s="349"/>
      <c r="R886" s="349"/>
      <c r="S886" s="349"/>
      <c r="T886" s="349"/>
      <c r="U886" s="349"/>
      <c r="V886" s="349"/>
      <c r="W886" s="349"/>
      <c r="X886" s="349"/>
      <c r="Y886" s="350">
        <v>0.2</v>
      </c>
      <c r="Z886" s="351"/>
      <c r="AA886" s="351"/>
      <c r="AB886" s="352"/>
      <c r="AC886" s="353" t="s">
        <v>792</v>
      </c>
      <c r="AD886" s="354"/>
      <c r="AE886" s="354"/>
      <c r="AF886" s="354"/>
      <c r="AG886" s="354"/>
      <c r="AH886" s="369" t="s">
        <v>805</v>
      </c>
      <c r="AI886" s="370"/>
      <c r="AJ886" s="370"/>
      <c r="AK886" s="370"/>
      <c r="AL886" s="357" t="s">
        <v>805</v>
      </c>
      <c r="AM886" s="358"/>
      <c r="AN886" s="358"/>
      <c r="AO886" s="359"/>
      <c r="AP886" s="360" t="s">
        <v>805</v>
      </c>
      <c r="AQ886" s="360"/>
      <c r="AR886" s="360"/>
      <c r="AS886" s="360"/>
      <c r="AT886" s="360"/>
      <c r="AU886" s="360"/>
      <c r="AV886" s="360"/>
      <c r="AW886" s="360"/>
      <c r="AX886" s="360"/>
      <c r="AY886">
        <f>COUNTA($C$886)</f>
        <v>1</v>
      </c>
    </row>
    <row r="887" spans="1:51" ht="30" customHeight="1" x14ac:dyDescent="0.15">
      <c r="A887" s="373">
        <v>10</v>
      </c>
      <c r="B887" s="373">
        <v>1</v>
      </c>
      <c r="C887" s="361" t="s">
        <v>790</v>
      </c>
      <c r="D887" s="346"/>
      <c r="E887" s="346"/>
      <c r="F887" s="346"/>
      <c r="G887" s="346"/>
      <c r="H887" s="346"/>
      <c r="I887" s="346"/>
      <c r="J887" s="347" t="s">
        <v>805</v>
      </c>
      <c r="K887" s="348"/>
      <c r="L887" s="348"/>
      <c r="M887" s="348"/>
      <c r="N887" s="348"/>
      <c r="O887" s="348"/>
      <c r="P887" s="362" t="s">
        <v>791</v>
      </c>
      <c r="Q887" s="349"/>
      <c r="R887" s="349"/>
      <c r="S887" s="349"/>
      <c r="T887" s="349"/>
      <c r="U887" s="349"/>
      <c r="V887" s="349"/>
      <c r="W887" s="349"/>
      <c r="X887" s="349"/>
      <c r="Y887" s="350">
        <v>0.2</v>
      </c>
      <c r="Z887" s="351"/>
      <c r="AA887" s="351"/>
      <c r="AB887" s="352"/>
      <c r="AC887" s="353" t="s">
        <v>792</v>
      </c>
      <c r="AD887" s="354"/>
      <c r="AE887" s="354"/>
      <c r="AF887" s="354"/>
      <c r="AG887" s="354"/>
      <c r="AH887" s="369" t="s">
        <v>805</v>
      </c>
      <c r="AI887" s="370"/>
      <c r="AJ887" s="370"/>
      <c r="AK887" s="370"/>
      <c r="AL887" s="357" t="s">
        <v>805</v>
      </c>
      <c r="AM887" s="358"/>
      <c r="AN887" s="358"/>
      <c r="AO887" s="359"/>
      <c r="AP887" s="360" t="s">
        <v>805</v>
      </c>
      <c r="AQ887" s="360"/>
      <c r="AR887" s="360"/>
      <c r="AS887" s="360"/>
      <c r="AT887" s="360"/>
      <c r="AU887" s="360"/>
      <c r="AV887" s="360"/>
      <c r="AW887" s="360"/>
      <c r="AX887" s="360"/>
      <c r="AY887">
        <f>COUNTA($C$887)</f>
        <v>1</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335</v>
      </c>
      <c r="AD910" s="152"/>
      <c r="AE910" s="152"/>
      <c r="AF910" s="152"/>
      <c r="AG910" s="152"/>
      <c r="AH910" s="365" t="s">
        <v>365</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0" customHeight="1" x14ac:dyDescent="0.15">
      <c r="A911" s="373">
        <v>1</v>
      </c>
      <c r="B911" s="373">
        <v>1</v>
      </c>
      <c r="C911" s="346" t="s">
        <v>781</v>
      </c>
      <c r="D911" s="346"/>
      <c r="E911" s="346"/>
      <c r="F911" s="346"/>
      <c r="G911" s="346"/>
      <c r="H911" s="346"/>
      <c r="I911" s="346"/>
      <c r="J911" s="347" t="s">
        <v>805</v>
      </c>
      <c r="K911" s="348"/>
      <c r="L911" s="348"/>
      <c r="M911" s="348"/>
      <c r="N911" s="348"/>
      <c r="O911" s="348"/>
      <c r="P911" s="362" t="s">
        <v>793</v>
      </c>
      <c r="Q911" s="349"/>
      <c r="R911" s="349"/>
      <c r="S911" s="349"/>
      <c r="T911" s="349"/>
      <c r="U911" s="349"/>
      <c r="V911" s="349"/>
      <c r="W911" s="349"/>
      <c r="X911" s="349"/>
      <c r="Y911" s="350">
        <v>0.1</v>
      </c>
      <c r="Z911" s="351"/>
      <c r="AA911" s="351"/>
      <c r="AB911" s="352"/>
      <c r="AC911" s="353" t="s">
        <v>80</v>
      </c>
      <c r="AD911" s="354"/>
      <c r="AE911" s="354"/>
      <c r="AF911" s="354"/>
      <c r="AG911" s="354"/>
      <c r="AH911" s="369" t="s">
        <v>805</v>
      </c>
      <c r="AI911" s="370"/>
      <c r="AJ911" s="370"/>
      <c r="AK911" s="370"/>
      <c r="AL911" s="357" t="s">
        <v>805</v>
      </c>
      <c r="AM911" s="358"/>
      <c r="AN911" s="358"/>
      <c r="AO911" s="359"/>
      <c r="AP911" s="360" t="s">
        <v>805</v>
      </c>
      <c r="AQ911" s="360"/>
      <c r="AR911" s="360"/>
      <c r="AS911" s="360"/>
      <c r="AT911" s="360"/>
      <c r="AU911" s="360"/>
      <c r="AV911" s="360"/>
      <c r="AW911" s="360"/>
      <c r="AX911" s="360"/>
      <c r="AY911">
        <f t="shared" si="119"/>
        <v>1</v>
      </c>
    </row>
    <row r="912" spans="1:51" ht="30" customHeight="1" x14ac:dyDescent="0.15">
      <c r="A912" s="373">
        <v>2</v>
      </c>
      <c r="B912" s="373">
        <v>1</v>
      </c>
      <c r="C912" s="346" t="s">
        <v>782</v>
      </c>
      <c r="D912" s="346"/>
      <c r="E912" s="346"/>
      <c r="F912" s="346"/>
      <c r="G912" s="346"/>
      <c r="H912" s="346"/>
      <c r="I912" s="346"/>
      <c r="J912" s="347" t="s">
        <v>805</v>
      </c>
      <c r="K912" s="348"/>
      <c r="L912" s="348"/>
      <c r="M912" s="348"/>
      <c r="N912" s="348"/>
      <c r="O912" s="348"/>
      <c r="P912" s="362" t="s">
        <v>793</v>
      </c>
      <c r="Q912" s="349"/>
      <c r="R912" s="349"/>
      <c r="S912" s="349"/>
      <c r="T912" s="349"/>
      <c r="U912" s="349"/>
      <c r="V912" s="349"/>
      <c r="W912" s="349"/>
      <c r="X912" s="349"/>
      <c r="Y912" s="350">
        <v>0.1</v>
      </c>
      <c r="Z912" s="351"/>
      <c r="AA912" s="351"/>
      <c r="AB912" s="352"/>
      <c r="AC912" s="353" t="s">
        <v>80</v>
      </c>
      <c r="AD912" s="354"/>
      <c r="AE912" s="354"/>
      <c r="AF912" s="354"/>
      <c r="AG912" s="354"/>
      <c r="AH912" s="369" t="s">
        <v>805</v>
      </c>
      <c r="AI912" s="370"/>
      <c r="AJ912" s="370"/>
      <c r="AK912" s="370"/>
      <c r="AL912" s="357" t="s">
        <v>805</v>
      </c>
      <c r="AM912" s="358"/>
      <c r="AN912" s="358"/>
      <c r="AO912" s="359"/>
      <c r="AP912" s="360" t="s">
        <v>805</v>
      </c>
      <c r="AQ912" s="360"/>
      <c r="AR912" s="360"/>
      <c r="AS912" s="360"/>
      <c r="AT912" s="360"/>
      <c r="AU912" s="360"/>
      <c r="AV912" s="360"/>
      <c r="AW912" s="360"/>
      <c r="AX912" s="360"/>
      <c r="AY912">
        <f>COUNTA($C$912)</f>
        <v>1</v>
      </c>
    </row>
    <row r="913" spans="1:51" ht="30" customHeight="1" x14ac:dyDescent="0.15">
      <c r="A913" s="373">
        <v>3</v>
      </c>
      <c r="B913" s="373">
        <v>1</v>
      </c>
      <c r="C913" s="361" t="s">
        <v>783</v>
      </c>
      <c r="D913" s="346"/>
      <c r="E913" s="346"/>
      <c r="F913" s="346"/>
      <c r="G913" s="346"/>
      <c r="H913" s="346"/>
      <c r="I913" s="346"/>
      <c r="J913" s="347" t="s">
        <v>805</v>
      </c>
      <c r="K913" s="348"/>
      <c r="L913" s="348"/>
      <c r="M913" s="348"/>
      <c r="N913" s="348"/>
      <c r="O913" s="348"/>
      <c r="P913" s="362" t="s">
        <v>793</v>
      </c>
      <c r="Q913" s="349"/>
      <c r="R913" s="349"/>
      <c r="S913" s="349"/>
      <c r="T913" s="349"/>
      <c r="U913" s="349"/>
      <c r="V913" s="349"/>
      <c r="W913" s="349"/>
      <c r="X913" s="349"/>
      <c r="Y913" s="350">
        <v>0.1</v>
      </c>
      <c r="Z913" s="351"/>
      <c r="AA913" s="351"/>
      <c r="AB913" s="352"/>
      <c r="AC913" s="353" t="s">
        <v>80</v>
      </c>
      <c r="AD913" s="354"/>
      <c r="AE913" s="354"/>
      <c r="AF913" s="354"/>
      <c r="AG913" s="354"/>
      <c r="AH913" s="369" t="s">
        <v>805</v>
      </c>
      <c r="AI913" s="370"/>
      <c r="AJ913" s="370"/>
      <c r="AK913" s="370"/>
      <c r="AL913" s="357" t="s">
        <v>805</v>
      </c>
      <c r="AM913" s="358"/>
      <c r="AN913" s="358"/>
      <c r="AO913" s="359"/>
      <c r="AP913" s="360" t="s">
        <v>805</v>
      </c>
      <c r="AQ913" s="360"/>
      <c r="AR913" s="360"/>
      <c r="AS913" s="360"/>
      <c r="AT913" s="360"/>
      <c r="AU913" s="360"/>
      <c r="AV913" s="360"/>
      <c r="AW913" s="360"/>
      <c r="AX913" s="360"/>
      <c r="AY913">
        <f>COUNTA($C$913)</f>
        <v>1</v>
      </c>
    </row>
    <row r="914" spans="1:51" ht="30" customHeight="1" x14ac:dyDescent="0.15">
      <c r="A914" s="373">
        <v>4</v>
      </c>
      <c r="B914" s="373">
        <v>1</v>
      </c>
      <c r="C914" s="361" t="s">
        <v>784</v>
      </c>
      <c r="D914" s="346"/>
      <c r="E914" s="346"/>
      <c r="F914" s="346"/>
      <c r="G914" s="346"/>
      <c r="H914" s="346"/>
      <c r="I914" s="346"/>
      <c r="J914" s="347" t="s">
        <v>805</v>
      </c>
      <c r="K914" s="348"/>
      <c r="L914" s="348"/>
      <c r="M914" s="348"/>
      <c r="N914" s="348"/>
      <c r="O914" s="348"/>
      <c r="P914" s="362" t="s">
        <v>793</v>
      </c>
      <c r="Q914" s="349"/>
      <c r="R914" s="349"/>
      <c r="S914" s="349"/>
      <c r="T914" s="349"/>
      <c r="U914" s="349"/>
      <c r="V914" s="349"/>
      <c r="W914" s="349"/>
      <c r="X914" s="349"/>
      <c r="Y914" s="350">
        <v>0.1</v>
      </c>
      <c r="Z914" s="351"/>
      <c r="AA914" s="351"/>
      <c r="AB914" s="352"/>
      <c r="AC914" s="353" t="s">
        <v>80</v>
      </c>
      <c r="AD914" s="354"/>
      <c r="AE914" s="354"/>
      <c r="AF914" s="354"/>
      <c r="AG914" s="354"/>
      <c r="AH914" s="369" t="s">
        <v>805</v>
      </c>
      <c r="AI914" s="370"/>
      <c r="AJ914" s="370"/>
      <c r="AK914" s="370"/>
      <c r="AL914" s="357" t="s">
        <v>805</v>
      </c>
      <c r="AM914" s="358"/>
      <c r="AN914" s="358"/>
      <c r="AO914" s="359"/>
      <c r="AP914" s="360" t="s">
        <v>805</v>
      </c>
      <c r="AQ914" s="360"/>
      <c r="AR914" s="360"/>
      <c r="AS914" s="360"/>
      <c r="AT914" s="360"/>
      <c r="AU914" s="360"/>
      <c r="AV914" s="360"/>
      <c r="AW914" s="360"/>
      <c r="AX914" s="360"/>
      <c r="AY914">
        <f>COUNTA($C$914)</f>
        <v>1</v>
      </c>
    </row>
    <row r="915" spans="1:51" ht="30" customHeight="1" x14ac:dyDescent="0.15">
      <c r="A915" s="373">
        <v>5</v>
      </c>
      <c r="B915" s="373">
        <v>1</v>
      </c>
      <c r="C915" s="346" t="s">
        <v>785</v>
      </c>
      <c r="D915" s="346"/>
      <c r="E915" s="346"/>
      <c r="F915" s="346"/>
      <c r="G915" s="346"/>
      <c r="H915" s="346"/>
      <c r="I915" s="346"/>
      <c r="J915" s="347" t="s">
        <v>805</v>
      </c>
      <c r="K915" s="348"/>
      <c r="L915" s="348"/>
      <c r="M915" s="348"/>
      <c r="N915" s="348"/>
      <c r="O915" s="348"/>
      <c r="P915" s="362" t="s">
        <v>793</v>
      </c>
      <c r="Q915" s="349"/>
      <c r="R915" s="349"/>
      <c r="S915" s="349"/>
      <c r="T915" s="349"/>
      <c r="U915" s="349"/>
      <c r="V915" s="349"/>
      <c r="W915" s="349"/>
      <c r="X915" s="349"/>
      <c r="Y915" s="350">
        <v>0.1</v>
      </c>
      <c r="Z915" s="351"/>
      <c r="AA915" s="351"/>
      <c r="AB915" s="352"/>
      <c r="AC915" s="353" t="s">
        <v>80</v>
      </c>
      <c r="AD915" s="354"/>
      <c r="AE915" s="354"/>
      <c r="AF915" s="354"/>
      <c r="AG915" s="354"/>
      <c r="AH915" s="369" t="s">
        <v>805</v>
      </c>
      <c r="AI915" s="370"/>
      <c r="AJ915" s="370"/>
      <c r="AK915" s="370"/>
      <c r="AL915" s="357" t="s">
        <v>805</v>
      </c>
      <c r="AM915" s="358"/>
      <c r="AN915" s="358"/>
      <c r="AO915" s="359"/>
      <c r="AP915" s="360" t="s">
        <v>805</v>
      </c>
      <c r="AQ915" s="360"/>
      <c r="AR915" s="360"/>
      <c r="AS915" s="360"/>
      <c r="AT915" s="360"/>
      <c r="AU915" s="360"/>
      <c r="AV915" s="360"/>
      <c r="AW915" s="360"/>
      <c r="AX915" s="360"/>
      <c r="AY915">
        <f>COUNTA($C$915)</f>
        <v>1</v>
      </c>
    </row>
    <row r="916" spans="1:51" ht="30" customHeight="1" x14ac:dyDescent="0.15">
      <c r="A916" s="373">
        <v>6</v>
      </c>
      <c r="B916" s="373">
        <v>1</v>
      </c>
      <c r="C916" s="346" t="s">
        <v>786</v>
      </c>
      <c r="D916" s="346"/>
      <c r="E916" s="346"/>
      <c r="F916" s="346"/>
      <c r="G916" s="346"/>
      <c r="H916" s="346"/>
      <c r="I916" s="346"/>
      <c r="J916" s="347" t="s">
        <v>805</v>
      </c>
      <c r="K916" s="348"/>
      <c r="L916" s="348"/>
      <c r="M916" s="348"/>
      <c r="N916" s="348"/>
      <c r="O916" s="348"/>
      <c r="P916" s="362" t="s">
        <v>793</v>
      </c>
      <c r="Q916" s="349"/>
      <c r="R916" s="349"/>
      <c r="S916" s="349"/>
      <c r="T916" s="349"/>
      <c r="U916" s="349"/>
      <c r="V916" s="349"/>
      <c r="W916" s="349"/>
      <c r="X916" s="349"/>
      <c r="Y916" s="350">
        <v>0.1</v>
      </c>
      <c r="Z916" s="351"/>
      <c r="AA916" s="351"/>
      <c r="AB916" s="352"/>
      <c r="AC916" s="353" t="s">
        <v>80</v>
      </c>
      <c r="AD916" s="354"/>
      <c r="AE916" s="354"/>
      <c r="AF916" s="354"/>
      <c r="AG916" s="354"/>
      <c r="AH916" s="369" t="s">
        <v>805</v>
      </c>
      <c r="AI916" s="370"/>
      <c r="AJ916" s="370"/>
      <c r="AK916" s="370"/>
      <c r="AL916" s="357" t="s">
        <v>805</v>
      </c>
      <c r="AM916" s="358"/>
      <c r="AN916" s="358"/>
      <c r="AO916" s="359"/>
      <c r="AP916" s="360" t="s">
        <v>805</v>
      </c>
      <c r="AQ916" s="360"/>
      <c r="AR916" s="360"/>
      <c r="AS916" s="360"/>
      <c r="AT916" s="360"/>
      <c r="AU916" s="360"/>
      <c r="AV916" s="360"/>
      <c r="AW916" s="360"/>
      <c r="AX916" s="360"/>
      <c r="AY916">
        <f>COUNTA($C$916)</f>
        <v>1</v>
      </c>
    </row>
    <row r="917" spans="1:51" ht="30" customHeight="1" x14ac:dyDescent="0.15">
      <c r="A917" s="373">
        <v>7</v>
      </c>
      <c r="B917" s="373">
        <v>1</v>
      </c>
      <c r="C917" s="346" t="s">
        <v>787</v>
      </c>
      <c r="D917" s="346"/>
      <c r="E917" s="346"/>
      <c r="F917" s="346"/>
      <c r="G917" s="346"/>
      <c r="H917" s="346"/>
      <c r="I917" s="346"/>
      <c r="J917" s="347" t="s">
        <v>805</v>
      </c>
      <c r="K917" s="348"/>
      <c r="L917" s="348"/>
      <c r="M917" s="348"/>
      <c r="N917" s="348"/>
      <c r="O917" s="348"/>
      <c r="P917" s="362" t="s">
        <v>793</v>
      </c>
      <c r="Q917" s="349"/>
      <c r="R917" s="349"/>
      <c r="S917" s="349"/>
      <c r="T917" s="349"/>
      <c r="U917" s="349"/>
      <c r="V917" s="349"/>
      <c r="W917" s="349"/>
      <c r="X917" s="349"/>
      <c r="Y917" s="350">
        <v>0.1</v>
      </c>
      <c r="Z917" s="351"/>
      <c r="AA917" s="351"/>
      <c r="AB917" s="352"/>
      <c r="AC917" s="353" t="s">
        <v>80</v>
      </c>
      <c r="AD917" s="354"/>
      <c r="AE917" s="354"/>
      <c r="AF917" s="354"/>
      <c r="AG917" s="354"/>
      <c r="AH917" s="369" t="s">
        <v>805</v>
      </c>
      <c r="AI917" s="370"/>
      <c r="AJ917" s="370"/>
      <c r="AK917" s="370"/>
      <c r="AL917" s="357" t="s">
        <v>805</v>
      </c>
      <c r="AM917" s="358"/>
      <c r="AN917" s="358"/>
      <c r="AO917" s="359"/>
      <c r="AP917" s="360" t="s">
        <v>805</v>
      </c>
      <c r="AQ917" s="360"/>
      <c r="AR917" s="360"/>
      <c r="AS917" s="360"/>
      <c r="AT917" s="360"/>
      <c r="AU917" s="360"/>
      <c r="AV917" s="360"/>
      <c r="AW917" s="360"/>
      <c r="AX917" s="360"/>
      <c r="AY917">
        <f>COUNTA($C$917)</f>
        <v>1</v>
      </c>
    </row>
    <row r="918" spans="1:51" ht="30" customHeight="1" x14ac:dyDescent="0.15">
      <c r="A918" s="373">
        <v>8</v>
      </c>
      <c r="B918" s="373">
        <v>1</v>
      </c>
      <c r="C918" s="346" t="s">
        <v>788</v>
      </c>
      <c r="D918" s="346"/>
      <c r="E918" s="346"/>
      <c r="F918" s="346"/>
      <c r="G918" s="346"/>
      <c r="H918" s="346"/>
      <c r="I918" s="346"/>
      <c r="J918" s="347" t="s">
        <v>805</v>
      </c>
      <c r="K918" s="348"/>
      <c r="L918" s="348"/>
      <c r="M918" s="348"/>
      <c r="N918" s="348"/>
      <c r="O918" s="348"/>
      <c r="P918" s="362" t="s">
        <v>793</v>
      </c>
      <c r="Q918" s="349"/>
      <c r="R918" s="349"/>
      <c r="S918" s="349"/>
      <c r="T918" s="349"/>
      <c r="U918" s="349"/>
      <c r="V918" s="349"/>
      <c r="W918" s="349"/>
      <c r="X918" s="349"/>
      <c r="Y918" s="350">
        <v>0.1</v>
      </c>
      <c r="Z918" s="351"/>
      <c r="AA918" s="351"/>
      <c r="AB918" s="352"/>
      <c r="AC918" s="353" t="s">
        <v>80</v>
      </c>
      <c r="AD918" s="354"/>
      <c r="AE918" s="354"/>
      <c r="AF918" s="354"/>
      <c r="AG918" s="354"/>
      <c r="AH918" s="369" t="s">
        <v>805</v>
      </c>
      <c r="AI918" s="370"/>
      <c r="AJ918" s="370"/>
      <c r="AK918" s="370"/>
      <c r="AL918" s="357" t="s">
        <v>805</v>
      </c>
      <c r="AM918" s="358"/>
      <c r="AN918" s="358"/>
      <c r="AO918" s="359"/>
      <c r="AP918" s="360" t="s">
        <v>805</v>
      </c>
      <c r="AQ918" s="360"/>
      <c r="AR918" s="360"/>
      <c r="AS918" s="360"/>
      <c r="AT918" s="360"/>
      <c r="AU918" s="360"/>
      <c r="AV918" s="360"/>
      <c r="AW918" s="360"/>
      <c r="AX918" s="360"/>
      <c r="AY918">
        <f>COUNTA($C$918)</f>
        <v>1</v>
      </c>
    </row>
    <row r="919" spans="1:51" ht="30" customHeight="1" x14ac:dyDescent="0.15">
      <c r="A919" s="373">
        <v>9</v>
      </c>
      <c r="B919" s="373">
        <v>1</v>
      </c>
      <c r="C919" s="346" t="s">
        <v>789</v>
      </c>
      <c r="D919" s="346"/>
      <c r="E919" s="346"/>
      <c r="F919" s="346"/>
      <c r="G919" s="346"/>
      <c r="H919" s="346"/>
      <c r="I919" s="346"/>
      <c r="J919" s="347" t="s">
        <v>805</v>
      </c>
      <c r="K919" s="348"/>
      <c r="L919" s="348"/>
      <c r="M919" s="348"/>
      <c r="N919" s="348"/>
      <c r="O919" s="348"/>
      <c r="P919" s="362" t="s">
        <v>793</v>
      </c>
      <c r="Q919" s="349"/>
      <c r="R919" s="349"/>
      <c r="S919" s="349"/>
      <c r="T919" s="349"/>
      <c r="U919" s="349"/>
      <c r="V919" s="349"/>
      <c r="W919" s="349"/>
      <c r="X919" s="349"/>
      <c r="Y919" s="350">
        <v>0.1</v>
      </c>
      <c r="Z919" s="351"/>
      <c r="AA919" s="351"/>
      <c r="AB919" s="352"/>
      <c r="AC919" s="353" t="s">
        <v>80</v>
      </c>
      <c r="AD919" s="354"/>
      <c r="AE919" s="354"/>
      <c r="AF919" s="354"/>
      <c r="AG919" s="354"/>
      <c r="AH919" s="369" t="s">
        <v>805</v>
      </c>
      <c r="AI919" s="370"/>
      <c r="AJ919" s="370"/>
      <c r="AK919" s="370"/>
      <c r="AL919" s="357" t="s">
        <v>805</v>
      </c>
      <c r="AM919" s="358"/>
      <c r="AN919" s="358"/>
      <c r="AO919" s="359"/>
      <c r="AP919" s="360" t="s">
        <v>805</v>
      </c>
      <c r="AQ919" s="360"/>
      <c r="AR919" s="360"/>
      <c r="AS919" s="360"/>
      <c r="AT919" s="360"/>
      <c r="AU919" s="360"/>
      <c r="AV919" s="360"/>
      <c r="AW919" s="360"/>
      <c r="AX919" s="360"/>
      <c r="AY919">
        <f>COUNTA($C$919)</f>
        <v>1</v>
      </c>
    </row>
    <row r="920" spans="1:51" ht="30" customHeight="1" x14ac:dyDescent="0.15">
      <c r="A920" s="373">
        <v>10</v>
      </c>
      <c r="B920" s="373">
        <v>1</v>
      </c>
      <c r="C920" s="346" t="s">
        <v>790</v>
      </c>
      <c r="D920" s="346"/>
      <c r="E920" s="346"/>
      <c r="F920" s="346"/>
      <c r="G920" s="346"/>
      <c r="H920" s="346"/>
      <c r="I920" s="346"/>
      <c r="J920" s="347" t="s">
        <v>805</v>
      </c>
      <c r="K920" s="348"/>
      <c r="L920" s="348"/>
      <c r="M920" s="348"/>
      <c r="N920" s="348"/>
      <c r="O920" s="348"/>
      <c r="P920" s="362" t="s">
        <v>793</v>
      </c>
      <c r="Q920" s="349"/>
      <c r="R920" s="349"/>
      <c r="S920" s="349"/>
      <c r="T920" s="349"/>
      <c r="U920" s="349"/>
      <c r="V920" s="349"/>
      <c r="W920" s="349"/>
      <c r="X920" s="349"/>
      <c r="Y920" s="350">
        <v>0.1</v>
      </c>
      <c r="Z920" s="351"/>
      <c r="AA920" s="351"/>
      <c r="AB920" s="352"/>
      <c r="AC920" s="353" t="s">
        <v>80</v>
      </c>
      <c r="AD920" s="354"/>
      <c r="AE920" s="354"/>
      <c r="AF920" s="354"/>
      <c r="AG920" s="354"/>
      <c r="AH920" s="369" t="s">
        <v>805</v>
      </c>
      <c r="AI920" s="370"/>
      <c r="AJ920" s="370"/>
      <c r="AK920" s="370"/>
      <c r="AL920" s="357" t="s">
        <v>805</v>
      </c>
      <c r="AM920" s="358"/>
      <c r="AN920" s="358"/>
      <c r="AO920" s="359"/>
      <c r="AP920" s="360" t="s">
        <v>805</v>
      </c>
      <c r="AQ920" s="360"/>
      <c r="AR920" s="360"/>
      <c r="AS920" s="360"/>
      <c r="AT920" s="360"/>
      <c r="AU920" s="360"/>
      <c r="AV920" s="360"/>
      <c r="AW920" s="360"/>
      <c r="AX920" s="360"/>
      <c r="AY920">
        <f>COUNTA($C$920)</f>
        <v>1</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t="s">
        <v>805</v>
      </c>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t="s">
        <v>805</v>
      </c>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t="s">
        <v>805</v>
      </c>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t="s">
        <v>805</v>
      </c>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t="s">
        <v>805</v>
      </c>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t="s">
        <v>805</v>
      </c>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t="s">
        <v>805</v>
      </c>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t="s">
        <v>805</v>
      </c>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t="s">
        <v>805</v>
      </c>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t="s">
        <v>805</v>
      </c>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t="s">
        <v>805</v>
      </c>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t="s">
        <v>805</v>
      </c>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t="s">
        <v>805</v>
      </c>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t="s">
        <v>805</v>
      </c>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t="s">
        <v>805</v>
      </c>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t="s">
        <v>805</v>
      </c>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t="s">
        <v>805</v>
      </c>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t="s">
        <v>805</v>
      </c>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t="s">
        <v>805</v>
      </c>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t="s">
        <v>805</v>
      </c>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335</v>
      </c>
      <c r="AD943" s="152"/>
      <c r="AE943" s="152"/>
      <c r="AF943" s="152"/>
      <c r="AG943" s="152"/>
      <c r="AH943" s="365" t="s">
        <v>365</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30" customHeight="1" x14ac:dyDescent="0.15">
      <c r="A944" s="373">
        <v>1</v>
      </c>
      <c r="B944" s="373">
        <v>1</v>
      </c>
      <c r="C944" s="361" t="s">
        <v>795</v>
      </c>
      <c r="D944" s="346"/>
      <c r="E944" s="346"/>
      <c r="F944" s="346"/>
      <c r="G944" s="346"/>
      <c r="H944" s="346"/>
      <c r="I944" s="346"/>
      <c r="J944" s="347">
        <v>4110001002807</v>
      </c>
      <c r="K944" s="348"/>
      <c r="L944" s="348"/>
      <c r="M944" s="348"/>
      <c r="N944" s="348"/>
      <c r="O944" s="348"/>
      <c r="P944" s="362" t="s">
        <v>794</v>
      </c>
      <c r="Q944" s="349"/>
      <c r="R944" s="349"/>
      <c r="S944" s="349"/>
      <c r="T944" s="349"/>
      <c r="U944" s="349"/>
      <c r="V944" s="349"/>
      <c r="W944" s="349"/>
      <c r="X944" s="349"/>
      <c r="Y944" s="350">
        <v>6.1</v>
      </c>
      <c r="Z944" s="351"/>
      <c r="AA944" s="351"/>
      <c r="AB944" s="352"/>
      <c r="AC944" s="353" t="s">
        <v>80</v>
      </c>
      <c r="AD944" s="354"/>
      <c r="AE944" s="354"/>
      <c r="AF944" s="354"/>
      <c r="AG944" s="354"/>
      <c r="AH944" s="369" t="s">
        <v>805</v>
      </c>
      <c r="AI944" s="370"/>
      <c r="AJ944" s="370"/>
      <c r="AK944" s="370"/>
      <c r="AL944" s="357" t="s">
        <v>805</v>
      </c>
      <c r="AM944" s="358"/>
      <c r="AN944" s="358"/>
      <c r="AO944" s="359"/>
      <c r="AP944" s="360" t="s">
        <v>805</v>
      </c>
      <c r="AQ944" s="360"/>
      <c r="AR944" s="360"/>
      <c r="AS944" s="360"/>
      <c r="AT944" s="360"/>
      <c r="AU944" s="360"/>
      <c r="AV944" s="360"/>
      <c r="AW944" s="360"/>
      <c r="AX944" s="360"/>
      <c r="AY944">
        <f t="shared" si="120"/>
        <v>1</v>
      </c>
    </row>
    <row r="945" spans="1:51" ht="30" customHeight="1" x14ac:dyDescent="0.15">
      <c r="A945" s="373">
        <v>2</v>
      </c>
      <c r="B945" s="373">
        <v>1</v>
      </c>
      <c r="C945" s="361" t="s">
        <v>818</v>
      </c>
      <c r="D945" s="346"/>
      <c r="E945" s="346"/>
      <c r="F945" s="346"/>
      <c r="G945" s="346"/>
      <c r="H945" s="346"/>
      <c r="I945" s="346"/>
      <c r="J945" s="347">
        <v>4010401022860</v>
      </c>
      <c r="K945" s="348"/>
      <c r="L945" s="348"/>
      <c r="M945" s="348"/>
      <c r="N945" s="348"/>
      <c r="O945" s="348"/>
      <c r="P945" s="362" t="s">
        <v>794</v>
      </c>
      <c r="Q945" s="349"/>
      <c r="R945" s="349"/>
      <c r="S945" s="349"/>
      <c r="T945" s="349"/>
      <c r="U945" s="349"/>
      <c r="V945" s="349"/>
      <c r="W945" s="349"/>
      <c r="X945" s="349"/>
      <c r="Y945" s="350">
        <v>4.3</v>
      </c>
      <c r="Z945" s="351"/>
      <c r="AA945" s="351"/>
      <c r="AB945" s="352"/>
      <c r="AC945" s="353" t="s">
        <v>80</v>
      </c>
      <c r="AD945" s="354"/>
      <c r="AE945" s="354"/>
      <c r="AF945" s="354"/>
      <c r="AG945" s="354"/>
      <c r="AH945" s="369" t="s">
        <v>805</v>
      </c>
      <c r="AI945" s="370"/>
      <c r="AJ945" s="370"/>
      <c r="AK945" s="370"/>
      <c r="AL945" s="357" t="s">
        <v>805</v>
      </c>
      <c r="AM945" s="358"/>
      <c r="AN945" s="358"/>
      <c r="AO945" s="359"/>
      <c r="AP945" s="360" t="s">
        <v>805</v>
      </c>
      <c r="AQ945" s="360"/>
      <c r="AR945" s="360"/>
      <c r="AS945" s="360"/>
      <c r="AT945" s="360"/>
      <c r="AU945" s="360"/>
      <c r="AV945" s="360"/>
      <c r="AW945" s="360"/>
      <c r="AX945" s="360"/>
      <c r="AY945">
        <f>COUNTA($C$945)</f>
        <v>1</v>
      </c>
    </row>
    <row r="946" spans="1:51" ht="30" customHeight="1" x14ac:dyDescent="0.15">
      <c r="A946" s="373">
        <v>3</v>
      </c>
      <c r="B946" s="373">
        <v>1</v>
      </c>
      <c r="C946" s="361" t="s">
        <v>796</v>
      </c>
      <c r="D946" s="346"/>
      <c r="E946" s="346"/>
      <c r="F946" s="346"/>
      <c r="G946" s="346"/>
      <c r="H946" s="346"/>
      <c r="I946" s="346"/>
      <c r="J946" s="347">
        <v>4290001009413</v>
      </c>
      <c r="K946" s="348"/>
      <c r="L946" s="348"/>
      <c r="M946" s="348"/>
      <c r="N946" s="348"/>
      <c r="O946" s="348"/>
      <c r="P946" s="362" t="s">
        <v>794</v>
      </c>
      <c r="Q946" s="349"/>
      <c r="R946" s="349"/>
      <c r="S946" s="349"/>
      <c r="T946" s="349"/>
      <c r="U946" s="349"/>
      <c r="V946" s="349"/>
      <c r="W946" s="349"/>
      <c r="X946" s="349"/>
      <c r="Y946" s="350">
        <v>4.2</v>
      </c>
      <c r="Z946" s="351"/>
      <c r="AA946" s="351"/>
      <c r="AB946" s="352"/>
      <c r="AC946" s="353" t="s">
        <v>80</v>
      </c>
      <c r="AD946" s="354"/>
      <c r="AE946" s="354"/>
      <c r="AF946" s="354"/>
      <c r="AG946" s="354"/>
      <c r="AH946" s="369" t="s">
        <v>805</v>
      </c>
      <c r="AI946" s="370"/>
      <c r="AJ946" s="370"/>
      <c r="AK946" s="370"/>
      <c r="AL946" s="357" t="s">
        <v>805</v>
      </c>
      <c r="AM946" s="358"/>
      <c r="AN946" s="358"/>
      <c r="AO946" s="359"/>
      <c r="AP946" s="360" t="s">
        <v>805</v>
      </c>
      <c r="AQ946" s="360"/>
      <c r="AR946" s="360"/>
      <c r="AS946" s="360"/>
      <c r="AT946" s="360"/>
      <c r="AU946" s="360"/>
      <c r="AV946" s="360"/>
      <c r="AW946" s="360"/>
      <c r="AX946" s="360"/>
      <c r="AY946">
        <f>COUNTA($C$946)</f>
        <v>1</v>
      </c>
    </row>
    <row r="947" spans="1:51" ht="30" customHeight="1" x14ac:dyDescent="0.15">
      <c r="A947" s="373">
        <v>4</v>
      </c>
      <c r="B947" s="373">
        <v>1</v>
      </c>
      <c r="C947" s="361" t="s">
        <v>797</v>
      </c>
      <c r="D947" s="346"/>
      <c r="E947" s="346"/>
      <c r="F947" s="346"/>
      <c r="G947" s="346"/>
      <c r="H947" s="346"/>
      <c r="I947" s="346"/>
      <c r="J947" s="347">
        <v>2430001022270</v>
      </c>
      <c r="K947" s="348"/>
      <c r="L947" s="348"/>
      <c r="M947" s="348"/>
      <c r="N947" s="348"/>
      <c r="O947" s="348"/>
      <c r="P947" s="362" t="s">
        <v>794</v>
      </c>
      <c r="Q947" s="349"/>
      <c r="R947" s="349"/>
      <c r="S947" s="349"/>
      <c r="T947" s="349"/>
      <c r="U947" s="349"/>
      <c r="V947" s="349"/>
      <c r="W947" s="349"/>
      <c r="X947" s="349"/>
      <c r="Y947" s="350">
        <v>4.0999999999999996</v>
      </c>
      <c r="Z947" s="351"/>
      <c r="AA947" s="351"/>
      <c r="AB947" s="352"/>
      <c r="AC947" s="353" t="s">
        <v>80</v>
      </c>
      <c r="AD947" s="354"/>
      <c r="AE947" s="354"/>
      <c r="AF947" s="354"/>
      <c r="AG947" s="354"/>
      <c r="AH947" s="369" t="s">
        <v>805</v>
      </c>
      <c r="AI947" s="370"/>
      <c r="AJ947" s="370"/>
      <c r="AK947" s="370"/>
      <c r="AL947" s="357" t="s">
        <v>805</v>
      </c>
      <c r="AM947" s="358"/>
      <c r="AN947" s="358"/>
      <c r="AO947" s="359"/>
      <c r="AP947" s="360" t="s">
        <v>805</v>
      </c>
      <c r="AQ947" s="360"/>
      <c r="AR947" s="360"/>
      <c r="AS947" s="360"/>
      <c r="AT947" s="360"/>
      <c r="AU947" s="360"/>
      <c r="AV947" s="360"/>
      <c r="AW947" s="360"/>
      <c r="AX947" s="360"/>
      <c r="AY947">
        <f>COUNTA($C$947)</f>
        <v>1</v>
      </c>
    </row>
    <row r="948" spans="1:51" ht="30" customHeight="1" x14ac:dyDescent="0.15">
      <c r="A948" s="373">
        <v>5</v>
      </c>
      <c r="B948" s="373">
        <v>1</v>
      </c>
      <c r="C948" s="361" t="s">
        <v>798</v>
      </c>
      <c r="D948" s="346"/>
      <c r="E948" s="346"/>
      <c r="F948" s="346"/>
      <c r="G948" s="346"/>
      <c r="H948" s="346"/>
      <c r="I948" s="346"/>
      <c r="J948" s="347">
        <v>9370001018599</v>
      </c>
      <c r="K948" s="348"/>
      <c r="L948" s="348"/>
      <c r="M948" s="348"/>
      <c r="N948" s="348"/>
      <c r="O948" s="348"/>
      <c r="P948" s="362" t="s">
        <v>794</v>
      </c>
      <c r="Q948" s="349"/>
      <c r="R948" s="349"/>
      <c r="S948" s="349"/>
      <c r="T948" s="349"/>
      <c r="U948" s="349"/>
      <c r="V948" s="349"/>
      <c r="W948" s="349"/>
      <c r="X948" s="349"/>
      <c r="Y948" s="350">
        <v>4.0999999999999996</v>
      </c>
      <c r="Z948" s="351"/>
      <c r="AA948" s="351"/>
      <c r="AB948" s="352"/>
      <c r="AC948" s="353" t="s">
        <v>80</v>
      </c>
      <c r="AD948" s="354"/>
      <c r="AE948" s="354"/>
      <c r="AF948" s="354"/>
      <c r="AG948" s="354"/>
      <c r="AH948" s="369" t="s">
        <v>805</v>
      </c>
      <c r="AI948" s="370"/>
      <c r="AJ948" s="370"/>
      <c r="AK948" s="370"/>
      <c r="AL948" s="357" t="s">
        <v>805</v>
      </c>
      <c r="AM948" s="358"/>
      <c r="AN948" s="358"/>
      <c r="AO948" s="359"/>
      <c r="AP948" s="360" t="s">
        <v>805</v>
      </c>
      <c r="AQ948" s="360"/>
      <c r="AR948" s="360"/>
      <c r="AS948" s="360"/>
      <c r="AT948" s="360"/>
      <c r="AU948" s="360"/>
      <c r="AV948" s="360"/>
      <c r="AW948" s="360"/>
      <c r="AX948" s="360"/>
      <c r="AY948">
        <f>COUNTA($C$948)</f>
        <v>1</v>
      </c>
    </row>
    <row r="949" spans="1:51" ht="30" customHeight="1" x14ac:dyDescent="0.15">
      <c r="A949" s="373">
        <v>6</v>
      </c>
      <c r="B949" s="373">
        <v>1</v>
      </c>
      <c r="C949" s="361" t="s">
        <v>799</v>
      </c>
      <c r="D949" s="346"/>
      <c r="E949" s="346"/>
      <c r="F949" s="346"/>
      <c r="G949" s="346"/>
      <c r="H949" s="346"/>
      <c r="I949" s="346"/>
      <c r="J949" s="347">
        <v>7110001003827</v>
      </c>
      <c r="K949" s="348"/>
      <c r="L949" s="348"/>
      <c r="M949" s="348"/>
      <c r="N949" s="348"/>
      <c r="O949" s="348"/>
      <c r="P949" s="362" t="s">
        <v>794</v>
      </c>
      <c r="Q949" s="349"/>
      <c r="R949" s="349"/>
      <c r="S949" s="349"/>
      <c r="T949" s="349"/>
      <c r="U949" s="349"/>
      <c r="V949" s="349"/>
      <c r="W949" s="349"/>
      <c r="X949" s="349"/>
      <c r="Y949" s="350">
        <v>3.6</v>
      </c>
      <c r="Z949" s="351"/>
      <c r="AA949" s="351"/>
      <c r="AB949" s="352"/>
      <c r="AC949" s="353" t="s">
        <v>80</v>
      </c>
      <c r="AD949" s="354"/>
      <c r="AE949" s="354"/>
      <c r="AF949" s="354"/>
      <c r="AG949" s="354"/>
      <c r="AH949" s="369" t="s">
        <v>805</v>
      </c>
      <c r="AI949" s="370"/>
      <c r="AJ949" s="370"/>
      <c r="AK949" s="370"/>
      <c r="AL949" s="357" t="s">
        <v>805</v>
      </c>
      <c r="AM949" s="358"/>
      <c r="AN949" s="358"/>
      <c r="AO949" s="359"/>
      <c r="AP949" s="360" t="s">
        <v>805</v>
      </c>
      <c r="AQ949" s="360"/>
      <c r="AR949" s="360"/>
      <c r="AS949" s="360"/>
      <c r="AT949" s="360"/>
      <c r="AU949" s="360"/>
      <c r="AV949" s="360"/>
      <c r="AW949" s="360"/>
      <c r="AX949" s="360"/>
      <c r="AY949">
        <f>COUNTA($C$949)</f>
        <v>1</v>
      </c>
    </row>
    <row r="950" spans="1:51" ht="30" customHeight="1" x14ac:dyDescent="0.15">
      <c r="A950" s="373">
        <v>7</v>
      </c>
      <c r="B950" s="373">
        <v>1</v>
      </c>
      <c r="C950" s="361" t="s">
        <v>800</v>
      </c>
      <c r="D950" s="346"/>
      <c r="E950" s="346"/>
      <c r="F950" s="346"/>
      <c r="G950" s="346"/>
      <c r="H950" s="346"/>
      <c r="I950" s="346"/>
      <c r="J950" s="347">
        <v>4430001005711</v>
      </c>
      <c r="K950" s="348"/>
      <c r="L950" s="348"/>
      <c r="M950" s="348"/>
      <c r="N950" s="348"/>
      <c r="O950" s="348"/>
      <c r="P950" s="362" t="s">
        <v>794</v>
      </c>
      <c r="Q950" s="349"/>
      <c r="R950" s="349"/>
      <c r="S950" s="349"/>
      <c r="T950" s="349"/>
      <c r="U950" s="349"/>
      <c r="V950" s="349"/>
      <c r="W950" s="349"/>
      <c r="X950" s="349"/>
      <c r="Y950" s="350">
        <v>3.6</v>
      </c>
      <c r="Z950" s="351"/>
      <c r="AA950" s="351"/>
      <c r="AB950" s="352"/>
      <c r="AC950" s="353" t="s">
        <v>80</v>
      </c>
      <c r="AD950" s="354"/>
      <c r="AE950" s="354"/>
      <c r="AF950" s="354"/>
      <c r="AG950" s="354"/>
      <c r="AH950" s="369" t="s">
        <v>805</v>
      </c>
      <c r="AI950" s="370"/>
      <c r="AJ950" s="370"/>
      <c r="AK950" s="370"/>
      <c r="AL950" s="357" t="s">
        <v>805</v>
      </c>
      <c r="AM950" s="358"/>
      <c r="AN950" s="358"/>
      <c r="AO950" s="359"/>
      <c r="AP950" s="360" t="s">
        <v>805</v>
      </c>
      <c r="AQ950" s="360"/>
      <c r="AR950" s="360"/>
      <c r="AS950" s="360"/>
      <c r="AT950" s="360"/>
      <c r="AU950" s="360"/>
      <c r="AV950" s="360"/>
      <c r="AW950" s="360"/>
      <c r="AX950" s="360"/>
      <c r="AY950">
        <f>COUNTA($C$950)</f>
        <v>1</v>
      </c>
    </row>
    <row r="951" spans="1:51" ht="30" customHeight="1" x14ac:dyDescent="0.15">
      <c r="A951" s="373">
        <v>8</v>
      </c>
      <c r="B951" s="373">
        <v>1</v>
      </c>
      <c r="C951" s="361" t="s">
        <v>801</v>
      </c>
      <c r="D951" s="346"/>
      <c r="E951" s="346"/>
      <c r="F951" s="346"/>
      <c r="G951" s="346"/>
      <c r="H951" s="346"/>
      <c r="I951" s="346"/>
      <c r="J951" s="347">
        <v>9240001009289</v>
      </c>
      <c r="K951" s="348"/>
      <c r="L951" s="348"/>
      <c r="M951" s="348"/>
      <c r="N951" s="348"/>
      <c r="O951" s="348"/>
      <c r="P951" s="362" t="s">
        <v>794</v>
      </c>
      <c r="Q951" s="349"/>
      <c r="R951" s="349"/>
      <c r="S951" s="349"/>
      <c r="T951" s="349"/>
      <c r="U951" s="349"/>
      <c r="V951" s="349"/>
      <c r="W951" s="349"/>
      <c r="X951" s="349"/>
      <c r="Y951" s="350">
        <v>3.4</v>
      </c>
      <c r="Z951" s="351"/>
      <c r="AA951" s="351"/>
      <c r="AB951" s="352"/>
      <c r="AC951" s="353" t="s">
        <v>80</v>
      </c>
      <c r="AD951" s="354"/>
      <c r="AE951" s="354"/>
      <c r="AF951" s="354"/>
      <c r="AG951" s="354"/>
      <c r="AH951" s="369" t="s">
        <v>805</v>
      </c>
      <c r="AI951" s="370"/>
      <c r="AJ951" s="370"/>
      <c r="AK951" s="370"/>
      <c r="AL951" s="357" t="s">
        <v>805</v>
      </c>
      <c r="AM951" s="358"/>
      <c r="AN951" s="358"/>
      <c r="AO951" s="359"/>
      <c r="AP951" s="360" t="s">
        <v>805</v>
      </c>
      <c r="AQ951" s="360"/>
      <c r="AR951" s="360"/>
      <c r="AS951" s="360"/>
      <c r="AT951" s="360"/>
      <c r="AU951" s="360"/>
      <c r="AV951" s="360"/>
      <c r="AW951" s="360"/>
      <c r="AX951" s="360"/>
      <c r="AY951">
        <f>COUNTA($C$951)</f>
        <v>1</v>
      </c>
    </row>
    <row r="952" spans="1:51" ht="30" customHeight="1" x14ac:dyDescent="0.15">
      <c r="A952" s="373">
        <v>9</v>
      </c>
      <c r="B952" s="373">
        <v>1</v>
      </c>
      <c r="C952" s="361" t="s">
        <v>802</v>
      </c>
      <c r="D952" s="346"/>
      <c r="E952" s="346"/>
      <c r="F952" s="346"/>
      <c r="G952" s="346"/>
      <c r="H952" s="346"/>
      <c r="I952" s="346"/>
      <c r="J952" s="347">
        <v>4460101001368</v>
      </c>
      <c r="K952" s="348"/>
      <c r="L952" s="348"/>
      <c r="M952" s="348"/>
      <c r="N952" s="348"/>
      <c r="O952" s="348"/>
      <c r="P952" s="362" t="s">
        <v>794</v>
      </c>
      <c r="Q952" s="349"/>
      <c r="R952" s="349"/>
      <c r="S952" s="349"/>
      <c r="T952" s="349"/>
      <c r="U952" s="349"/>
      <c r="V952" s="349"/>
      <c r="W952" s="349"/>
      <c r="X952" s="349"/>
      <c r="Y952" s="350">
        <v>3.4</v>
      </c>
      <c r="Z952" s="351"/>
      <c r="AA952" s="351"/>
      <c r="AB952" s="352"/>
      <c r="AC952" s="353" t="s">
        <v>80</v>
      </c>
      <c r="AD952" s="354"/>
      <c r="AE952" s="354"/>
      <c r="AF952" s="354"/>
      <c r="AG952" s="354"/>
      <c r="AH952" s="369" t="s">
        <v>805</v>
      </c>
      <c r="AI952" s="370"/>
      <c r="AJ952" s="370"/>
      <c r="AK952" s="370"/>
      <c r="AL952" s="357" t="s">
        <v>805</v>
      </c>
      <c r="AM952" s="358"/>
      <c r="AN952" s="358"/>
      <c r="AO952" s="359"/>
      <c r="AP952" s="360" t="s">
        <v>805</v>
      </c>
      <c r="AQ952" s="360"/>
      <c r="AR952" s="360"/>
      <c r="AS952" s="360"/>
      <c r="AT952" s="360"/>
      <c r="AU952" s="360"/>
      <c r="AV952" s="360"/>
      <c r="AW952" s="360"/>
      <c r="AX952" s="360"/>
      <c r="AY952">
        <f>COUNTA($C$952)</f>
        <v>1</v>
      </c>
    </row>
    <row r="953" spans="1:51" ht="30" customHeight="1" x14ac:dyDescent="0.15">
      <c r="A953" s="373">
        <v>10</v>
      </c>
      <c r="B953" s="373">
        <v>1</v>
      </c>
      <c r="C953" s="361" t="s">
        <v>819</v>
      </c>
      <c r="D953" s="346"/>
      <c r="E953" s="346"/>
      <c r="F953" s="346"/>
      <c r="G953" s="346"/>
      <c r="H953" s="346"/>
      <c r="I953" s="346"/>
      <c r="J953" s="347">
        <v>9011101011216</v>
      </c>
      <c r="K953" s="348"/>
      <c r="L953" s="348"/>
      <c r="M953" s="348"/>
      <c r="N953" s="348"/>
      <c r="O953" s="348"/>
      <c r="P953" s="362" t="s">
        <v>794</v>
      </c>
      <c r="Q953" s="349"/>
      <c r="R953" s="349"/>
      <c r="S953" s="349"/>
      <c r="T953" s="349"/>
      <c r="U953" s="349"/>
      <c r="V953" s="349"/>
      <c r="W953" s="349"/>
      <c r="X953" s="349"/>
      <c r="Y953" s="350">
        <v>3.1</v>
      </c>
      <c r="Z953" s="351"/>
      <c r="AA953" s="351"/>
      <c r="AB953" s="352"/>
      <c r="AC953" s="353" t="s">
        <v>80</v>
      </c>
      <c r="AD953" s="354"/>
      <c r="AE953" s="354"/>
      <c r="AF953" s="354"/>
      <c r="AG953" s="354"/>
      <c r="AH953" s="369" t="s">
        <v>805</v>
      </c>
      <c r="AI953" s="370"/>
      <c r="AJ953" s="370"/>
      <c r="AK953" s="370"/>
      <c r="AL953" s="357" t="s">
        <v>805</v>
      </c>
      <c r="AM953" s="358"/>
      <c r="AN953" s="358"/>
      <c r="AO953" s="359"/>
      <c r="AP953" s="360" t="s">
        <v>805</v>
      </c>
      <c r="AQ953" s="360"/>
      <c r="AR953" s="360"/>
      <c r="AS953" s="360"/>
      <c r="AT953" s="360"/>
      <c r="AU953" s="360"/>
      <c r="AV953" s="360"/>
      <c r="AW953" s="360"/>
      <c r="AX953" s="360"/>
      <c r="AY953">
        <f>COUNTA($C$953)</f>
        <v>1</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t="s">
        <v>805</v>
      </c>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t="s">
        <v>805</v>
      </c>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t="s">
        <v>805</v>
      </c>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t="s">
        <v>805</v>
      </c>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t="s">
        <v>805</v>
      </c>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t="s">
        <v>805</v>
      </c>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t="s">
        <v>805</v>
      </c>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t="s">
        <v>805</v>
      </c>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t="s">
        <v>805</v>
      </c>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t="s">
        <v>805</v>
      </c>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t="s">
        <v>805</v>
      </c>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t="s">
        <v>805</v>
      </c>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t="s">
        <v>805</v>
      </c>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t="s">
        <v>805</v>
      </c>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t="s">
        <v>805</v>
      </c>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t="s">
        <v>805</v>
      </c>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t="s">
        <v>805</v>
      </c>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t="s">
        <v>805</v>
      </c>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t="s">
        <v>805</v>
      </c>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t="s">
        <v>805</v>
      </c>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335</v>
      </c>
      <c r="AD976" s="152"/>
      <c r="AE976" s="152"/>
      <c r="AF976" s="152"/>
      <c r="AG976" s="152"/>
      <c r="AH976" s="365" t="s">
        <v>365</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1</v>
      </c>
    </row>
    <row r="977" spans="1:51" ht="30" customHeight="1" x14ac:dyDescent="0.15">
      <c r="A977" s="373">
        <v>1</v>
      </c>
      <c r="B977" s="373">
        <v>1</v>
      </c>
      <c r="C977" s="346" t="s">
        <v>781</v>
      </c>
      <c r="D977" s="346"/>
      <c r="E977" s="346"/>
      <c r="F977" s="346"/>
      <c r="G977" s="346"/>
      <c r="H977" s="346"/>
      <c r="I977" s="346"/>
      <c r="J977" s="347" t="s">
        <v>805</v>
      </c>
      <c r="K977" s="348"/>
      <c r="L977" s="348"/>
      <c r="M977" s="348"/>
      <c r="N977" s="348"/>
      <c r="O977" s="348"/>
      <c r="P977" s="362" t="s">
        <v>771</v>
      </c>
      <c r="Q977" s="349"/>
      <c r="R977" s="349"/>
      <c r="S977" s="349"/>
      <c r="T977" s="349"/>
      <c r="U977" s="349"/>
      <c r="V977" s="349"/>
      <c r="W977" s="349"/>
      <c r="X977" s="349"/>
      <c r="Y977" s="350">
        <v>0.6</v>
      </c>
      <c r="Z977" s="351"/>
      <c r="AA977" s="351"/>
      <c r="AB977" s="352"/>
      <c r="AC977" s="353" t="s">
        <v>80</v>
      </c>
      <c r="AD977" s="354"/>
      <c r="AE977" s="354"/>
      <c r="AF977" s="354"/>
      <c r="AG977" s="354"/>
      <c r="AH977" s="369" t="s">
        <v>805</v>
      </c>
      <c r="AI977" s="370"/>
      <c r="AJ977" s="370"/>
      <c r="AK977" s="370"/>
      <c r="AL977" s="357" t="s">
        <v>805</v>
      </c>
      <c r="AM977" s="358"/>
      <c r="AN977" s="358"/>
      <c r="AO977" s="359"/>
      <c r="AP977" s="360" t="s">
        <v>805</v>
      </c>
      <c r="AQ977" s="360"/>
      <c r="AR977" s="360"/>
      <c r="AS977" s="360"/>
      <c r="AT977" s="360"/>
      <c r="AU977" s="360"/>
      <c r="AV977" s="360"/>
      <c r="AW977" s="360"/>
      <c r="AX977" s="360"/>
      <c r="AY977">
        <f t="shared" si="121"/>
        <v>1</v>
      </c>
    </row>
    <row r="978" spans="1:51" ht="30" customHeight="1" x14ac:dyDescent="0.15">
      <c r="A978" s="373">
        <v>2</v>
      </c>
      <c r="B978" s="373">
        <v>1</v>
      </c>
      <c r="C978" s="346" t="s">
        <v>782</v>
      </c>
      <c r="D978" s="346"/>
      <c r="E978" s="346"/>
      <c r="F978" s="346"/>
      <c r="G978" s="346"/>
      <c r="H978" s="346"/>
      <c r="I978" s="346"/>
      <c r="J978" s="347" t="s">
        <v>805</v>
      </c>
      <c r="K978" s="348"/>
      <c r="L978" s="348"/>
      <c r="M978" s="348"/>
      <c r="N978" s="348"/>
      <c r="O978" s="348"/>
      <c r="P978" s="362" t="s">
        <v>771</v>
      </c>
      <c r="Q978" s="349"/>
      <c r="R978" s="349"/>
      <c r="S978" s="349"/>
      <c r="T978" s="349"/>
      <c r="U978" s="349"/>
      <c r="V978" s="349"/>
      <c r="W978" s="349"/>
      <c r="X978" s="349"/>
      <c r="Y978" s="350">
        <v>0.6</v>
      </c>
      <c r="Z978" s="351"/>
      <c r="AA978" s="351"/>
      <c r="AB978" s="352"/>
      <c r="AC978" s="353" t="s">
        <v>80</v>
      </c>
      <c r="AD978" s="354"/>
      <c r="AE978" s="354"/>
      <c r="AF978" s="354"/>
      <c r="AG978" s="354"/>
      <c r="AH978" s="369" t="s">
        <v>805</v>
      </c>
      <c r="AI978" s="370"/>
      <c r="AJ978" s="370"/>
      <c r="AK978" s="370"/>
      <c r="AL978" s="357" t="s">
        <v>805</v>
      </c>
      <c r="AM978" s="358"/>
      <c r="AN978" s="358"/>
      <c r="AO978" s="359"/>
      <c r="AP978" s="360" t="s">
        <v>805</v>
      </c>
      <c r="AQ978" s="360"/>
      <c r="AR978" s="360"/>
      <c r="AS978" s="360"/>
      <c r="AT978" s="360"/>
      <c r="AU978" s="360"/>
      <c r="AV978" s="360"/>
      <c r="AW978" s="360"/>
      <c r="AX978" s="360"/>
      <c r="AY978">
        <f>COUNTA($C$978)</f>
        <v>1</v>
      </c>
    </row>
    <row r="979" spans="1:51" ht="30" customHeight="1" x14ac:dyDescent="0.15">
      <c r="A979" s="373">
        <v>3</v>
      </c>
      <c r="B979" s="373">
        <v>1</v>
      </c>
      <c r="C979" s="361" t="s">
        <v>783</v>
      </c>
      <c r="D979" s="346"/>
      <c r="E979" s="346"/>
      <c r="F979" s="346"/>
      <c r="G979" s="346"/>
      <c r="H979" s="346"/>
      <c r="I979" s="346"/>
      <c r="J979" s="347" t="s">
        <v>805</v>
      </c>
      <c r="K979" s="348"/>
      <c r="L979" s="348"/>
      <c r="M979" s="348"/>
      <c r="N979" s="348"/>
      <c r="O979" s="348"/>
      <c r="P979" s="362" t="s">
        <v>771</v>
      </c>
      <c r="Q979" s="349"/>
      <c r="R979" s="349"/>
      <c r="S979" s="349"/>
      <c r="T979" s="349"/>
      <c r="U979" s="349"/>
      <c r="V979" s="349"/>
      <c r="W979" s="349"/>
      <c r="X979" s="349"/>
      <c r="Y979" s="350">
        <v>0.6</v>
      </c>
      <c r="Z979" s="351"/>
      <c r="AA979" s="351"/>
      <c r="AB979" s="352"/>
      <c r="AC979" s="353" t="s">
        <v>80</v>
      </c>
      <c r="AD979" s="354"/>
      <c r="AE979" s="354"/>
      <c r="AF979" s="354"/>
      <c r="AG979" s="354"/>
      <c r="AH979" s="369" t="s">
        <v>805</v>
      </c>
      <c r="AI979" s="370"/>
      <c r="AJ979" s="370"/>
      <c r="AK979" s="370"/>
      <c r="AL979" s="357" t="s">
        <v>805</v>
      </c>
      <c r="AM979" s="358"/>
      <c r="AN979" s="358"/>
      <c r="AO979" s="359"/>
      <c r="AP979" s="360" t="s">
        <v>805</v>
      </c>
      <c r="AQ979" s="360"/>
      <c r="AR979" s="360"/>
      <c r="AS979" s="360"/>
      <c r="AT979" s="360"/>
      <c r="AU979" s="360"/>
      <c r="AV979" s="360"/>
      <c r="AW979" s="360"/>
      <c r="AX979" s="360"/>
      <c r="AY979">
        <f>COUNTA($C$979)</f>
        <v>1</v>
      </c>
    </row>
    <row r="980" spans="1:51" ht="30" customHeight="1" x14ac:dyDescent="0.15">
      <c r="A980" s="373">
        <v>4</v>
      </c>
      <c r="B980" s="373">
        <v>1</v>
      </c>
      <c r="C980" s="361" t="s">
        <v>784</v>
      </c>
      <c r="D980" s="346"/>
      <c r="E980" s="346"/>
      <c r="F980" s="346"/>
      <c r="G980" s="346"/>
      <c r="H980" s="346"/>
      <c r="I980" s="346"/>
      <c r="J980" s="347" t="s">
        <v>805</v>
      </c>
      <c r="K980" s="348"/>
      <c r="L980" s="348"/>
      <c r="M980" s="348"/>
      <c r="N980" s="348"/>
      <c r="O980" s="348"/>
      <c r="P980" s="362" t="s">
        <v>771</v>
      </c>
      <c r="Q980" s="349"/>
      <c r="R980" s="349"/>
      <c r="S980" s="349"/>
      <c r="T980" s="349"/>
      <c r="U980" s="349"/>
      <c r="V980" s="349"/>
      <c r="W980" s="349"/>
      <c r="X980" s="349"/>
      <c r="Y980" s="350">
        <v>0.6</v>
      </c>
      <c r="Z980" s="351"/>
      <c r="AA980" s="351"/>
      <c r="AB980" s="352"/>
      <c r="AC980" s="353" t="s">
        <v>80</v>
      </c>
      <c r="AD980" s="354"/>
      <c r="AE980" s="354"/>
      <c r="AF980" s="354"/>
      <c r="AG980" s="354"/>
      <c r="AH980" s="369" t="s">
        <v>805</v>
      </c>
      <c r="AI980" s="370"/>
      <c r="AJ980" s="370"/>
      <c r="AK980" s="370"/>
      <c r="AL980" s="357" t="s">
        <v>805</v>
      </c>
      <c r="AM980" s="358"/>
      <c r="AN980" s="358"/>
      <c r="AO980" s="359"/>
      <c r="AP980" s="360" t="s">
        <v>805</v>
      </c>
      <c r="AQ980" s="360"/>
      <c r="AR980" s="360"/>
      <c r="AS980" s="360"/>
      <c r="AT980" s="360"/>
      <c r="AU980" s="360"/>
      <c r="AV980" s="360"/>
      <c r="AW980" s="360"/>
      <c r="AX980" s="360"/>
      <c r="AY980">
        <f>COUNTA($C$980)</f>
        <v>1</v>
      </c>
    </row>
    <row r="981" spans="1:51" ht="30" customHeight="1" x14ac:dyDescent="0.15">
      <c r="A981" s="373">
        <v>5</v>
      </c>
      <c r="B981" s="373">
        <v>1</v>
      </c>
      <c r="C981" s="346" t="s">
        <v>785</v>
      </c>
      <c r="D981" s="346"/>
      <c r="E981" s="346"/>
      <c r="F981" s="346"/>
      <c r="G981" s="346"/>
      <c r="H981" s="346"/>
      <c r="I981" s="346"/>
      <c r="J981" s="347" t="s">
        <v>805</v>
      </c>
      <c r="K981" s="348"/>
      <c r="L981" s="348"/>
      <c r="M981" s="348"/>
      <c r="N981" s="348"/>
      <c r="O981" s="348"/>
      <c r="P981" s="362" t="s">
        <v>771</v>
      </c>
      <c r="Q981" s="349"/>
      <c r="R981" s="349"/>
      <c r="S981" s="349"/>
      <c r="T981" s="349"/>
      <c r="U981" s="349"/>
      <c r="V981" s="349"/>
      <c r="W981" s="349"/>
      <c r="X981" s="349"/>
      <c r="Y981" s="350">
        <v>0.6</v>
      </c>
      <c r="Z981" s="351"/>
      <c r="AA981" s="351"/>
      <c r="AB981" s="352"/>
      <c r="AC981" s="353" t="s">
        <v>80</v>
      </c>
      <c r="AD981" s="354"/>
      <c r="AE981" s="354"/>
      <c r="AF981" s="354"/>
      <c r="AG981" s="354"/>
      <c r="AH981" s="369" t="s">
        <v>805</v>
      </c>
      <c r="AI981" s="370"/>
      <c r="AJ981" s="370"/>
      <c r="AK981" s="370"/>
      <c r="AL981" s="357" t="s">
        <v>805</v>
      </c>
      <c r="AM981" s="358"/>
      <c r="AN981" s="358"/>
      <c r="AO981" s="359"/>
      <c r="AP981" s="360" t="s">
        <v>805</v>
      </c>
      <c r="AQ981" s="360"/>
      <c r="AR981" s="360"/>
      <c r="AS981" s="360"/>
      <c r="AT981" s="360"/>
      <c r="AU981" s="360"/>
      <c r="AV981" s="360"/>
      <c r="AW981" s="360"/>
      <c r="AX981" s="360"/>
      <c r="AY981">
        <f>COUNTA($C$981)</f>
        <v>1</v>
      </c>
    </row>
    <row r="982" spans="1:51" ht="30" customHeight="1" x14ac:dyDescent="0.15">
      <c r="A982" s="373">
        <v>6</v>
      </c>
      <c r="B982" s="373">
        <v>1</v>
      </c>
      <c r="C982" s="346" t="s">
        <v>786</v>
      </c>
      <c r="D982" s="346"/>
      <c r="E982" s="346"/>
      <c r="F982" s="346"/>
      <c r="G982" s="346"/>
      <c r="H982" s="346"/>
      <c r="I982" s="346"/>
      <c r="J982" s="347" t="s">
        <v>805</v>
      </c>
      <c r="K982" s="348"/>
      <c r="L982" s="348"/>
      <c r="M982" s="348"/>
      <c r="N982" s="348"/>
      <c r="O982" s="348"/>
      <c r="P982" s="362" t="s">
        <v>771</v>
      </c>
      <c r="Q982" s="349"/>
      <c r="R982" s="349"/>
      <c r="S982" s="349"/>
      <c r="T982" s="349"/>
      <c r="U982" s="349"/>
      <c r="V982" s="349"/>
      <c r="W982" s="349"/>
      <c r="X982" s="349"/>
      <c r="Y982" s="350">
        <v>0.6</v>
      </c>
      <c r="Z982" s="351"/>
      <c r="AA982" s="351"/>
      <c r="AB982" s="352"/>
      <c r="AC982" s="353" t="s">
        <v>80</v>
      </c>
      <c r="AD982" s="354"/>
      <c r="AE982" s="354"/>
      <c r="AF982" s="354"/>
      <c r="AG982" s="354"/>
      <c r="AH982" s="369" t="s">
        <v>805</v>
      </c>
      <c r="AI982" s="370"/>
      <c r="AJ982" s="370"/>
      <c r="AK982" s="370"/>
      <c r="AL982" s="357" t="s">
        <v>805</v>
      </c>
      <c r="AM982" s="358"/>
      <c r="AN982" s="358"/>
      <c r="AO982" s="359"/>
      <c r="AP982" s="360" t="s">
        <v>805</v>
      </c>
      <c r="AQ982" s="360"/>
      <c r="AR982" s="360"/>
      <c r="AS982" s="360"/>
      <c r="AT982" s="360"/>
      <c r="AU982" s="360"/>
      <c r="AV982" s="360"/>
      <c r="AW982" s="360"/>
      <c r="AX982" s="360"/>
      <c r="AY982">
        <f>COUNTA($C$982)</f>
        <v>1</v>
      </c>
    </row>
    <row r="983" spans="1:51" ht="30" customHeight="1" x14ac:dyDescent="0.15">
      <c r="A983" s="373">
        <v>7</v>
      </c>
      <c r="B983" s="373">
        <v>1</v>
      </c>
      <c r="C983" s="346" t="s">
        <v>787</v>
      </c>
      <c r="D983" s="346"/>
      <c r="E983" s="346"/>
      <c r="F983" s="346"/>
      <c r="G983" s="346"/>
      <c r="H983" s="346"/>
      <c r="I983" s="346"/>
      <c r="J983" s="347" t="s">
        <v>805</v>
      </c>
      <c r="K983" s="348"/>
      <c r="L983" s="348"/>
      <c r="M983" s="348"/>
      <c r="N983" s="348"/>
      <c r="O983" s="348"/>
      <c r="P983" s="362" t="s">
        <v>771</v>
      </c>
      <c r="Q983" s="349"/>
      <c r="R983" s="349"/>
      <c r="S983" s="349"/>
      <c r="T983" s="349"/>
      <c r="U983" s="349"/>
      <c r="V983" s="349"/>
      <c r="W983" s="349"/>
      <c r="X983" s="349"/>
      <c r="Y983" s="350">
        <v>0.6</v>
      </c>
      <c r="Z983" s="351"/>
      <c r="AA983" s="351"/>
      <c r="AB983" s="352"/>
      <c r="AC983" s="353" t="s">
        <v>80</v>
      </c>
      <c r="AD983" s="354"/>
      <c r="AE983" s="354"/>
      <c r="AF983" s="354"/>
      <c r="AG983" s="354"/>
      <c r="AH983" s="369" t="s">
        <v>805</v>
      </c>
      <c r="AI983" s="370"/>
      <c r="AJ983" s="370"/>
      <c r="AK983" s="370"/>
      <c r="AL983" s="357" t="s">
        <v>805</v>
      </c>
      <c r="AM983" s="358"/>
      <c r="AN983" s="358"/>
      <c r="AO983" s="359"/>
      <c r="AP983" s="360" t="s">
        <v>805</v>
      </c>
      <c r="AQ983" s="360"/>
      <c r="AR983" s="360"/>
      <c r="AS983" s="360"/>
      <c r="AT983" s="360"/>
      <c r="AU983" s="360"/>
      <c r="AV983" s="360"/>
      <c r="AW983" s="360"/>
      <c r="AX983" s="360"/>
      <c r="AY983">
        <f>COUNTA($C$983)</f>
        <v>1</v>
      </c>
    </row>
    <row r="984" spans="1:51" ht="30" customHeight="1" x14ac:dyDescent="0.15">
      <c r="A984" s="373">
        <v>8</v>
      </c>
      <c r="B984" s="373">
        <v>1</v>
      </c>
      <c r="C984" s="346" t="s">
        <v>788</v>
      </c>
      <c r="D984" s="346"/>
      <c r="E984" s="346"/>
      <c r="F984" s="346"/>
      <c r="G984" s="346"/>
      <c r="H984" s="346"/>
      <c r="I984" s="346"/>
      <c r="J984" s="347" t="s">
        <v>805</v>
      </c>
      <c r="K984" s="348"/>
      <c r="L984" s="348"/>
      <c r="M984" s="348"/>
      <c r="N984" s="348"/>
      <c r="O984" s="348"/>
      <c r="P984" s="362" t="s">
        <v>771</v>
      </c>
      <c r="Q984" s="349"/>
      <c r="R984" s="349"/>
      <c r="S984" s="349"/>
      <c r="T984" s="349"/>
      <c r="U984" s="349"/>
      <c r="V984" s="349"/>
      <c r="W984" s="349"/>
      <c r="X984" s="349"/>
      <c r="Y984" s="350">
        <v>0.6</v>
      </c>
      <c r="Z984" s="351"/>
      <c r="AA984" s="351"/>
      <c r="AB984" s="352"/>
      <c r="AC984" s="353" t="s">
        <v>80</v>
      </c>
      <c r="AD984" s="354"/>
      <c r="AE984" s="354"/>
      <c r="AF984" s="354"/>
      <c r="AG984" s="354"/>
      <c r="AH984" s="369" t="s">
        <v>805</v>
      </c>
      <c r="AI984" s="370"/>
      <c r="AJ984" s="370"/>
      <c r="AK984" s="370"/>
      <c r="AL984" s="357" t="s">
        <v>805</v>
      </c>
      <c r="AM984" s="358"/>
      <c r="AN984" s="358"/>
      <c r="AO984" s="359"/>
      <c r="AP984" s="360" t="s">
        <v>805</v>
      </c>
      <c r="AQ984" s="360"/>
      <c r="AR984" s="360"/>
      <c r="AS984" s="360"/>
      <c r="AT984" s="360"/>
      <c r="AU984" s="360"/>
      <c r="AV984" s="360"/>
      <c r="AW984" s="360"/>
      <c r="AX984" s="360"/>
      <c r="AY984">
        <f>COUNTA($C$984)</f>
        <v>1</v>
      </c>
    </row>
    <row r="985" spans="1:51" ht="30" customHeight="1" x14ac:dyDescent="0.15">
      <c r="A985" s="373">
        <v>9</v>
      </c>
      <c r="B985" s="373">
        <v>1</v>
      </c>
      <c r="C985" s="346" t="s">
        <v>789</v>
      </c>
      <c r="D985" s="346"/>
      <c r="E985" s="346"/>
      <c r="F985" s="346"/>
      <c r="G985" s="346"/>
      <c r="H985" s="346"/>
      <c r="I985" s="346"/>
      <c r="J985" s="347" t="s">
        <v>805</v>
      </c>
      <c r="K985" s="348"/>
      <c r="L985" s="348"/>
      <c r="M985" s="348"/>
      <c r="N985" s="348"/>
      <c r="O985" s="348"/>
      <c r="P985" s="362" t="s">
        <v>771</v>
      </c>
      <c r="Q985" s="349"/>
      <c r="R985" s="349"/>
      <c r="S985" s="349"/>
      <c r="T985" s="349"/>
      <c r="U985" s="349"/>
      <c r="V985" s="349"/>
      <c r="W985" s="349"/>
      <c r="X985" s="349"/>
      <c r="Y985" s="350">
        <v>0.6</v>
      </c>
      <c r="Z985" s="351"/>
      <c r="AA985" s="351"/>
      <c r="AB985" s="352"/>
      <c r="AC985" s="353" t="s">
        <v>80</v>
      </c>
      <c r="AD985" s="354"/>
      <c r="AE985" s="354"/>
      <c r="AF985" s="354"/>
      <c r="AG985" s="354"/>
      <c r="AH985" s="369" t="s">
        <v>805</v>
      </c>
      <c r="AI985" s="370"/>
      <c r="AJ985" s="370"/>
      <c r="AK985" s="370"/>
      <c r="AL985" s="357" t="s">
        <v>805</v>
      </c>
      <c r="AM985" s="358"/>
      <c r="AN985" s="358"/>
      <c r="AO985" s="359"/>
      <c r="AP985" s="360" t="s">
        <v>805</v>
      </c>
      <c r="AQ985" s="360"/>
      <c r="AR985" s="360"/>
      <c r="AS985" s="360"/>
      <c r="AT985" s="360"/>
      <c r="AU985" s="360"/>
      <c r="AV985" s="360"/>
      <c r="AW985" s="360"/>
      <c r="AX985" s="360"/>
      <c r="AY985">
        <f>COUNTA($C$985)</f>
        <v>1</v>
      </c>
    </row>
    <row r="986" spans="1:51" ht="30" customHeight="1" x14ac:dyDescent="0.15">
      <c r="A986" s="373">
        <v>10</v>
      </c>
      <c r="B986" s="373">
        <v>1</v>
      </c>
      <c r="C986" s="346" t="s">
        <v>790</v>
      </c>
      <c r="D986" s="346"/>
      <c r="E986" s="346"/>
      <c r="F986" s="346"/>
      <c r="G986" s="346"/>
      <c r="H986" s="346"/>
      <c r="I986" s="346"/>
      <c r="J986" s="347" t="s">
        <v>805</v>
      </c>
      <c r="K986" s="348"/>
      <c r="L986" s="348"/>
      <c r="M986" s="348"/>
      <c r="N986" s="348"/>
      <c r="O986" s="348"/>
      <c r="P986" s="362" t="s">
        <v>771</v>
      </c>
      <c r="Q986" s="349"/>
      <c r="R986" s="349"/>
      <c r="S986" s="349"/>
      <c r="T986" s="349"/>
      <c r="U986" s="349"/>
      <c r="V986" s="349"/>
      <c r="W986" s="349"/>
      <c r="X986" s="349"/>
      <c r="Y986" s="350">
        <v>0.6</v>
      </c>
      <c r="Z986" s="351"/>
      <c r="AA986" s="351"/>
      <c r="AB986" s="352"/>
      <c r="AC986" s="353" t="s">
        <v>80</v>
      </c>
      <c r="AD986" s="354"/>
      <c r="AE986" s="354"/>
      <c r="AF986" s="354"/>
      <c r="AG986" s="354"/>
      <c r="AH986" s="369" t="s">
        <v>805</v>
      </c>
      <c r="AI986" s="370"/>
      <c r="AJ986" s="370"/>
      <c r="AK986" s="370"/>
      <c r="AL986" s="357" t="s">
        <v>805</v>
      </c>
      <c r="AM986" s="358"/>
      <c r="AN986" s="358"/>
      <c r="AO986" s="359"/>
      <c r="AP986" s="360" t="s">
        <v>805</v>
      </c>
      <c r="AQ986" s="360"/>
      <c r="AR986" s="360"/>
      <c r="AS986" s="360"/>
      <c r="AT986" s="360"/>
      <c r="AU986" s="360"/>
      <c r="AV986" s="360"/>
      <c r="AW986" s="360"/>
      <c r="AX986" s="360"/>
      <c r="AY986">
        <f>COUNTA($C$986)</f>
        <v>1</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335</v>
      </c>
      <c r="AD1009" s="152"/>
      <c r="AE1009" s="152"/>
      <c r="AF1009" s="152"/>
      <c r="AG1009" s="152"/>
      <c r="AH1009" s="365" t="s">
        <v>365</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335</v>
      </c>
      <c r="AD1042" s="152"/>
      <c r="AE1042" s="152"/>
      <c r="AF1042" s="152"/>
      <c r="AG1042" s="152"/>
      <c r="AH1042" s="365" t="s">
        <v>365</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335</v>
      </c>
      <c r="AD1075" s="152"/>
      <c r="AE1075" s="152"/>
      <c r="AF1075" s="152"/>
      <c r="AG1075" s="152"/>
      <c r="AH1075" s="365" t="s">
        <v>365</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326</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327</v>
      </c>
      <c r="AQ1109" s="368"/>
      <c r="AR1109" s="368"/>
      <c r="AS1109" s="368"/>
      <c r="AT1109" s="368"/>
      <c r="AU1109" s="368"/>
      <c r="AV1109" s="368"/>
      <c r="AW1109" s="368"/>
      <c r="AX1109" s="368"/>
    </row>
    <row r="1110" spans="1:51" ht="30" customHeight="1" x14ac:dyDescent="0.15">
      <c r="A1110" s="373">
        <v>1</v>
      </c>
      <c r="B1110" s="373">
        <v>1</v>
      </c>
      <c r="C1110" s="371"/>
      <c r="D1110" s="371"/>
      <c r="E1110" s="150" t="s">
        <v>404</v>
      </c>
      <c r="F1110" s="372"/>
      <c r="G1110" s="372"/>
      <c r="H1110" s="372"/>
      <c r="I1110" s="372"/>
      <c r="J1110" s="347" t="s">
        <v>404</v>
      </c>
      <c r="K1110" s="348"/>
      <c r="L1110" s="348"/>
      <c r="M1110" s="348"/>
      <c r="N1110" s="348"/>
      <c r="O1110" s="348"/>
      <c r="P1110" s="362" t="s">
        <v>404</v>
      </c>
      <c r="Q1110" s="349"/>
      <c r="R1110" s="349"/>
      <c r="S1110" s="349"/>
      <c r="T1110" s="349"/>
      <c r="U1110" s="349"/>
      <c r="V1110" s="349"/>
      <c r="W1110" s="349"/>
      <c r="X1110" s="349"/>
      <c r="Y1110" s="350" t="s">
        <v>404</v>
      </c>
      <c r="Z1110" s="351"/>
      <c r="AA1110" s="351"/>
      <c r="AB1110" s="352"/>
      <c r="AC1110" s="353"/>
      <c r="AD1110" s="354"/>
      <c r="AE1110" s="354"/>
      <c r="AF1110" s="354"/>
      <c r="AG1110" s="354"/>
      <c r="AH1110" s="355" t="s">
        <v>404</v>
      </c>
      <c r="AI1110" s="356"/>
      <c r="AJ1110" s="356"/>
      <c r="AK1110" s="356"/>
      <c r="AL1110" s="357" t="s">
        <v>404</v>
      </c>
      <c r="AM1110" s="358"/>
      <c r="AN1110" s="358"/>
      <c r="AO1110" s="359"/>
      <c r="AP1110" s="360" t="s">
        <v>404</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74">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1:AO1139">
    <cfRule type="expression" dxfId="2395" priority="2865">
      <formula>IF(AND(AL1111&gt;=0, RIGHT(TEXT(AL1111,"0.#"),1)&lt;&gt;"."),TRUE,FALSE)</formula>
    </cfRule>
    <cfRule type="expression" dxfId="2394" priority="2866">
      <formula>IF(AND(AL1111&gt;=0, RIGHT(TEXT(AL1111,"0.#"),1)="."),TRUE,FALSE)</formula>
    </cfRule>
    <cfRule type="expression" dxfId="2393" priority="2867">
      <formula>IF(AND(AL1111&lt;0, RIGHT(TEXT(AL1111,"0.#"),1)&lt;&gt;"."),TRUE,FALSE)</formula>
    </cfRule>
    <cfRule type="expression" dxfId="2392" priority="2868">
      <formula>IF(AND(AL1111&lt;0, RIGHT(TEXT(AL1111,"0.#"),1)="."),TRUE,FALSE)</formula>
    </cfRule>
  </conditionalFormatting>
  <conditionalFormatting sqref="Y1111:Y1139">
    <cfRule type="expression" dxfId="2391" priority="2863">
      <formula>IF(RIGHT(TEXT(Y1111,"0.#"),1)=".",FALSE,TRUE)</formula>
    </cfRule>
    <cfRule type="expression" dxfId="2390" priority="2864">
      <formula>IF(RIGHT(TEXT(Y1111,"0.#"),1)=".",TRUE,FALSE)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 RIGHT(TEXT(AL845,"0.#"),1)&lt;&gt;"."),TRUE,FALSE)</formula>
    </cfRule>
    <cfRule type="expression" dxfId="2380" priority="2818">
      <formula>IF(AND(AL845&gt;=0, RIGHT(TEXT(AL845,"0.#"),1)="."),TRUE,FALSE)</formula>
    </cfRule>
    <cfRule type="expression" dxfId="2379" priority="2819">
      <formula>IF(AND(AL845&lt;0, RIGHT(TEXT(AL845,"0.#"),1)&lt;&gt;"."),TRUE,FALSE)</formula>
    </cfRule>
    <cfRule type="expression" dxfId="2378" priority="2820">
      <formula>IF(AND(AL845&lt;0, 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21:Y940">
    <cfRule type="expression" dxfId="2055" priority="2063">
      <formula>IF(RIGHT(TEXT(Y921,"0.#"),1)=".",FALSE,TRUE)</formula>
    </cfRule>
    <cfRule type="expression" dxfId="2054" priority="2064">
      <formula>IF(RIGHT(TEXT(Y921,"0.#"),1)=".",TRUE,FALSE)</formula>
    </cfRule>
  </conditionalFormatting>
  <conditionalFormatting sqref="Y911:Y920">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87:Y1006">
    <cfRule type="expression" dxfId="2047" priority="2039">
      <formula>IF(RIGHT(TEXT(Y987,"0.#"),1)=".",FALSE,TRUE)</formula>
    </cfRule>
    <cfRule type="expression" dxfId="2046" priority="2040">
      <formula>IF(RIGHT(TEXT(Y987,"0.#"),1)=".",TRUE,FALSE)</formula>
    </cfRule>
  </conditionalFormatting>
  <conditionalFormatting sqref="Y977:Y986">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8:AO907">
    <cfRule type="expression" dxfId="1961" priority="2077">
      <formula>IF(AND(AL888&gt;=0, RIGHT(TEXT(AL888,"0.#"),1)&lt;&gt;"."),TRUE,FALSE)</formula>
    </cfRule>
    <cfRule type="expression" dxfId="1960" priority="2078">
      <formula>IF(AND(AL888&gt;=0, RIGHT(TEXT(AL888,"0.#"),1)="."),TRUE,FALSE)</formula>
    </cfRule>
    <cfRule type="expression" dxfId="1959" priority="2079">
      <formula>IF(AND(AL888&lt;0, RIGHT(TEXT(AL888,"0.#"),1)&lt;&gt;"."),TRUE,FALSE)</formula>
    </cfRule>
    <cfRule type="expression" dxfId="1958" priority="2080">
      <formula>IF(AND(AL888&lt;0, RIGHT(TEXT(AL888,"0.#"),1)="."),TRUE,FALSE)</formula>
    </cfRule>
  </conditionalFormatting>
  <conditionalFormatting sqref="AL878:AO887">
    <cfRule type="expression" dxfId="1957" priority="2071">
      <formula>IF(AND(AL878&gt;=0, RIGHT(TEXT(AL878,"0.#"),1)&lt;&gt;"."),TRUE,FALSE)</formula>
    </cfRule>
    <cfRule type="expression" dxfId="1956" priority="2072">
      <formula>IF(AND(AL878&gt;=0, RIGHT(TEXT(AL878,"0.#"),1)="."),TRUE,FALSE)</formula>
    </cfRule>
    <cfRule type="expression" dxfId="1955" priority="2073">
      <formula>IF(AND(AL878&lt;0, RIGHT(TEXT(AL878,"0.#"),1)&lt;&gt;"."),TRUE,FALSE)</formula>
    </cfRule>
    <cfRule type="expression" dxfId="1954" priority="2074">
      <formula>IF(AND(AL878&lt;0, RIGHT(TEXT(AL878,"0.#"),1)="."),TRUE,FALSE)</formula>
    </cfRule>
  </conditionalFormatting>
  <conditionalFormatting sqref="AL911:AO940">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54:AO973">
    <cfRule type="expression" dxfId="1949" priority="2053">
      <formula>IF(AND(AL954&gt;=0, RIGHT(TEXT(AL954,"0.#"),1)&lt;&gt;"."),TRUE,FALSE)</formula>
    </cfRule>
    <cfRule type="expression" dxfId="1948" priority="2054">
      <formula>IF(AND(AL954&gt;=0, RIGHT(TEXT(AL954,"0.#"),1)="."),TRUE,FALSE)</formula>
    </cfRule>
    <cfRule type="expression" dxfId="1947" priority="2055">
      <formula>IF(AND(AL954&lt;0, RIGHT(TEXT(AL954,"0.#"),1)&lt;&gt;"."),TRUE,FALSE)</formula>
    </cfRule>
    <cfRule type="expression" dxfId="1946" priority="2056">
      <formula>IF(AND(AL954&lt;0, RIGHT(TEXT(AL954,"0.#"),1)="."),TRUE,FALSE)</formula>
    </cfRule>
  </conditionalFormatting>
  <conditionalFormatting sqref="AL944:AO953">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87:AO1006">
    <cfRule type="expression" dxfId="1941" priority="2041">
      <formula>IF(AND(AL987&gt;=0, RIGHT(TEXT(AL987,"0.#"),1)&lt;&gt;"."),TRUE,FALSE)</formula>
    </cfRule>
    <cfRule type="expression" dxfId="1940" priority="2042">
      <formula>IF(AND(AL987&gt;=0, RIGHT(TEXT(AL987,"0.#"),1)="."),TRUE,FALSE)</formula>
    </cfRule>
    <cfRule type="expression" dxfId="1939" priority="2043">
      <formula>IF(AND(AL987&lt;0, RIGHT(TEXT(AL987,"0.#"),1)&lt;&gt;"."),TRUE,FALSE)</formula>
    </cfRule>
    <cfRule type="expression" dxfId="1938" priority="2044">
      <formula>IF(AND(AL987&lt;0, RIGHT(TEXT(AL987,"0.#"),1)="."),TRUE,FALSE)</formula>
    </cfRule>
  </conditionalFormatting>
  <conditionalFormatting sqref="AL977:AO986">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9" max="16383" man="1"/>
    <brk id="735" max="16383" man="1"/>
    <brk id="799" max="16383" man="1"/>
    <brk id="875" max="16383" man="1"/>
    <brk id="97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346</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0"/>
      <c r="Z2" s="818"/>
      <c r="AA2" s="819"/>
      <c r="AB2" s="1014" t="s">
        <v>11</v>
      </c>
      <c r="AC2" s="1015"/>
      <c r="AD2" s="1016"/>
      <c r="AE2" s="1020" t="s">
        <v>388</v>
      </c>
      <c r="AF2" s="1020"/>
      <c r="AG2" s="1020"/>
      <c r="AH2" s="1020"/>
      <c r="AI2" s="1020" t="s">
        <v>410</v>
      </c>
      <c r="AJ2" s="1020"/>
      <c r="AK2" s="1020"/>
      <c r="AL2" s="559"/>
      <c r="AM2" s="1020" t="s">
        <v>507</v>
      </c>
      <c r="AN2" s="1020"/>
      <c r="AO2" s="102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1"/>
      <c r="Z3" s="1012"/>
      <c r="AA3" s="1013"/>
      <c r="AB3" s="1017"/>
      <c r="AC3" s="1018"/>
      <c r="AD3" s="1019"/>
      <c r="AE3" s="905"/>
      <c r="AF3" s="905"/>
      <c r="AG3" s="905"/>
      <c r="AH3" s="905"/>
      <c r="AI3" s="905"/>
      <c r="AJ3" s="905"/>
      <c r="AK3" s="905"/>
      <c r="AL3" s="410"/>
      <c r="AM3" s="905"/>
      <c r="AN3" s="905"/>
      <c r="AO3" s="90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87"/>
      <c r="I4" s="987"/>
      <c r="J4" s="987"/>
      <c r="K4" s="987"/>
      <c r="L4" s="987"/>
      <c r="M4" s="987"/>
      <c r="N4" s="987"/>
      <c r="O4" s="988"/>
      <c r="P4" s="108"/>
      <c r="Q4" s="995"/>
      <c r="R4" s="995"/>
      <c r="S4" s="995"/>
      <c r="T4" s="995"/>
      <c r="U4" s="995"/>
      <c r="V4" s="995"/>
      <c r="W4" s="995"/>
      <c r="X4" s="996"/>
      <c r="Y4" s="1005" t="s">
        <v>12</v>
      </c>
      <c r="Z4" s="1006"/>
      <c r="AA4" s="1007"/>
      <c r="AB4" s="463"/>
      <c r="AC4" s="1009"/>
      <c r="AD4" s="100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89"/>
      <c r="H5" s="990"/>
      <c r="I5" s="990"/>
      <c r="J5" s="990"/>
      <c r="K5" s="990"/>
      <c r="L5" s="990"/>
      <c r="M5" s="990"/>
      <c r="N5" s="990"/>
      <c r="O5" s="991"/>
      <c r="P5" s="997"/>
      <c r="Q5" s="997"/>
      <c r="R5" s="997"/>
      <c r="S5" s="997"/>
      <c r="T5" s="997"/>
      <c r="U5" s="997"/>
      <c r="V5" s="997"/>
      <c r="W5" s="997"/>
      <c r="X5" s="998"/>
      <c r="Y5" s="449" t="s">
        <v>54</v>
      </c>
      <c r="Z5" s="1002"/>
      <c r="AA5" s="1003"/>
      <c r="AB5" s="525"/>
      <c r="AC5" s="1008"/>
      <c r="AD5" s="100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2"/>
      <c r="H6" s="993"/>
      <c r="I6" s="993"/>
      <c r="J6" s="993"/>
      <c r="K6" s="993"/>
      <c r="L6" s="993"/>
      <c r="M6" s="993"/>
      <c r="N6" s="993"/>
      <c r="O6" s="994"/>
      <c r="P6" s="999"/>
      <c r="Q6" s="999"/>
      <c r="R6" s="999"/>
      <c r="S6" s="999"/>
      <c r="T6" s="999"/>
      <c r="U6" s="999"/>
      <c r="V6" s="999"/>
      <c r="W6" s="999"/>
      <c r="X6" s="1000"/>
      <c r="Y6" s="1001" t="s">
        <v>13</v>
      </c>
      <c r="Z6" s="1002"/>
      <c r="AA6" s="1003"/>
      <c r="AB6" s="595" t="s">
        <v>180</v>
      </c>
      <c r="AC6" s="1004"/>
      <c r="AD6" s="100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346</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0"/>
      <c r="Z9" s="818"/>
      <c r="AA9" s="819"/>
      <c r="AB9" s="1014" t="s">
        <v>11</v>
      </c>
      <c r="AC9" s="1015"/>
      <c r="AD9" s="1016"/>
      <c r="AE9" s="1020" t="s">
        <v>388</v>
      </c>
      <c r="AF9" s="1020"/>
      <c r="AG9" s="1020"/>
      <c r="AH9" s="1020"/>
      <c r="AI9" s="1020" t="s">
        <v>410</v>
      </c>
      <c r="AJ9" s="1020"/>
      <c r="AK9" s="1020"/>
      <c r="AL9" s="559"/>
      <c r="AM9" s="1020" t="s">
        <v>507</v>
      </c>
      <c r="AN9" s="1020"/>
      <c r="AO9" s="102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1"/>
      <c r="Z10" s="1012"/>
      <c r="AA10" s="1013"/>
      <c r="AB10" s="1017"/>
      <c r="AC10" s="1018"/>
      <c r="AD10" s="1019"/>
      <c r="AE10" s="905"/>
      <c r="AF10" s="905"/>
      <c r="AG10" s="905"/>
      <c r="AH10" s="905"/>
      <c r="AI10" s="905"/>
      <c r="AJ10" s="905"/>
      <c r="AK10" s="905"/>
      <c r="AL10" s="410"/>
      <c r="AM10" s="905"/>
      <c r="AN10" s="905"/>
      <c r="AO10" s="90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87"/>
      <c r="I11" s="987"/>
      <c r="J11" s="987"/>
      <c r="K11" s="987"/>
      <c r="L11" s="987"/>
      <c r="M11" s="987"/>
      <c r="N11" s="987"/>
      <c r="O11" s="988"/>
      <c r="P11" s="108"/>
      <c r="Q11" s="995"/>
      <c r="R11" s="995"/>
      <c r="S11" s="995"/>
      <c r="T11" s="995"/>
      <c r="U11" s="995"/>
      <c r="V11" s="995"/>
      <c r="W11" s="995"/>
      <c r="X11" s="996"/>
      <c r="Y11" s="1005" t="s">
        <v>12</v>
      </c>
      <c r="Z11" s="1006"/>
      <c r="AA11" s="1007"/>
      <c r="AB11" s="463"/>
      <c r="AC11" s="1009"/>
      <c r="AD11" s="100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89"/>
      <c r="H12" s="990"/>
      <c r="I12" s="990"/>
      <c r="J12" s="990"/>
      <c r="K12" s="990"/>
      <c r="L12" s="990"/>
      <c r="M12" s="990"/>
      <c r="N12" s="990"/>
      <c r="O12" s="991"/>
      <c r="P12" s="997"/>
      <c r="Q12" s="997"/>
      <c r="R12" s="997"/>
      <c r="S12" s="997"/>
      <c r="T12" s="997"/>
      <c r="U12" s="997"/>
      <c r="V12" s="997"/>
      <c r="W12" s="997"/>
      <c r="X12" s="998"/>
      <c r="Y12" s="449" t="s">
        <v>54</v>
      </c>
      <c r="Z12" s="1002"/>
      <c r="AA12" s="1003"/>
      <c r="AB12" s="525"/>
      <c r="AC12" s="1008"/>
      <c r="AD12" s="100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2"/>
      <c r="H13" s="993"/>
      <c r="I13" s="993"/>
      <c r="J13" s="993"/>
      <c r="K13" s="993"/>
      <c r="L13" s="993"/>
      <c r="M13" s="993"/>
      <c r="N13" s="993"/>
      <c r="O13" s="994"/>
      <c r="P13" s="999"/>
      <c r="Q13" s="999"/>
      <c r="R13" s="999"/>
      <c r="S13" s="999"/>
      <c r="T13" s="999"/>
      <c r="U13" s="999"/>
      <c r="V13" s="999"/>
      <c r="W13" s="999"/>
      <c r="X13" s="1000"/>
      <c r="Y13" s="1001" t="s">
        <v>13</v>
      </c>
      <c r="Z13" s="1002"/>
      <c r="AA13" s="1003"/>
      <c r="AB13" s="595" t="s">
        <v>180</v>
      </c>
      <c r="AC13" s="1004"/>
      <c r="AD13" s="100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346</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0"/>
      <c r="Z16" s="818"/>
      <c r="AA16" s="819"/>
      <c r="AB16" s="1014" t="s">
        <v>11</v>
      </c>
      <c r="AC16" s="1015"/>
      <c r="AD16" s="1016"/>
      <c r="AE16" s="1020" t="s">
        <v>388</v>
      </c>
      <c r="AF16" s="1020"/>
      <c r="AG16" s="1020"/>
      <c r="AH16" s="1020"/>
      <c r="AI16" s="1020" t="s">
        <v>410</v>
      </c>
      <c r="AJ16" s="1020"/>
      <c r="AK16" s="1020"/>
      <c r="AL16" s="559"/>
      <c r="AM16" s="1020" t="s">
        <v>507</v>
      </c>
      <c r="AN16" s="1020"/>
      <c r="AO16" s="102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1"/>
      <c r="Z17" s="1012"/>
      <c r="AA17" s="1013"/>
      <c r="AB17" s="1017"/>
      <c r="AC17" s="1018"/>
      <c r="AD17" s="1019"/>
      <c r="AE17" s="905"/>
      <c r="AF17" s="905"/>
      <c r="AG17" s="905"/>
      <c r="AH17" s="905"/>
      <c r="AI17" s="905"/>
      <c r="AJ17" s="905"/>
      <c r="AK17" s="905"/>
      <c r="AL17" s="410"/>
      <c r="AM17" s="905"/>
      <c r="AN17" s="905"/>
      <c r="AO17" s="90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87"/>
      <c r="I18" s="987"/>
      <c r="J18" s="987"/>
      <c r="K18" s="987"/>
      <c r="L18" s="987"/>
      <c r="M18" s="987"/>
      <c r="N18" s="987"/>
      <c r="O18" s="988"/>
      <c r="P18" s="108"/>
      <c r="Q18" s="995"/>
      <c r="R18" s="995"/>
      <c r="S18" s="995"/>
      <c r="T18" s="995"/>
      <c r="U18" s="995"/>
      <c r="V18" s="995"/>
      <c r="W18" s="995"/>
      <c r="X18" s="996"/>
      <c r="Y18" s="1005" t="s">
        <v>12</v>
      </c>
      <c r="Z18" s="1006"/>
      <c r="AA18" s="1007"/>
      <c r="AB18" s="463"/>
      <c r="AC18" s="1009"/>
      <c r="AD18" s="100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89"/>
      <c r="H19" s="990"/>
      <c r="I19" s="990"/>
      <c r="J19" s="990"/>
      <c r="K19" s="990"/>
      <c r="L19" s="990"/>
      <c r="M19" s="990"/>
      <c r="N19" s="990"/>
      <c r="O19" s="991"/>
      <c r="P19" s="997"/>
      <c r="Q19" s="997"/>
      <c r="R19" s="997"/>
      <c r="S19" s="997"/>
      <c r="T19" s="997"/>
      <c r="U19" s="997"/>
      <c r="V19" s="997"/>
      <c r="W19" s="997"/>
      <c r="X19" s="998"/>
      <c r="Y19" s="449" t="s">
        <v>54</v>
      </c>
      <c r="Z19" s="1002"/>
      <c r="AA19" s="1003"/>
      <c r="AB19" s="525"/>
      <c r="AC19" s="1008"/>
      <c r="AD19" s="100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2"/>
      <c r="H20" s="993"/>
      <c r="I20" s="993"/>
      <c r="J20" s="993"/>
      <c r="K20" s="993"/>
      <c r="L20" s="993"/>
      <c r="M20" s="993"/>
      <c r="N20" s="993"/>
      <c r="O20" s="994"/>
      <c r="P20" s="999"/>
      <c r="Q20" s="999"/>
      <c r="R20" s="999"/>
      <c r="S20" s="999"/>
      <c r="T20" s="999"/>
      <c r="U20" s="999"/>
      <c r="V20" s="999"/>
      <c r="W20" s="999"/>
      <c r="X20" s="1000"/>
      <c r="Y20" s="1001" t="s">
        <v>13</v>
      </c>
      <c r="Z20" s="1002"/>
      <c r="AA20" s="1003"/>
      <c r="AB20" s="595" t="s">
        <v>180</v>
      </c>
      <c r="AC20" s="1004"/>
      <c r="AD20" s="100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346</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0"/>
      <c r="Z23" s="818"/>
      <c r="AA23" s="819"/>
      <c r="AB23" s="1014" t="s">
        <v>11</v>
      </c>
      <c r="AC23" s="1015"/>
      <c r="AD23" s="1016"/>
      <c r="AE23" s="1020" t="s">
        <v>388</v>
      </c>
      <c r="AF23" s="1020"/>
      <c r="AG23" s="1020"/>
      <c r="AH23" s="1020"/>
      <c r="AI23" s="1020" t="s">
        <v>410</v>
      </c>
      <c r="AJ23" s="1020"/>
      <c r="AK23" s="1020"/>
      <c r="AL23" s="559"/>
      <c r="AM23" s="1020" t="s">
        <v>507</v>
      </c>
      <c r="AN23" s="1020"/>
      <c r="AO23" s="102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1"/>
      <c r="Z24" s="1012"/>
      <c r="AA24" s="1013"/>
      <c r="AB24" s="1017"/>
      <c r="AC24" s="1018"/>
      <c r="AD24" s="1019"/>
      <c r="AE24" s="905"/>
      <c r="AF24" s="905"/>
      <c r="AG24" s="905"/>
      <c r="AH24" s="905"/>
      <c r="AI24" s="905"/>
      <c r="AJ24" s="905"/>
      <c r="AK24" s="905"/>
      <c r="AL24" s="410"/>
      <c r="AM24" s="905"/>
      <c r="AN24" s="905"/>
      <c r="AO24" s="90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87"/>
      <c r="I25" s="987"/>
      <c r="J25" s="987"/>
      <c r="K25" s="987"/>
      <c r="L25" s="987"/>
      <c r="M25" s="987"/>
      <c r="N25" s="987"/>
      <c r="O25" s="988"/>
      <c r="P25" s="108"/>
      <c r="Q25" s="995"/>
      <c r="R25" s="995"/>
      <c r="S25" s="995"/>
      <c r="T25" s="995"/>
      <c r="U25" s="995"/>
      <c r="V25" s="995"/>
      <c r="W25" s="995"/>
      <c r="X25" s="996"/>
      <c r="Y25" s="1005" t="s">
        <v>12</v>
      </c>
      <c r="Z25" s="1006"/>
      <c r="AA25" s="1007"/>
      <c r="AB25" s="463"/>
      <c r="AC25" s="1009"/>
      <c r="AD25" s="100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89"/>
      <c r="H26" s="990"/>
      <c r="I26" s="990"/>
      <c r="J26" s="990"/>
      <c r="K26" s="990"/>
      <c r="L26" s="990"/>
      <c r="M26" s="990"/>
      <c r="N26" s="990"/>
      <c r="O26" s="991"/>
      <c r="P26" s="997"/>
      <c r="Q26" s="997"/>
      <c r="R26" s="997"/>
      <c r="S26" s="997"/>
      <c r="T26" s="997"/>
      <c r="U26" s="997"/>
      <c r="V26" s="997"/>
      <c r="W26" s="997"/>
      <c r="X26" s="998"/>
      <c r="Y26" s="449" t="s">
        <v>54</v>
      </c>
      <c r="Z26" s="1002"/>
      <c r="AA26" s="1003"/>
      <c r="AB26" s="525"/>
      <c r="AC26" s="1008"/>
      <c r="AD26" s="100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2"/>
      <c r="H27" s="993"/>
      <c r="I27" s="993"/>
      <c r="J27" s="993"/>
      <c r="K27" s="993"/>
      <c r="L27" s="993"/>
      <c r="M27" s="993"/>
      <c r="N27" s="993"/>
      <c r="O27" s="994"/>
      <c r="P27" s="999"/>
      <c r="Q27" s="999"/>
      <c r="R27" s="999"/>
      <c r="S27" s="999"/>
      <c r="T27" s="999"/>
      <c r="U27" s="999"/>
      <c r="V27" s="999"/>
      <c r="W27" s="999"/>
      <c r="X27" s="1000"/>
      <c r="Y27" s="1001" t="s">
        <v>13</v>
      </c>
      <c r="Z27" s="1002"/>
      <c r="AA27" s="1003"/>
      <c r="AB27" s="595" t="s">
        <v>180</v>
      </c>
      <c r="AC27" s="1004"/>
      <c r="AD27" s="100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346</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0"/>
      <c r="Z30" s="818"/>
      <c r="AA30" s="819"/>
      <c r="AB30" s="1014" t="s">
        <v>11</v>
      </c>
      <c r="AC30" s="1015"/>
      <c r="AD30" s="1016"/>
      <c r="AE30" s="1020" t="s">
        <v>388</v>
      </c>
      <c r="AF30" s="1020"/>
      <c r="AG30" s="1020"/>
      <c r="AH30" s="1020"/>
      <c r="AI30" s="1020" t="s">
        <v>410</v>
      </c>
      <c r="AJ30" s="1020"/>
      <c r="AK30" s="1020"/>
      <c r="AL30" s="559"/>
      <c r="AM30" s="1020" t="s">
        <v>507</v>
      </c>
      <c r="AN30" s="1020"/>
      <c r="AO30" s="102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1"/>
      <c r="Z31" s="1012"/>
      <c r="AA31" s="1013"/>
      <c r="AB31" s="1017"/>
      <c r="AC31" s="1018"/>
      <c r="AD31" s="1019"/>
      <c r="AE31" s="905"/>
      <c r="AF31" s="905"/>
      <c r="AG31" s="905"/>
      <c r="AH31" s="905"/>
      <c r="AI31" s="905"/>
      <c r="AJ31" s="905"/>
      <c r="AK31" s="905"/>
      <c r="AL31" s="410"/>
      <c r="AM31" s="905"/>
      <c r="AN31" s="905"/>
      <c r="AO31" s="90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87"/>
      <c r="I32" s="987"/>
      <c r="J32" s="987"/>
      <c r="K32" s="987"/>
      <c r="L32" s="987"/>
      <c r="M32" s="987"/>
      <c r="N32" s="987"/>
      <c r="O32" s="988"/>
      <c r="P32" s="108"/>
      <c r="Q32" s="995"/>
      <c r="R32" s="995"/>
      <c r="S32" s="995"/>
      <c r="T32" s="995"/>
      <c r="U32" s="995"/>
      <c r="V32" s="995"/>
      <c r="W32" s="995"/>
      <c r="X32" s="996"/>
      <c r="Y32" s="1005" t="s">
        <v>12</v>
      </c>
      <c r="Z32" s="1006"/>
      <c r="AA32" s="1007"/>
      <c r="AB32" s="463"/>
      <c r="AC32" s="1009"/>
      <c r="AD32" s="100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89"/>
      <c r="H33" s="990"/>
      <c r="I33" s="990"/>
      <c r="J33" s="990"/>
      <c r="K33" s="990"/>
      <c r="L33" s="990"/>
      <c r="M33" s="990"/>
      <c r="N33" s="990"/>
      <c r="O33" s="991"/>
      <c r="P33" s="997"/>
      <c r="Q33" s="997"/>
      <c r="R33" s="997"/>
      <c r="S33" s="997"/>
      <c r="T33" s="997"/>
      <c r="U33" s="997"/>
      <c r="V33" s="997"/>
      <c r="W33" s="997"/>
      <c r="X33" s="998"/>
      <c r="Y33" s="449" t="s">
        <v>54</v>
      </c>
      <c r="Z33" s="1002"/>
      <c r="AA33" s="1003"/>
      <c r="AB33" s="525"/>
      <c r="AC33" s="1008"/>
      <c r="AD33" s="100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2"/>
      <c r="H34" s="993"/>
      <c r="I34" s="993"/>
      <c r="J34" s="993"/>
      <c r="K34" s="993"/>
      <c r="L34" s="993"/>
      <c r="M34" s="993"/>
      <c r="N34" s="993"/>
      <c r="O34" s="994"/>
      <c r="P34" s="999"/>
      <c r="Q34" s="999"/>
      <c r="R34" s="999"/>
      <c r="S34" s="999"/>
      <c r="T34" s="999"/>
      <c r="U34" s="999"/>
      <c r="V34" s="999"/>
      <c r="W34" s="999"/>
      <c r="X34" s="1000"/>
      <c r="Y34" s="1001" t="s">
        <v>13</v>
      </c>
      <c r="Z34" s="1002"/>
      <c r="AA34" s="1003"/>
      <c r="AB34" s="595" t="s">
        <v>180</v>
      </c>
      <c r="AC34" s="1004"/>
      <c r="AD34" s="100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346</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0"/>
      <c r="Z37" s="818"/>
      <c r="AA37" s="819"/>
      <c r="AB37" s="1014" t="s">
        <v>11</v>
      </c>
      <c r="AC37" s="1015"/>
      <c r="AD37" s="1016"/>
      <c r="AE37" s="1020" t="s">
        <v>388</v>
      </c>
      <c r="AF37" s="1020"/>
      <c r="AG37" s="1020"/>
      <c r="AH37" s="1020"/>
      <c r="AI37" s="1020" t="s">
        <v>410</v>
      </c>
      <c r="AJ37" s="1020"/>
      <c r="AK37" s="1020"/>
      <c r="AL37" s="559"/>
      <c r="AM37" s="1020" t="s">
        <v>507</v>
      </c>
      <c r="AN37" s="1020"/>
      <c r="AO37" s="102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1"/>
      <c r="Z38" s="1012"/>
      <c r="AA38" s="1013"/>
      <c r="AB38" s="1017"/>
      <c r="AC38" s="1018"/>
      <c r="AD38" s="1019"/>
      <c r="AE38" s="905"/>
      <c r="AF38" s="905"/>
      <c r="AG38" s="905"/>
      <c r="AH38" s="905"/>
      <c r="AI38" s="905"/>
      <c r="AJ38" s="905"/>
      <c r="AK38" s="905"/>
      <c r="AL38" s="410"/>
      <c r="AM38" s="905"/>
      <c r="AN38" s="905"/>
      <c r="AO38" s="90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87"/>
      <c r="I39" s="987"/>
      <c r="J39" s="987"/>
      <c r="K39" s="987"/>
      <c r="L39" s="987"/>
      <c r="M39" s="987"/>
      <c r="N39" s="987"/>
      <c r="O39" s="988"/>
      <c r="P39" s="108"/>
      <c r="Q39" s="995"/>
      <c r="R39" s="995"/>
      <c r="S39" s="995"/>
      <c r="T39" s="995"/>
      <c r="U39" s="995"/>
      <c r="V39" s="995"/>
      <c r="W39" s="995"/>
      <c r="X39" s="996"/>
      <c r="Y39" s="1005" t="s">
        <v>12</v>
      </c>
      <c r="Z39" s="1006"/>
      <c r="AA39" s="1007"/>
      <c r="AB39" s="463"/>
      <c r="AC39" s="1009"/>
      <c r="AD39" s="100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89"/>
      <c r="H40" s="990"/>
      <c r="I40" s="990"/>
      <c r="J40" s="990"/>
      <c r="K40" s="990"/>
      <c r="L40" s="990"/>
      <c r="M40" s="990"/>
      <c r="N40" s="990"/>
      <c r="O40" s="991"/>
      <c r="P40" s="997"/>
      <c r="Q40" s="997"/>
      <c r="R40" s="997"/>
      <c r="S40" s="997"/>
      <c r="T40" s="997"/>
      <c r="U40" s="997"/>
      <c r="V40" s="997"/>
      <c r="W40" s="997"/>
      <c r="X40" s="998"/>
      <c r="Y40" s="449" t="s">
        <v>54</v>
      </c>
      <c r="Z40" s="1002"/>
      <c r="AA40" s="1003"/>
      <c r="AB40" s="525"/>
      <c r="AC40" s="1008"/>
      <c r="AD40" s="100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2"/>
      <c r="H41" s="993"/>
      <c r="I41" s="993"/>
      <c r="J41" s="993"/>
      <c r="K41" s="993"/>
      <c r="L41" s="993"/>
      <c r="M41" s="993"/>
      <c r="N41" s="993"/>
      <c r="O41" s="994"/>
      <c r="P41" s="999"/>
      <c r="Q41" s="999"/>
      <c r="R41" s="999"/>
      <c r="S41" s="999"/>
      <c r="T41" s="999"/>
      <c r="U41" s="999"/>
      <c r="V41" s="999"/>
      <c r="W41" s="999"/>
      <c r="X41" s="1000"/>
      <c r="Y41" s="1001" t="s">
        <v>13</v>
      </c>
      <c r="Z41" s="1002"/>
      <c r="AA41" s="1003"/>
      <c r="AB41" s="595" t="s">
        <v>180</v>
      </c>
      <c r="AC41" s="1004"/>
      <c r="AD41" s="100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346</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0"/>
      <c r="Z44" s="818"/>
      <c r="AA44" s="819"/>
      <c r="AB44" s="1014" t="s">
        <v>11</v>
      </c>
      <c r="AC44" s="1015"/>
      <c r="AD44" s="1016"/>
      <c r="AE44" s="1020" t="s">
        <v>388</v>
      </c>
      <c r="AF44" s="1020"/>
      <c r="AG44" s="1020"/>
      <c r="AH44" s="1020"/>
      <c r="AI44" s="1020" t="s">
        <v>410</v>
      </c>
      <c r="AJ44" s="1020"/>
      <c r="AK44" s="1020"/>
      <c r="AL44" s="559"/>
      <c r="AM44" s="1020" t="s">
        <v>507</v>
      </c>
      <c r="AN44" s="1020"/>
      <c r="AO44" s="102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1"/>
      <c r="Z45" s="1012"/>
      <c r="AA45" s="1013"/>
      <c r="AB45" s="1017"/>
      <c r="AC45" s="1018"/>
      <c r="AD45" s="1019"/>
      <c r="AE45" s="905"/>
      <c r="AF45" s="905"/>
      <c r="AG45" s="905"/>
      <c r="AH45" s="905"/>
      <c r="AI45" s="905"/>
      <c r="AJ45" s="905"/>
      <c r="AK45" s="905"/>
      <c r="AL45" s="410"/>
      <c r="AM45" s="905"/>
      <c r="AN45" s="905"/>
      <c r="AO45" s="90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87"/>
      <c r="I46" s="987"/>
      <c r="J46" s="987"/>
      <c r="K46" s="987"/>
      <c r="L46" s="987"/>
      <c r="M46" s="987"/>
      <c r="N46" s="987"/>
      <c r="O46" s="988"/>
      <c r="P46" s="108"/>
      <c r="Q46" s="995"/>
      <c r="R46" s="995"/>
      <c r="S46" s="995"/>
      <c r="T46" s="995"/>
      <c r="U46" s="995"/>
      <c r="V46" s="995"/>
      <c r="W46" s="995"/>
      <c r="X46" s="996"/>
      <c r="Y46" s="1005" t="s">
        <v>12</v>
      </c>
      <c r="Z46" s="1006"/>
      <c r="AA46" s="1007"/>
      <c r="AB46" s="463"/>
      <c r="AC46" s="1009"/>
      <c r="AD46" s="100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89"/>
      <c r="H47" s="990"/>
      <c r="I47" s="990"/>
      <c r="J47" s="990"/>
      <c r="K47" s="990"/>
      <c r="L47" s="990"/>
      <c r="M47" s="990"/>
      <c r="N47" s="990"/>
      <c r="O47" s="991"/>
      <c r="P47" s="997"/>
      <c r="Q47" s="997"/>
      <c r="R47" s="997"/>
      <c r="S47" s="997"/>
      <c r="T47" s="997"/>
      <c r="U47" s="997"/>
      <c r="V47" s="997"/>
      <c r="W47" s="997"/>
      <c r="X47" s="998"/>
      <c r="Y47" s="449" t="s">
        <v>54</v>
      </c>
      <c r="Z47" s="1002"/>
      <c r="AA47" s="1003"/>
      <c r="AB47" s="525"/>
      <c r="AC47" s="1008"/>
      <c r="AD47" s="100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2"/>
      <c r="H48" s="993"/>
      <c r="I48" s="993"/>
      <c r="J48" s="993"/>
      <c r="K48" s="993"/>
      <c r="L48" s="993"/>
      <c r="M48" s="993"/>
      <c r="N48" s="993"/>
      <c r="O48" s="994"/>
      <c r="P48" s="999"/>
      <c r="Q48" s="999"/>
      <c r="R48" s="999"/>
      <c r="S48" s="999"/>
      <c r="T48" s="999"/>
      <c r="U48" s="999"/>
      <c r="V48" s="999"/>
      <c r="W48" s="999"/>
      <c r="X48" s="1000"/>
      <c r="Y48" s="1001" t="s">
        <v>13</v>
      </c>
      <c r="Z48" s="1002"/>
      <c r="AA48" s="1003"/>
      <c r="AB48" s="595" t="s">
        <v>180</v>
      </c>
      <c r="AC48" s="1004"/>
      <c r="AD48" s="100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346</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0"/>
      <c r="Z51" s="818"/>
      <c r="AA51" s="819"/>
      <c r="AB51" s="559" t="s">
        <v>11</v>
      </c>
      <c r="AC51" s="1015"/>
      <c r="AD51" s="1016"/>
      <c r="AE51" s="1020" t="s">
        <v>388</v>
      </c>
      <c r="AF51" s="1020"/>
      <c r="AG51" s="1020"/>
      <c r="AH51" s="1020"/>
      <c r="AI51" s="1020" t="s">
        <v>410</v>
      </c>
      <c r="AJ51" s="1020"/>
      <c r="AK51" s="1020"/>
      <c r="AL51" s="559"/>
      <c r="AM51" s="1020" t="s">
        <v>507</v>
      </c>
      <c r="AN51" s="1020"/>
      <c r="AO51" s="102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1"/>
      <c r="Z52" s="1012"/>
      <c r="AA52" s="1013"/>
      <c r="AB52" s="1017"/>
      <c r="AC52" s="1018"/>
      <c r="AD52" s="1019"/>
      <c r="AE52" s="905"/>
      <c r="AF52" s="905"/>
      <c r="AG52" s="905"/>
      <c r="AH52" s="905"/>
      <c r="AI52" s="905"/>
      <c r="AJ52" s="905"/>
      <c r="AK52" s="905"/>
      <c r="AL52" s="410"/>
      <c r="AM52" s="905"/>
      <c r="AN52" s="905"/>
      <c r="AO52" s="90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87"/>
      <c r="I53" s="987"/>
      <c r="J53" s="987"/>
      <c r="K53" s="987"/>
      <c r="L53" s="987"/>
      <c r="M53" s="987"/>
      <c r="N53" s="987"/>
      <c r="O53" s="988"/>
      <c r="P53" s="108"/>
      <c r="Q53" s="995"/>
      <c r="R53" s="995"/>
      <c r="S53" s="995"/>
      <c r="T53" s="995"/>
      <c r="U53" s="995"/>
      <c r="V53" s="995"/>
      <c r="W53" s="995"/>
      <c r="X53" s="996"/>
      <c r="Y53" s="1005" t="s">
        <v>12</v>
      </c>
      <c r="Z53" s="1006"/>
      <c r="AA53" s="1007"/>
      <c r="AB53" s="463"/>
      <c r="AC53" s="1009"/>
      <c r="AD53" s="100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89"/>
      <c r="H54" s="990"/>
      <c r="I54" s="990"/>
      <c r="J54" s="990"/>
      <c r="K54" s="990"/>
      <c r="L54" s="990"/>
      <c r="M54" s="990"/>
      <c r="N54" s="990"/>
      <c r="O54" s="991"/>
      <c r="P54" s="997"/>
      <c r="Q54" s="997"/>
      <c r="R54" s="997"/>
      <c r="S54" s="997"/>
      <c r="T54" s="997"/>
      <c r="U54" s="997"/>
      <c r="V54" s="997"/>
      <c r="W54" s="997"/>
      <c r="X54" s="998"/>
      <c r="Y54" s="449" t="s">
        <v>54</v>
      </c>
      <c r="Z54" s="1002"/>
      <c r="AA54" s="1003"/>
      <c r="AB54" s="525"/>
      <c r="AC54" s="1008"/>
      <c r="AD54" s="100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2"/>
      <c r="H55" s="993"/>
      <c r="I55" s="993"/>
      <c r="J55" s="993"/>
      <c r="K55" s="993"/>
      <c r="L55" s="993"/>
      <c r="M55" s="993"/>
      <c r="N55" s="993"/>
      <c r="O55" s="994"/>
      <c r="P55" s="999"/>
      <c r="Q55" s="999"/>
      <c r="R55" s="999"/>
      <c r="S55" s="999"/>
      <c r="T55" s="999"/>
      <c r="U55" s="999"/>
      <c r="V55" s="999"/>
      <c r="W55" s="999"/>
      <c r="X55" s="1000"/>
      <c r="Y55" s="1001" t="s">
        <v>13</v>
      </c>
      <c r="Z55" s="1002"/>
      <c r="AA55" s="1003"/>
      <c r="AB55" s="595" t="s">
        <v>180</v>
      </c>
      <c r="AC55" s="1004"/>
      <c r="AD55" s="100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346</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0"/>
      <c r="Z58" s="818"/>
      <c r="AA58" s="819"/>
      <c r="AB58" s="1014" t="s">
        <v>11</v>
      </c>
      <c r="AC58" s="1015"/>
      <c r="AD58" s="1016"/>
      <c r="AE58" s="1020" t="s">
        <v>388</v>
      </c>
      <c r="AF58" s="1020"/>
      <c r="AG58" s="1020"/>
      <c r="AH58" s="1020"/>
      <c r="AI58" s="1020" t="s">
        <v>410</v>
      </c>
      <c r="AJ58" s="1020"/>
      <c r="AK58" s="1020"/>
      <c r="AL58" s="559"/>
      <c r="AM58" s="1020" t="s">
        <v>507</v>
      </c>
      <c r="AN58" s="1020"/>
      <c r="AO58" s="102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1"/>
      <c r="Z59" s="1012"/>
      <c r="AA59" s="1013"/>
      <c r="AB59" s="1017"/>
      <c r="AC59" s="1018"/>
      <c r="AD59" s="1019"/>
      <c r="AE59" s="905"/>
      <c r="AF59" s="905"/>
      <c r="AG59" s="905"/>
      <c r="AH59" s="905"/>
      <c r="AI59" s="905"/>
      <c r="AJ59" s="905"/>
      <c r="AK59" s="905"/>
      <c r="AL59" s="410"/>
      <c r="AM59" s="905"/>
      <c r="AN59" s="905"/>
      <c r="AO59" s="90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87"/>
      <c r="I60" s="987"/>
      <c r="J60" s="987"/>
      <c r="K60" s="987"/>
      <c r="L60" s="987"/>
      <c r="M60" s="987"/>
      <c r="N60" s="987"/>
      <c r="O60" s="988"/>
      <c r="P60" s="108"/>
      <c r="Q60" s="995"/>
      <c r="R60" s="995"/>
      <c r="S60" s="995"/>
      <c r="T60" s="995"/>
      <c r="U60" s="995"/>
      <c r="V60" s="995"/>
      <c r="W60" s="995"/>
      <c r="X60" s="996"/>
      <c r="Y60" s="1005" t="s">
        <v>12</v>
      </c>
      <c r="Z60" s="1006"/>
      <c r="AA60" s="1007"/>
      <c r="AB60" s="463"/>
      <c r="AC60" s="1009"/>
      <c r="AD60" s="100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89"/>
      <c r="H61" s="990"/>
      <c r="I61" s="990"/>
      <c r="J61" s="990"/>
      <c r="K61" s="990"/>
      <c r="L61" s="990"/>
      <c r="M61" s="990"/>
      <c r="N61" s="990"/>
      <c r="O61" s="991"/>
      <c r="P61" s="997"/>
      <c r="Q61" s="997"/>
      <c r="R61" s="997"/>
      <c r="S61" s="997"/>
      <c r="T61" s="997"/>
      <c r="U61" s="997"/>
      <c r="V61" s="997"/>
      <c r="W61" s="997"/>
      <c r="X61" s="998"/>
      <c r="Y61" s="449" t="s">
        <v>54</v>
      </c>
      <c r="Z61" s="1002"/>
      <c r="AA61" s="1003"/>
      <c r="AB61" s="525"/>
      <c r="AC61" s="1008"/>
      <c r="AD61" s="100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2"/>
      <c r="H62" s="993"/>
      <c r="I62" s="993"/>
      <c r="J62" s="993"/>
      <c r="K62" s="993"/>
      <c r="L62" s="993"/>
      <c r="M62" s="993"/>
      <c r="N62" s="993"/>
      <c r="O62" s="994"/>
      <c r="P62" s="999"/>
      <c r="Q62" s="999"/>
      <c r="R62" s="999"/>
      <c r="S62" s="999"/>
      <c r="T62" s="999"/>
      <c r="U62" s="999"/>
      <c r="V62" s="999"/>
      <c r="W62" s="999"/>
      <c r="X62" s="1000"/>
      <c r="Y62" s="1001" t="s">
        <v>13</v>
      </c>
      <c r="Z62" s="1002"/>
      <c r="AA62" s="1003"/>
      <c r="AB62" s="595" t="s">
        <v>180</v>
      </c>
      <c r="AC62" s="1004"/>
      <c r="AD62" s="100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346</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0"/>
      <c r="Z65" s="818"/>
      <c r="AA65" s="819"/>
      <c r="AB65" s="1014" t="s">
        <v>11</v>
      </c>
      <c r="AC65" s="1015"/>
      <c r="AD65" s="1016"/>
      <c r="AE65" s="1020" t="s">
        <v>388</v>
      </c>
      <c r="AF65" s="1020"/>
      <c r="AG65" s="1020"/>
      <c r="AH65" s="1020"/>
      <c r="AI65" s="1020" t="s">
        <v>410</v>
      </c>
      <c r="AJ65" s="1020"/>
      <c r="AK65" s="1020"/>
      <c r="AL65" s="559"/>
      <c r="AM65" s="1020" t="s">
        <v>507</v>
      </c>
      <c r="AN65" s="1020"/>
      <c r="AO65" s="102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1"/>
      <c r="Z66" s="1012"/>
      <c r="AA66" s="1013"/>
      <c r="AB66" s="1017"/>
      <c r="AC66" s="1018"/>
      <c r="AD66" s="1019"/>
      <c r="AE66" s="905"/>
      <c r="AF66" s="905"/>
      <c r="AG66" s="905"/>
      <c r="AH66" s="905"/>
      <c r="AI66" s="905"/>
      <c r="AJ66" s="905"/>
      <c r="AK66" s="905"/>
      <c r="AL66" s="410"/>
      <c r="AM66" s="905"/>
      <c r="AN66" s="905"/>
      <c r="AO66" s="90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87"/>
      <c r="I67" s="987"/>
      <c r="J67" s="987"/>
      <c r="K67" s="987"/>
      <c r="L67" s="987"/>
      <c r="M67" s="987"/>
      <c r="N67" s="987"/>
      <c r="O67" s="988"/>
      <c r="P67" s="108"/>
      <c r="Q67" s="995"/>
      <c r="R67" s="995"/>
      <c r="S67" s="995"/>
      <c r="T67" s="995"/>
      <c r="U67" s="995"/>
      <c r="V67" s="995"/>
      <c r="W67" s="995"/>
      <c r="X67" s="996"/>
      <c r="Y67" s="1005" t="s">
        <v>12</v>
      </c>
      <c r="Z67" s="1006"/>
      <c r="AA67" s="1007"/>
      <c r="AB67" s="463"/>
      <c r="AC67" s="1009"/>
      <c r="AD67" s="100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89"/>
      <c r="H68" s="990"/>
      <c r="I68" s="990"/>
      <c r="J68" s="990"/>
      <c r="K68" s="990"/>
      <c r="L68" s="990"/>
      <c r="M68" s="990"/>
      <c r="N68" s="990"/>
      <c r="O68" s="991"/>
      <c r="P68" s="997"/>
      <c r="Q68" s="997"/>
      <c r="R68" s="997"/>
      <c r="S68" s="997"/>
      <c r="T68" s="997"/>
      <c r="U68" s="997"/>
      <c r="V68" s="997"/>
      <c r="W68" s="997"/>
      <c r="X68" s="998"/>
      <c r="Y68" s="449" t="s">
        <v>54</v>
      </c>
      <c r="Z68" s="1002"/>
      <c r="AA68" s="1003"/>
      <c r="AB68" s="525"/>
      <c r="AC68" s="1008"/>
      <c r="AD68" s="100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2"/>
      <c r="H69" s="993"/>
      <c r="I69" s="993"/>
      <c r="J69" s="993"/>
      <c r="K69" s="993"/>
      <c r="L69" s="993"/>
      <c r="M69" s="993"/>
      <c r="N69" s="993"/>
      <c r="O69" s="994"/>
      <c r="P69" s="999"/>
      <c r="Q69" s="999"/>
      <c r="R69" s="999"/>
      <c r="S69" s="999"/>
      <c r="T69" s="999"/>
      <c r="U69" s="999"/>
      <c r="V69" s="999"/>
      <c r="W69" s="999"/>
      <c r="X69" s="1000"/>
      <c r="Y69" s="449" t="s">
        <v>13</v>
      </c>
      <c r="Z69" s="1002"/>
      <c r="AA69" s="100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3"/>
      <c r="B3" s="1034"/>
      <c r="C3" s="1034"/>
      <c r="D3" s="1034"/>
      <c r="E3" s="1034"/>
      <c r="F3" s="1035"/>
      <c r="G3" s="804" t="s">
        <v>17</v>
      </c>
      <c r="H3" s="669"/>
      <c r="I3" s="669"/>
      <c r="J3" s="669"/>
      <c r="K3" s="669"/>
      <c r="L3" s="668" t="s">
        <v>18</v>
      </c>
      <c r="M3" s="669"/>
      <c r="N3" s="669"/>
      <c r="O3" s="669"/>
      <c r="P3" s="669"/>
      <c r="Q3" s="669"/>
      <c r="R3" s="669"/>
      <c r="S3" s="669"/>
      <c r="T3" s="669"/>
      <c r="U3" s="669"/>
      <c r="V3" s="669"/>
      <c r="W3" s="669"/>
      <c r="X3" s="670"/>
      <c r="Y3" s="654" t="s">
        <v>19</v>
      </c>
      <c r="Z3" s="655"/>
      <c r="AA3" s="655"/>
      <c r="AB3" s="793"/>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3"/>
      <c r="B4" s="1034"/>
      <c r="C4" s="1034"/>
      <c r="D4" s="1034"/>
      <c r="E4" s="1034"/>
      <c r="F4" s="1035"/>
      <c r="G4" s="671"/>
      <c r="H4" s="672"/>
      <c r="I4" s="672"/>
      <c r="J4" s="672"/>
      <c r="K4" s="673"/>
      <c r="L4" s="665"/>
      <c r="M4" s="666"/>
      <c r="N4" s="666"/>
      <c r="O4" s="666"/>
      <c r="P4" s="666"/>
      <c r="Q4" s="666"/>
      <c r="R4" s="666"/>
      <c r="S4" s="666"/>
      <c r="T4" s="666"/>
      <c r="U4" s="666"/>
      <c r="V4" s="666"/>
      <c r="W4" s="666"/>
      <c r="X4" s="667"/>
      <c r="Y4" s="385"/>
      <c r="Z4" s="386"/>
      <c r="AA4" s="386"/>
      <c r="AB4" s="797"/>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3"/>
      <c r="B5" s="1034"/>
      <c r="C5" s="1034"/>
      <c r="D5" s="1034"/>
      <c r="E5" s="1034"/>
      <c r="F5" s="103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3"/>
      <c r="B6" s="1034"/>
      <c r="C6" s="1034"/>
      <c r="D6" s="1034"/>
      <c r="E6" s="1034"/>
      <c r="F6" s="103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3"/>
      <c r="B7" s="1034"/>
      <c r="C7" s="1034"/>
      <c r="D7" s="1034"/>
      <c r="E7" s="1034"/>
      <c r="F7" s="103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3"/>
      <c r="B8" s="1034"/>
      <c r="C8" s="1034"/>
      <c r="D8" s="1034"/>
      <c r="E8" s="1034"/>
      <c r="F8" s="103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3"/>
      <c r="B9" s="1034"/>
      <c r="C9" s="1034"/>
      <c r="D9" s="1034"/>
      <c r="E9" s="1034"/>
      <c r="F9" s="103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3"/>
      <c r="B10" s="1034"/>
      <c r="C10" s="1034"/>
      <c r="D10" s="1034"/>
      <c r="E10" s="1034"/>
      <c r="F10" s="103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3"/>
      <c r="B11" s="1034"/>
      <c r="C11" s="1034"/>
      <c r="D11" s="1034"/>
      <c r="E11" s="1034"/>
      <c r="F11" s="103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3"/>
      <c r="B12" s="1034"/>
      <c r="C12" s="1034"/>
      <c r="D12" s="1034"/>
      <c r="E12" s="1034"/>
      <c r="F12" s="103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3"/>
      <c r="B13" s="1034"/>
      <c r="C13" s="1034"/>
      <c r="D13" s="1034"/>
      <c r="E13" s="1034"/>
      <c r="F13" s="103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3"/>
      <c r="B15" s="1034"/>
      <c r="C15" s="1034"/>
      <c r="D15" s="1034"/>
      <c r="E15" s="1034"/>
      <c r="F15" s="103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8"/>
      <c r="AY15">
        <f>COUNTA($G$17,$AC$17)</f>
        <v>0</v>
      </c>
    </row>
    <row r="16" spans="1:51" ht="25.5" customHeight="1" x14ac:dyDescent="0.15">
      <c r="A16" s="1033"/>
      <c r="B16" s="1034"/>
      <c r="C16" s="1034"/>
      <c r="D16" s="1034"/>
      <c r="E16" s="1034"/>
      <c r="F16" s="1035"/>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3"/>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3"/>
      <c r="B17" s="1034"/>
      <c r="C17" s="1034"/>
      <c r="D17" s="1034"/>
      <c r="E17" s="1034"/>
      <c r="F17" s="1035"/>
      <c r="G17" s="671"/>
      <c r="H17" s="672"/>
      <c r="I17" s="672"/>
      <c r="J17" s="672"/>
      <c r="K17" s="673"/>
      <c r="L17" s="665"/>
      <c r="M17" s="666"/>
      <c r="N17" s="666"/>
      <c r="O17" s="666"/>
      <c r="P17" s="666"/>
      <c r="Q17" s="666"/>
      <c r="R17" s="666"/>
      <c r="S17" s="666"/>
      <c r="T17" s="666"/>
      <c r="U17" s="666"/>
      <c r="V17" s="666"/>
      <c r="W17" s="666"/>
      <c r="X17" s="667"/>
      <c r="Y17" s="385"/>
      <c r="Z17" s="386"/>
      <c r="AA17" s="386"/>
      <c r="AB17" s="79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3"/>
      <c r="B18" s="1034"/>
      <c r="C18" s="1034"/>
      <c r="D18" s="1034"/>
      <c r="E18" s="1034"/>
      <c r="F18" s="103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3"/>
      <c r="B19" s="1034"/>
      <c r="C19" s="1034"/>
      <c r="D19" s="1034"/>
      <c r="E19" s="1034"/>
      <c r="F19" s="103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3"/>
      <c r="B20" s="1034"/>
      <c r="C20" s="1034"/>
      <c r="D20" s="1034"/>
      <c r="E20" s="1034"/>
      <c r="F20" s="103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3"/>
      <c r="B21" s="1034"/>
      <c r="C21" s="1034"/>
      <c r="D21" s="1034"/>
      <c r="E21" s="1034"/>
      <c r="F21" s="103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3"/>
      <c r="B22" s="1034"/>
      <c r="C22" s="1034"/>
      <c r="D22" s="1034"/>
      <c r="E22" s="1034"/>
      <c r="F22" s="103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3"/>
      <c r="B23" s="1034"/>
      <c r="C23" s="1034"/>
      <c r="D23" s="1034"/>
      <c r="E23" s="1034"/>
      <c r="F23" s="103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3"/>
      <c r="B24" s="1034"/>
      <c r="C24" s="1034"/>
      <c r="D24" s="1034"/>
      <c r="E24" s="1034"/>
      <c r="F24" s="103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3"/>
      <c r="B25" s="1034"/>
      <c r="C25" s="1034"/>
      <c r="D25" s="1034"/>
      <c r="E25" s="1034"/>
      <c r="F25" s="103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3"/>
      <c r="B26" s="1034"/>
      <c r="C26" s="1034"/>
      <c r="D26" s="1034"/>
      <c r="E26" s="1034"/>
      <c r="F26" s="103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3"/>
      <c r="B28" s="1034"/>
      <c r="C28" s="1034"/>
      <c r="D28" s="1034"/>
      <c r="E28" s="1034"/>
      <c r="F28" s="103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8"/>
      <c r="AY28">
        <f>COUNTA($G$30,$AC$30)</f>
        <v>0</v>
      </c>
    </row>
    <row r="29" spans="1:51" ht="24.75" customHeight="1" x14ac:dyDescent="0.15">
      <c r="A29" s="1033"/>
      <c r="B29" s="1034"/>
      <c r="C29" s="1034"/>
      <c r="D29" s="1034"/>
      <c r="E29" s="1034"/>
      <c r="F29" s="1035"/>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3"/>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3"/>
      <c r="B30" s="1034"/>
      <c r="C30" s="1034"/>
      <c r="D30" s="1034"/>
      <c r="E30" s="1034"/>
      <c r="F30" s="1035"/>
      <c r="G30" s="671"/>
      <c r="H30" s="672"/>
      <c r="I30" s="672"/>
      <c r="J30" s="672"/>
      <c r="K30" s="673"/>
      <c r="L30" s="665"/>
      <c r="M30" s="666"/>
      <c r="N30" s="666"/>
      <c r="O30" s="666"/>
      <c r="P30" s="666"/>
      <c r="Q30" s="666"/>
      <c r="R30" s="666"/>
      <c r="S30" s="666"/>
      <c r="T30" s="666"/>
      <c r="U30" s="666"/>
      <c r="V30" s="666"/>
      <c r="W30" s="666"/>
      <c r="X30" s="667"/>
      <c r="Y30" s="385"/>
      <c r="Z30" s="386"/>
      <c r="AA30" s="386"/>
      <c r="AB30" s="79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3"/>
      <c r="B31" s="1034"/>
      <c r="C31" s="1034"/>
      <c r="D31" s="1034"/>
      <c r="E31" s="1034"/>
      <c r="F31" s="103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3"/>
      <c r="B32" s="1034"/>
      <c r="C32" s="1034"/>
      <c r="D32" s="1034"/>
      <c r="E32" s="1034"/>
      <c r="F32" s="103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3"/>
      <c r="B33" s="1034"/>
      <c r="C33" s="1034"/>
      <c r="D33" s="1034"/>
      <c r="E33" s="1034"/>
      <c r="F33" s="103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3"/>
      <c r="B34" s="1034"/>
      <c r="C34" s="1034"/>
      <c r="D34" s="1034"/>
      <c r="E34" s="1034"/>
      <c r="F34" s="103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3"/>
      <c r="B35" s="1034"/>
      <c r="C35" s="1034"/>
      <c r="D35" s="1034"/>
      <c r="E35" s="1034"/>
      <c r="F35" s="103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3"/>
      <c r="B36" s="1034"/>
      <c r="C36" s="1034"/>
      <c r="D36" s="1034"/>
      <c r="E36" s="1034"/>
      <c r="F36" s="103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3"/>
      <c r="B37" s="1034"/>
      <c r="C37" s="1034"/>
      <c r="D37" s="1034"/>
      <c r="E37" s="1034"/>
      <c r="F37" s="103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3"/>
      <c r="B38" s="1034"/>
      <c r="C38" s="1034"/>
      <c r="D38" s="1034"/>
      <c r="E38" s="1034"/>
      <c r="F38" s="103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3"/>
      <c r="B39" s="1034"/>
      <c r="C39" s="1034"/>
      <c r="D39" s="1034"/>
      <c r="E39" s="1034"/>
      <c r="F39" s="103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3"/>
      <c r="B41" s="1034"/>
      <c r="C41" s="1034"/>
      <c r="D41" s="1034"/>
      <c r="E41" s="1034"/>
      <c r="F41" s="103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8"/>
      <c r="AY41">
        <f>COUNTA($G$43,$AC$43)</f>
        <v>0</v>
      </c>
    </row>
    <row r="42" spans="1:51" ht="24.75" customHeight="1" x14ac:dyDescent="0.15">
      <c r="A42" s="1033"/>
      <c r="B42" s="1034"/>
      <c r="C42" s="1034"/>
      <c r="D42" s="1034"/>
      <c r="E42" s="1034"/>
      <c r="F42" s="1035"/>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3"/>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3"/>
      <c r="B43" s="1034"/>
      <c r="C43" s="1034"/>
      <c r="D43" s="1034"/>
      <c r="E43" s="1034"/>
      <c r="F43" s="1035"/>
      <c r="G43" s="671"/>
      <c r="H43" s="672"/>
      <c r="I43" s="672"/>
      <c r="J43" s="672"/>
      <c r="K43" s="673"/>
      <c r="L43" s="665"/>
      <c r="M43" s="666"/>
      <c r="N43" s="666"/>
      <c r="O43" s="666"/>
      <c r="P43" s="666"/>
      <c r="Q43" s="666"/>
      <c r="R43" s="666"/>
      <c r="S43" s="666"/>
      <c r="T43" s="666"/>
      <c r="U43" s="666"/>
      <c r="V43" s="666"/>
      <c r="W43" s="666"/>
      <c r="X43" s="667"/>
      <c r="Y43" s="385"/>
      <c r="Z43" s="386"/>
      <c r="AA43" s="386"/>
      <c r="AB43" s="79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3"/>
      <c r="B44" s="1034"/>
      <c r="C44" s="1034"/>
      <c r="D44" s="1034"/>
      <c r="E44" s="1034"/>
      <c r="F44" s="103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3"/>
      <c r="B45" s="1034"/>
      <c r="C45" s="1034"/>
      <c r="D45" s="1034"/>
      <c r="E45" s="1034"/>
      <c r="F45" s="103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3"/>
      <c r="B46" s="1034"/>
      <c r="C46" s="1034"/>
      <c r="D46" s="1034"/>
      <c r="E46" s="1034"/>
      <c r="F46" s="103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3"/>
      <c r="B47" s="1034"/>
      <c r="C47" s="1034"/>
      <c r="D47" s="1034"/>
      <c r="E47" s="1034"/>
      <c r="F47" s="103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3"/>
      <c r="B48" s="1034"/>
      <c r="C48" s="1034"/>
      <c r="D48" s="1034"/>
      <c r="E48" s="1034"/>
      <c r="F48" s="103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3"/>
      <c r="B49" s="1034"/>
      <c r="C49" s="1034"/>
      <c r="D49" s="1034"/>
      <c r="E49" s="1034"/>
      <c r="F49" s="103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3"/>
      <c r="B50" s="1034"/>
      <c r="C50" s="1034"/>
      <c r="D50" s="1034"/>
      <c r="E50" s="1034"/>
      <c r="F50" s="103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3"/>
      <c r="B51" s="1034"/>
      <c r="C51" s="1034"/>
      <c r="D51" s="1034"/>
      <c r="E51" s="1034"/>
      <c r="F51" s="103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3"/>
      <c r="B52" s="1034"/>
      <c r="C52" s="1034"/>
      <c r="D52" s="1034"/>
      <c r="E52" s="1034"/>
      <c r="F52" s="103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
    <row r="55" spans="1:51" ht="30" customHeight="1" x14ac:dyDescent="0.15">
      <c r="A55" s="1039" t="s">
        <v>28</v>
      </c>
      <c r="B55" s="1040"/>
      <c r="C55" s="1040"/>
      <c r="D55" s="1040"/>
      <c r="E55" s="1040"/>
      <c r="F55" s="104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8"/>
      <c r="AY55">
        <f>COUNTA($G$57,$AC$57)</f>
        <v>0</v>
      </c>
    </row>
    <row r="56" spans="1:51" ht="24.75" customHeight="1" x14ac:dyDescent="0.15">
      <c r="A56" s="1033"/>
      <c r="B56" s="1034"/>
      <c r="C56" s="1034"/>
      <c r="D56" s="1034"/>
      <c r="E56" s="1034"/>
      <c r="F56" s="1035"/>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3"/>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3"/>
      <c r="B57" s="1034"/>
      <c r="C57" s="1034"/>
      <c r="D57" s="1034"/>
      <c r="E57" s="1034"/>
      <c r="F57" s="1035"/>
      <c r="G57" s="671"/>
      <c r="H57" s="672"/>
      <c r="I57" s="672"/>
      <c r="J57" s="672"/>
      <c r="K57" s="673"/>
      <c r="L57" s="665"/>
      <c r="M57" s="666"/>
      <c r="N57" s="666"/>
      <c r="O57" s="666"/>
      <c r="P57" s="666"/>
      <c r="Q57" s="666"/>
      <c r="R57" s="666"/>
      <c r="S57" s="666"/>
      <c r="T57" s="666"/>
      <c r="U57" s="666"/>
      <c r="V57" s="666"/>
      <c r="W57" s="666"/>
      <c r="X57" s="667"/>
      <c r="Y57" s="385"/>
      <c r="Z57" s="386"/>
      <c r="AA57" s="386"/>
      <c r="AB57" s="79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3"/>
      <c r="B58" s="1034"/>
      <c r="C58" s="1034"/>
      <c r="D58" s="1034"/>
      <c r="E58" s="1034"/>
      <c r="F58" s="103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3"/>
      <c r="B59" s="1034"/>
      <c r="C59" s="1034"/>
      <c r="D59" s="1034"/>
      <c r="E59" s="1034"/>
      <c r="F59" s="103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3"/>
      <c r="B60" s="1034"/>
      <c r="C60" s="1034"/>
      <c r="D60" s="1034"/>
      <c r="E60" s="1034"/>
      <c r="F60" s="103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3"/>
      <c r="B61" s="1034"/>
      <c r="C61" s="1034"/>
      <c r="D61" s="1034"/>
      <c r="E61" s="1034"/>
      <c r="F61" s="103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3"/>
      <c r="B62" s="1034"/>
      <c r="C62" s="1034"/>
      <c r="D62" s="1034"/>
      <c r="E62" s="1034"/>
      <c r="F62" s="103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3"/>
      <c r="B63" s="1034"/>
      <c r="C63" s="1034"/>
      <c r="D63" s="1034"/>
      <c r="E63" s="1034"/>
      <c r="F63" s="103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3"/>
      <c r="B64" s="1034"/>
      <c r="C64" s="1034"/>
      <c r="D64" s="1034"/>
      <c r="E64" s="1034"/>
      <c r="F64" s="103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3"/>
      <c r="B65" s="1034"/>
      <c r="C65" s="1034"/>
      <c r="D65" s="1034"/>
      <c r="E65" s="1034"/>
      <c r="F65" s="103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3"/>
      <c r="B66" s="1034"/>
      <c r="C66" s="1034"/>
      <c r="D66" s="1034"/>
      <c r="E66" s="1034"/>
      <c r="F66" s="103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3"/>
      <c r="B68" s="1034"/>
      <c r="C68" s="1034"/>
      <c r="D68" s="1034"/>
      <c r="E68" s="1034"/>
      <c r="F68" s="103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8"/>
      <c r="AY68">
        <f>COUNTA($G$70,$AC$70)</f>
        <v>0</v>
      </c>
    </row>
    <row r="69" spans="1:51" ht="25.5" customHeight="1" x14ac:dyDescent="0.15">
      <c r="A69" s="1033"/>
      <c r="B69" s="1034"/>
      <c r="C69" s="1034"/>
      <c r="D69" s="1034"/>
      <c r="E69" s="1034"/>
      <c r="F69" s="1035"/>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3"/>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3"/>
      <c r="B70" s="1034"/>
      <c r="C70" s="1034"/>
      <c r="D70" s="1034"/>
      <c r="E70" s="1034"/>
      <c r="F70" s="1035"/>
      <c r="G70" s="671"/>
      <c r="H70" s="672"/>
      <c r="I70" s="672"/>
      <c r="J70" s="672"/>
      <c r="K70" s="673"/>
      <c r="L70" s="665"/>
      <c r="M70" s="666"/>
      <c r="N70" s="666"/>
      <c r="O70" s="666"/>
      <c r="P70" s="666"/>
      <c r="Q70" s="666"/>
      <c r="R70" s="666"/>
      <c r="S70" s="666"/>
      <c r="T70" s="666"/>
      <c r="U70" s="666"/>
      <c r="V70" s="666"/>
      <c r="W70" s="666"/>
      <c r="X70" s="667"/>
      <c r="Y70" s="385"/>
      <c r="Z70" s="386"/>
      <c r="AA70" s="386"/>
      <c r="AB70" s="79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3"/>
      <c r="B71" s="1034"/>
      <c r="C71" s="1034"/>
      <c r="D71" s="1034"/>
      <c r="E71" s="1034"/>
      <c r="F71" s="103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3"/>
      <c r="B72" s="1034"/>
      <c r="C72" s="1034"/>
      <c r="D72" s="1034"/>
      <c r="E72" s="1034"/>
      <c r="F72" s="103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3"/>
      <c r="B73" s="1034"/>
      <c r="C73" s="1034"/>
      <c r="D73" s="1034"/>
      <c r="E73" s="1034"/>
      <c r="F73" s="103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3"/>
      <c r="B74" s="1034"/>
      <c r="C74" s="1034"/>
      <c r="D74" s="1034"/>
      <c r="E74" s="1034"/>
      <c r="F74" s="103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3"/>
      <c r="B75" s="1034"/>
      <c r="C75" s="1034"/>
      <c r="D75" s="1034"/>
      <c r="E75" s="1034"/>
      <c r="F75" s="103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3"/>
      <c r="B76" s="1034"/>
      <c r="C76" s="1034"/>
      <c r="D76" s="1034"/>
      <c r="E76" s="1034"/>
      <c r="F76" s="103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3"/>
      <c r="B77" s="1034"/>
      <c r="C77" s="1034"/>
      <c r="D77" s="1034"/>
      <c r="E77" s="1034"/>
      <c r="F77" s="103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3"/>
      <c r="B78" s="1034"/>
      <c r="C78" s="1034"/>
      <c r="D78" s="1034"/>
      <c r="E78" s="1034"/>
      <c r="F78" s="103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3"/>
      <c r="B79" s="1034"/>
      <c r="C79" s="1034"/>
      <c r="D79" s="1034"/>
      <c r="E79" s="1034"/>
      <c r="F79" s="103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3"/>
      <c r="B81" s="1034"/>
      <c r="C81" s="1034"/>
      <c r="D81" s="1034"/>
      <c r="E81" s="1034"/>
      <c r="F81" s="103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8"/>
      <c r="AY81">
        <f>COUNTA($G$83,$AC$83)</f>
        <v>0</v>
      </c>
    </row>
    <row r="82" spans="1:51" ht="24.75" customHeight="1" x14ac:dyDescent="0.15">
      <c r="A82" s="1033"/>
      <c r="B82" s="1034"/>
      <c r="C82" s="1034"/>
      <c r="D82" s="1034"/>
      <c r="E82" s="1034"/>
      <c r="F82" s="1035"/>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3"/>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3"/>
      <c r="B83" s="1034"/>
      <c r="C83" s="1034"/>
      <c r="D83" s="1034"/>
      <c r="E83" s="1034"/>
      <c r="F83" s="1035"/>
      <c r="G83" s="671"/>
      <c r="H83" s="672"/>
      <c r="I83" s="672"/>
      <c r="J83" s="672"/>
      <c r="K83" s="673"/>
      <c r="L83" s="665"/>
      <c r="M83" s="666"/>
      <c r="N83" s="666"/>
      <c r="O83" s="666"/>
      <c r="P83" s="666"/>
      <c r="Q83" s="666"/>
      <c r="R83" s="666"/>
      <c r="S83" s="666"/>
      <c r="T83" s="666"/>
      <c r="U83" s="666"/>
      <c r="V83" s="666"/>
      <c r="W83" s="666"/>
      <c r="X83" s="667"/>
      <c r="Y83" s="385"/>
      <c r="Z83" s="386"/>
      <c r="AA83" s="386"/>
      <c r="AB83" s="79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3"/>
      <c r="B84" s="1034"/>
      <c r="C84" s="1034"/>
      <c r="D84" s="1034"/>
      <c r="E84" s="1034"/>
      <c r="F84" s="103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3"/>
      <c r="B85" s="1034"/>
      <c r="C85" s="1034"/>
      <c r="D85" s="1034"/>
      <c r="E85" s="1034"/>
      <c r="F85" s="103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3"/>
      <c r="B86" s="1034"/>
      <c r="C86" s="1034"/>
      <c r="D86" s="1034"/>
      <c r="E86" s="1034"/>
      <c r="F86" s="103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3"/>
      <c r="B87" s="1034"/>
      <c r="C87" s="1034"/>
      <c r="D87" s="1034"/>
      <c r="E87" s="1034"/>
      <c r="F87" s="103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3"/>
      <c r="B88" s="1034"/>
      <c r="C88" s="1034"/>
      <c r="D88" s="1034"/>
      <c r="E88" s="1034"/>
      <c r="F88" s="103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3"/>
      <c r="B89" s="1034"/>
      <c r="C89" s="1034"/>
      <c r="D89" s="1034"/>
      <c r="E89" s="1034"/>
      <c r="F89" s="103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3"/>
      <c r="B90" s="1034"/>
      <c r="C90" s="1034"/>
      <c r="D90" s="1034"/>
      <c r="E90" s="1034"/>
      <c r="F90" s="103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3"/>
      <c r="B91" s="1034"/>
      <c r="C91" s="1034"/>
      <c r="D91" s="1034"/>
      <c r="E91" s="1034"/>
      <c r="F91" s="103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3"/>
      <c r="B92" s="1034"/>
      <c r="C92" s="1034"/>
      <c r="D92" s="1034"/>
      <c r="E92" s="1034"/>
      <c r="F92" s="103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3"/>
      <c r="B94" s="1034"/>
      <c r="C94" s="1034"/>
      <c r="D94" s="1034"/>
      <c r="E94" s="1034"/>
      <c r="F94" s="103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8"/>
      <c r="AY94">
        <f>COUNTA($G$96,$AC$96)</f>
        <v>0</v>
      </c>
    </row>
    <row r="95" spans="1:51" ht="24.75" customHeight="1" x14ac:dyDescent="0.15">
      <c r="A95" s="1033"/>
      <c r="B95" s="1034"/>
      <c r="C95" s="1034"/>
      <c r="D95" s="1034"/>
      <c r="E95" s="1034"/>
      <c r="F95" s="1035"/>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3"/>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3"/>
      <c r="B96" s="1034"/>
      <c r="C96" s="1034"/>
      <c r="D96" s="1034"/>
      <c r="E96" s="1034"/>
      <c r="F96" s="1035"/>
      <c r="G96" s="671"/>
      <c r="H96" s="672"/>
      <c r="I96" s="672"/>
      <c r="J96" s="672"/>
      <c r="K96" s="673"/>
      <c r="L96" s="665"/>
      <c r="M96" s="666"/>
      <c r="N96" s="666"/>
      <c r="O96" s="666"/>
      <c r="P96" s="666"/>
      <c r="Q96" s="666"/>
      <c r="R96" s="666"/>
      <c r="S96" s="666"/>
      <c r="T96" s="666"/>
      <c r="U96" s="666"/>
      <c r="V96" s="666"/>
      <c r="W96" s="666"/>
      <c r="X96" s="667"/>
      <c r="Y96" s="385"/>
      <c r="Z96" s="386"/>
      <c r="AA96" s="386"/>
      <c r="AB96" s="79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3"/>
      <c r="B97" s="1034"/>
      <c r="C97" s="1034"/>
      <c r="D97" s="1034"/>
      <c r="E97" s="1034"/>
      <c r="F97" s="103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3"/>
      <c r="B98" s="1034"/>
      <c r="C98" s="1034"/>
      <c r="D98" s="1034"/>
      <c r="E98" s="1034"/>
      <c r="F98" s="103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3"/>
      <c r="B99" s="1034"/>
      <c r="C99" s="1034"/>
      <c r="D99" s="1034"/>
      <c r="E99" s="1034"/>
      <c r="F99" s="103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3"/>
      <c r="B100" s="1034"/>
      <c r="C100" s="1034"/>
      <c r="D100" s="1034"/>
      <c r="E100" s="1034"/>
      <c r="F100" s="103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3"/>
      <c r="B101" s="1034"/>
      <c r="C101" s="1034"/>
      <c r="D101" s="1034"/>
      <c r="E101" s="1034"/>
      <c r="F101" s="103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3"/>
      <c r="B102" s="1034"/>
      <c r="C102" s="1034"/>
      <c r="D102" s="1034"/>
      <c r="E102" s="1034"/>
      <c r="F102" s="103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3"/>
      <c r="B103" s="1034"/>
      <c r="C103" s="1034"/>
      <c r="D103" s="1034"/>
      <c r="E103" s="1034"/>
      <c r="F103" s="103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3"/>
      <c r="B104" s="1034"/>
      <c r="C104" s="1034"/>
      <c r="D104" s="1034"/>
      <c r="E104" s="1034"/>
      <c r="F104" s="103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3"/>
      <c r="B105" s="1034"/>
      <c r="C105" s="1034"/>
      <c r="D105" s="1034"/>
      <c r="E105" s="1034"/>
      <c r="F105" s="103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8"/>
      <c r="AY108">
        <f>COUNTA($G$110,$AC$110)</f>
        <v>0</v>
      </c>
    </row>
    <row r="109" spans="1:51" ht="24.75" customHeight="1" x14ac:dyDescent="0.15">
      <c r="A109" s="1033"/>
      <c r="B109" s="1034"/>
      <c r="C109" s="1034"/>
      <c r="D109" s="1034"/>
      <c r="E109" s="1034"/>
      <c r="F109" s="1035"/>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3"/>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3"/>
      <c r="B110" s="1034"/>
      <c r="C110" s="1034"/>
      <c r="D110" s="1034"/>
      <c r="E110" s="1034"/>
      <c r="F110" s="103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79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3"/>
      <c r="B111" s="1034"/>
      <c r="C111" s="1034"/>
      <c r="D111" s="1034"/>
      <c r="E111" s="1034"/>
      <c r="F111" s="103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3"/>
      <c r="B112" s="1034"/>
      <c r="C112" s="1034"/>
      <c r="D112" s="1034"/>
      <c r="E112" s="1034"/>
      <c r="F112" s="103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3"/>
      <c r="B113" s="1034"/>
      <c r="C113" s="1034"/>
      <c r="D113" s="1034"/>
      <c r="E113" s="1034"/>
      <c r="F113" s="103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3"/>
      <c r="B114" s="1034"/>
      <c r="C114" s="1034"/>
      <c r="D114" s="1034"/>
      <c r="E114" s="1034"/>
      <c r="F114" s="103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3"/>
      <c r="B115" s="1034"/>
      <c r="C115" s="1034"/>
      <c r="D115" s="1034"/>
      <c r="E115" s="1034"/>
      <c r="F115" s="103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3"/>
      <c r="B116" s="1034"/>
      <c r="C116" s="1034"/>
      <c r="D116" s="1034"/>
      <c r="E116" s="1034"/>
      <c r="F116" s="103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3"/>
      <c r="B117" s="1034"/>
      <c r="C117" s="1034"/>
      <c r="D117" s="1034"/>
      <c r="E117" s="1034"/>
      <c r="F117" s="103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3"/>
      <c r="B118" s="1034"/>
      <c r="C118" s="1034"/>
      <c r="D118" s="1034"/>
      <c r="E118" s="1034"/>
      <c r="F118" s="103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3"/>
      <c r="B119" s="1034"/>
      <c r="C119" s="1034"/>
      <c r="D119" s="1034"/>
      <c r="E119" s="1034"/>
      <c r="F119" s="103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3"/>
      <c r="B121" s="1034"/>
      <c r="C121" s="1034"/>
      <c r="D121" s="1034"/>
      <c r="E121" s="1034"/>
      <c r="F121" s="103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8"/>
      <c r="AY121">
        <f>COUNTA($G$123,$AC$123)</f>
        <v>0</v>
      </c>
    </row>
    <row r="122" spans="1:51" ht="25.5" customHeight="1" x14ac:dyDescent="0.15">
      <c r="A122" s="1033"/>
      <c r="B122" s="1034"/>
      <c r="C122" s="1034"/>
      <c r="D122" s="1034"/>
      <c r="E122" s="1034"/>
      <c r="F122" s="1035"/>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3"/>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3"/>
      <c r="B123" s="1034"/>
      <c r="C123" s="1034"/>
      <c r="D123" s="1034"/>
      <c r="E123" s="1034"/>
      <c r="F123" s="103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79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3"/>
      <c r="B124" s="1034"/>
      <c r="C124" s="1034"/>
      <c r="D124" s="1034"/>
      <c r="E124" s="1034"/>
      <c r="F124" s="103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3"/>
      <c r="B125" s="1034"/>
      <c r="C125" s="1034"/>
      <c r="D125" s="1034"/>
      <c r="E125" s="1034"/>
      <c r="F125" s="103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3"/>
      <c r="B126" s="1034"/>
      <c r="C126" s="1034"/>
      <c r="D126" s="1034"/>
      <c r="E126" s="1034"/>
      <c r="F126" s="103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3"/>
      <c r="B127" s="1034"/>
      <c r="C127" s="1034"/>
      <c r="D127" s="1034"/>
      <c r="E127" s="1034"/>
      <c r="F127" s="103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3"/>
      <c r="B128" s="1034"/>
      <c r="C128" s="1034"/>
      <c r="D128" s="1034"/>
      <c r="E128" s="1034"/>
      <c r="F128" s="103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3"/>
      <c r="B129" s="1034"/>
      <c r="C129" s="1034"/>
      <c r="D129" s="1034"/>
      <c r="E129" s="1034"/>
      <c r="F129" s="103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3"/>
      <c r="B130" s="1034"/>
      <c r="C130" s="1034"/>
      <c r="D130" s="1034"/>
      <c r="E130" s="1034"/>
      <c r="F130" s="103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3"/>
      <c r="B131" s="1034"/>
      <c r="C131" s="1034"/>
      <c r="D131" s="1034"/>
      <c r="E131" s="1034"/>
      <c r="F131" s="103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3"/>
      <c r="B132" s="1034"/>
      <c r="C132" s="1034"/>
      <c r="D132" s="1034"/>
      <c r="E132" s="1034"/>
      <c r="F132" s="103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3"/>
      <c r="B134" s="1034"/>
      <c r="C134" s="1034"/>
      <c r="D134" s="1034"/>
      <c r="E134" s="1034"/>
      <c r="F134" s="103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8"/>
      <c r="AY134">
        <f>COUNTA($G$136,$AC$136)</f>
        <v>0</v>
      </c>
    </row>
    <row r="135" spans="1:51" ht="24.75" customHeight="1" x14ac:dyDescent="0.15">
      <c r="A135" s="1033"/>
      <c r="B135" s="1034"/>
      <c r="C135" s="1034"/>
      <c r="D135" s="1034"/>
      <c r="E135" s="1034"/>
      <c r="F135" s="1035"/>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3"/>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3"/>
      <c r="B136" s="1034"/>
      <c r="C136" s="1034"/>
      <c r="D136" s="1034"/>
      <c r="E136" s="1034"/>
      <c r="F136" s="103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79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3"/>
      <c r="B137" s="1034"/>
      <c r="C137" s="1034"/>
      <c r="D137" s="1034"/>
      <c r="E137" s="1034"/>
      <c r="F137" s="103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3"/>
      <c r="B138" s="1034"/>
      <c r="C138" s="1034"/>
      <c r="D138" s="1034"/>
      <c r="E138" s="1034"/>
      <c r="F138" s="103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3"/>
      <c r="B139" s="1034"/>
      <c r="C139" s="1034"/>
      <c r="D139" s="1034"/>
      <c r="E139" s="1034"/>
      <c r="F139" s="103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3"/>
      <c r="B140" s="1034"/>
      <c r="C140" s="1034"/>
      <c r="D140" s="1034"/>
      <c r="E140" s="1034"/>
      <c r="F140" s="103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3"/>
      <c r="B141" s="1034"/>
      <c r="C141" s="1034"/>
      <c r="D141" s="1034"/>
      <c r="E141" s="1034"/>
      <c r="F141" s="103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3"/>
      <c r="B142" s="1034"/>
      <c r="C142" s="1034"/>
      <c r="D142" s="1034"/>
      <c r="E142" s="1034"/>
      <c r="F142" s="103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3"/>
      <c r="B143" s="1034"/>
      <c r="C143" s="1034"/>
      <c r="D143" s="1034"/>
      <c r="E143" s="1034"/>
      <c r="F143" s="103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3"/>
      <c r="B144" s="1034"/>
      <c r="C144" s="1034"/>
      <c r="D144" s="1034"/>
      <c r="E144" s="1034"/>
      <c r="F144" s="103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3"/>
      <c r="B145" s="1034"/>
      <c r="C145" s="1034"/>
      <c r="D145" s="1034"/>
      <c r="E145" s="1034"/>
      <c r="F145" s="103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3"/>
      <c r="B147" s="1034"/>
      <c r="C147" s="1034"/>
      <c r="D147" s="1034"/>
      <c r="E147" s="1034"/>
      <c r="F147" s="103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8"/>
      <c r="AY147">
        <f>COUNTA($G$149,$AC$149)</f>
        <v>0</v>
      </c>
    </row>
    <row r="148" spans="1:51" ht="24.75" customHeight="1" x14ac:dyDescent="0.15">
      <c r="A148" s="1033"/>
      <c r="B148" s="1034"/>
      <c r="C148" s="1034"/>
      <c r="D148" s="1034"/>
      <c r="E148" s="1034"/>
      <c r="F148" s="1035"/>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3"/>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3"/>
      <c r="B149" s="1034"/>
      <c r="C149" s="1034"/>
      <c r="D149" s="1034"/>
      <c r="E149" s="1034"/>
      <c r="F149" s="103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79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3"/>
      <c r="B150" s="1034"/>
      <c r="C150" s="1034"/>
      <c r="D150" s="1034"/>
      <c r="E150" s="1034"/>
      <c r="F150" s="103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3"/>
      <c r="B151" s="1034"/>
      <c r="C151" s="1034"/>
      <c r="D151" s="1034"/>
      <c r="E151" s="1034"/>
      <c r="F151" s="103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3"/>
      <c r="B152" s="1034"/>
      <c r="C152" s="1034"/>
      <c r="D152" s="1034"/>
      <c r="E152" s="1034"/>
      <c r="F152" s="103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3"/>
      <c r="B153" s="1034"/>
      <c r="C153" s="1034"/>
      <c r="D153" s="1034"/>
      <c r="E153" s="1034"/>
      <c r="F153" s="103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3"/>
      <c r="B154" s="1034"/>
      <c r="C154" s="1034"/>
      <c r="D154" s="1034"/>
      <c r="E154" s="1034"/>
      <c r="F154" s="103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3"/>
      <c r="B155" s="1034"/>
      <c r="C155" s="1034"/>
      <c r="D155" s="1034"/>
      <c r="E155" s="1034"/>
      <c r="F155" s="103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3"/>
      <c r="B156" s="1034"/>
      <c r="C156" s="1034"/>
      <c r="D156" s="1034"/>
      <c r="E156" s="1034"/>
      <c r="F156" s="103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3"/>
      <c r="B157" s="1034"/>
      <c r="C157" s="1034"/>
      <c r="D157" s="1034"/>
      <c r="E157" s="1034"/>
      <c r="F157" s="103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3"/>
      <c r="B158" s="1034"/>
      <c r="C158" s="1034"/>
      <c r="D158" s="1034"/>
      <c r="E158" s="1034"/>
      <c r="F158" s="103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8"/>
      <c r="AY161">
        <f>COUNTA($G$163,$AC$163)</f>
        <v>0</v>
      </c>
    </row>
    <row r="162" spans="1:51" ht="24.75" customHeight="1" x14ac:dyDescent="0.15">
      <c r="A162" s="1033"/>
      <c r="B162" s="1034"/>
      <c r="C162" s="1034"/>
      <c r="D162" s="1034"/>
      <c r="E162" s="1034"/>
      <c r="F162" s="1035"/>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3"/>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3"/>
      <c r="B163" s="1034"/>
      <c r="C163" s="1034"/>
      <c r="D163" s="1034"/>
      <c r="E163" s="1034"/>
      <c r="F163" s="103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79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3"/>
      <c r="B164" s="1034"/>
      <c r="C164" s="1034"/>
      <c r="D164" s="1034"/>
      <c r="E164" s="1034"/>
      <c r="F164" s="103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3"/>
      <c r="B165" s="1034"/>
      <c r="C165" s="1034"/>
      <c r="D165" s="1034"/>
      <c r="E165" s="1034"/>
      <c r="F165" s="103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3"/>
      <c r="B166" s="1034"/>
      <c r="C166" s="1034"/>
      <c r="D166" s="1034"/>
      <c r="E166" s="1034"/>
      <c r="F166" s="103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3"/>
      <c r="B167" s="1034"/>
      <c r="C167" s="1034"/>
      <c r="D167" s="1034"/>
      <c r="E167" s="1034"/>
      <c r="F167" s="103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3"/>
      <c r="B168" s="1034"/>
      <c r="C168" s="1034"/>
      <c r="D168" s="1034"/>
      <c r="E168" s="1034"/>
      <c r="F168" s="103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3"/>
      <c r="B169" s="1034"/>
      <c r="C169" s="1034"/>
      <c r="D169" s="1034"/>
      <c r="E169" s="1034"/>
      <c r="F169" s="103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3"/>
      <c r="B170" s="1034"/>
      <c r="C170" s="1034"/>
      <c r="D170" s="1034"/>
      <c r="E170" s="1034"/>
      <c r="F170" s="103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3"/>
      <c r="B171" s="1034"/>
      <c r="C171" s="1034"/>
      <c r="D171" s="1034"/>
      <c r="E171" s="1034"/>
      <c r="F171" s="103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3"/>
      <c r="B172" s="1034"/>
      <c r="C172" s="1034"/>
      <c r="D172" s="1034"/>
      <c r="E172" s="1034"/>
      <c r="F172" s="103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3"/>
      <c r="B174" s="1034"/>
      <c r="C174" s="1034"/>
      <c r="D174" s="1034"/>
      <c r="E174" s="1034"/>
      <c r="F174" s="103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8"/>
      <c r="AY174">
        <f>COUNTA($G$176,$AC$176)</f>
        <v>0</v>
      </c>
    </row>
    <row r="175" spans="1:51" ht="25.5" customHeight="1" x14ac:dyDescent="0.15">
      <c r="A175" s="1033"/>
      <c r="B175" s="1034"/>
      <c r="C175" s="1034"/>
      <c r="D175" s="1034"/>
      <c r="E175" s="1034"/>
      <c r="F175" s="1035"/>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3"/>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3"/>
      <c r="B176" s="1034"/>
      <c r="C176" s="1034"/>
      <c r="D176" s="1034"/>
      <c r="E176" s="1034"/>
      <c r="F176" s="103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79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3"/>
      <c r="B177" s="1034"/>
      <c r="C177" s="1034"/>
      <c r="D177" s="1034"/>
      <c r="E177" s="1034"/>
      <c r="F177" s="103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3"/>
      <c r="B178" s="1034"/>
      <c r="C178" s="1034"/>
      <c r="D178" s="1034"/>
      <c r="E178" s="1034"/>
      <c r="F178" s="103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3"/>
      <c r="B179" s="1034"/>
      <c r="C179" s="1034"/>
      <c r="D179" s="1034"/>
      <c r="E179" s="1034"/>
      <c r="F179" s="103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3"/>
      <c r="B180" s="1034"/>
      <c r="C180" s="1034"/>
      <c r="D180" s="1034"/>
      <c r="E180" s="1034"/>
      <c r="F180" s="103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3"/>
      <c r="B181" s="1034"/>
      <c r="C181" s="1034"/>
      <c r="D181" s="1034"/>
      <c r="E181" s="1034"/>
      <c r="F181" s="103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3"/>
      <c r="B182" s="1034"/>
      <c r="C182" s="1034"/>
      <c r="D182" s="1034"/>
      <c r="E182" s="1034"/>
      <c r="F182" s="103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3"/>
      <c r="B183" s="1034"/>
      <c r="C183" s="1034"/>
      <c r="D183" s="1034"/>
      <c r="E183" s="1034"/>
      <c r="F183" s="103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3"/>
      <c r="B184" s="1034"/>
      <c r="C184" s="1034"/>
      <c r="D184" s="1034"/>
      <c r="E184" s="1034"/>
      <c r="F184" s="103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3"/>
      <c r="B185" s="1034"/>
      <c r="C185" s="1034"/>
      <c r="D185" s="1034"/>
      <c r="E185" s="1034"/>
      <c r="F185" s="103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3"/>
      <c r="B187" s="1034"/>
      <c r="C187" s="1034"/>
      <c r="D187" s="1034"/>
      <c r="E187" s="1034"/>
      <c r="F187" s="103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8"/>
      <c r="AY187">
        <f>COUNTA($G$189,$AC$189)</f>
        <v>0</v>
      </c>
    </row>
    <row r="188" spans="1:51" ht="24.75" customHeight="1" x14ac:dyDescent="0.15">
      <c r="A188" s="1033"/>
      <c r="B188" s="1034"/>
      <c r="C188" s="1034"/>
      <c r="D188" s="1034"/>
      <c r="E188" s="1034"/>
      <c r="F188" s="1035"/>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3"/>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3"/>
      <c r="B189" s="1034"/>
      <c r="C189" s="1034"/>
      <c r="D189" s="1034"/>
      <c r="E189" s="1034"/>
      <c r="F189" s="103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79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3"/>
      <c r="B190" s="1034"/>
      <c r="C190" s="1034"/>
      <c r="D190" s="1034"/>
      <c r="E190" s="1034"/>
      <c r="F190" s="103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3"/>
      <c r="B191" s="1034"/>
      <c r="C191" s="1034"/>
      <c r="D191" s="1034"/>
      <c r="E191" s="1034"/>
      <c r="F191" s="103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3"/>
      <c r="B192" s="1034"/>
      <c r="C192" s="1034"/>
      <c r="D192" s="1034"/>
      <c r="E192" s="1034"/>
      <c r="F192" s="103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3"/>
      <c r="B193" s="1034"/>
      <c r="C193" s="1034"/>
      <c r="D193" s="1034"/>
      <c r="E193" s="1034"/>
      <c r="F193" s="103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3"/>
      <c r="B194" s="1034"/>
      <c r="C194" s="1034"/>
      <c r="D194" s="1034"/>
      <c r="E194" s="1034"/>
      <c r="F194" s="103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3"/>
      <c r="B195" s="1034"/>
      <c r="C195" s="1034"/>
      <c r="D195" s="1034"/>
      <c r="E195" s="1034"/>
      <c r="F195" s="103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3"/>
      <c r="B196" s="1034"/>
      <c r="C196" s="1034"/>
      <c r="D196" s="1034"/>
      <c r="E196" s="1034"/>
      <c r="F196" s="103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3"/>
      <c r="B197" s="1034"/>
      <c r="C197" s="1034"/>
      <c r="D197" s="1034"/>
      <c r="E197" s="1034"/>
      <c r="F197" s="103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3"/>
      <c r="B198" s="1034"/>
      <c r="C198" s="1034"/>
      <c r="D198" s="1034"/>
      <c r="E198" s="1034"/>
      <c r="F198" s="103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3"/>
      <c r="B200" s="1034"/>
      <c r="C200" s="1034"/>
      <c r="D200" s="1034"/>
      <c r="E200" s="1034"/>
      <c r="F200" s="103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8"/>
      <c r="AY200">
        <f>COUNTA($G$202,$AC$202)</f>
        <v>0</v>
      </c>
    </row>
    <row r="201" spans="1:51" ht="24.75" customHeight="1" x14ac:dyDescent="0.15">
      <c r="A201" s="1033"/>
      <c r="B201" s="1034"/>
      <c r="C201" s="1034"/>
      <c r="D201" s="1034"/>
      <c r="E201" s="1034"/>
      <c r="F201" s="1035"/>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3"/>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3"/>
      <c r="B202" s="1034"/>
      <c r="C202" s="1034"/>
      <c r="D202" s="1034"/>
      <c r="E202" s="1034"/>
      <c r="F202" s="103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79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3"/>
      <c r="B203" s="1034"/>
      <c r="C203" s="1034"/>
      <c r="D203" s="1034"/>
      <c r="E203" s="1034"/>
      <c r="F203" s="103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3"/>
      <c r="B204" s="1034"/>
      <c r="C204" s="1034"/>
      <c r="D204" s="1034"/>
      <c r="E204" s="1034"/>
      <c r="F204" s="103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3"/>
      <c r="B205" s="1034"/>
      <c r="C205" s="1034"/>
      <c r="D205" s="1034"/>
      <c r="E205" s="1034"/>
      <c r="F205" s="103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3"/>
      <c r="B206" s="1034"/>
      <c r="C206" s="1034"/>
      <c r="D206" s="1034"/>
      <c r="E206" s="1034"/>
      <c r="F206" s="103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3"/>
      <c r="B207" s="1034"/>
      <c r="C207" s="1034"/>
      <c r="D207" s="1034"/>
      <c r="E207" s="1034"/>
      <c r="F207" s="103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3"/>
      <c r="B208" s="1034"/>
      <c r="C208" s="1034"/>
      <c r="D208" s="1034"/>
      <c r="E208" s="1034"/>
      <c r="F208" s="103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3"/>
      <c r="B209" s="1034"/>
      <c r="C209" s="1034"/>
      <c r="D209" s="1034"/>
      <c r="E209" s="1034"/>
      <c r="F209" s="103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3"/>
      <c r="B210" s="1034"/>
      <c r="C210" s="1034"/>
      <c r="D210" s="1034"/>
      <c r="E210" s="1034"/>
      <c r="F210" s="103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3"/>
      <c r="B211" s="1034"/>
      <c r="C211" s="1034"/>
      <c r="D211" s="1034"/>
      <c r="E211" s="1034"/>
      <c r="F211" s="103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
    <row r="214" spans="1:51" ht="30" customHeight="1" x14ac:dyDescent="0.15">
      <c r="A214" s="1030" t="s">
        <v>28</v>
      </c>
      <c r="B214" s="1031"/>
      <c r="C214" s="1031"/>
      <c r="D214" s="1031"/>
      <c r="E214" s="1031"/>
      <c r="F214" s="103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8"/>
      <c r="AY214">
        <f>COUNTA($G$216,$AC$216)</f>
        <v>0</v>
      </c>
    </row>
    <row r="215" spans="1:51" ht="24.75" customHeight="1" x14ac:dyDescent="0.15">
      <c r="A215" s="1033"/>
      <c r="B215" s="1034"/>
      <c r="C215" s="1034"/>
      <c r="D215" s="1034"/>
      <c r="E215" s="1034"/>
      <c r="F215" s="1035"/>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3"/>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3"/>
      <c r="B216" s="1034"/>
      <c r="C216" s="1034"/>
      <c r="D216" s="1034"/>
      <c r="E216" s="1034"/>
      <c r="F216" s="103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79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3"/>
      <c r="B217" s="1034"/>
      <c r="C217" s="1034"/>
      <c r="D217" s="1034"/>
      <c r="E217" s="1034"/>
      <c r="F217" s="103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3"/>
      <c r="B218" s="1034"/>
      <c r="C218" s="1034"/>
      <c r="D218" s="1034"/>
      <c r="E218" s="1034"/>
      <c r="F218" s="103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3"/>
      <c r="B219" s="1034"/>
      <c r="C219" s="1034"/>
      <c r="D219" s="1034"/>
      <c r="E219" s="1034"/>
      <c r="F219" s="103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3"/>
      <c r="B220" s="1034"/>
      <c r="C220" s="1034"/>
      <c r="D220" s="1034"/>
      <c r="E220" s="1034"/>
      <c r="F220" s="103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3"/>
      <c r="B221" s="1034"/>
      <c r="C221" s="1034"/>
      <c r="D221" s="1034"/>
      <c r="E221" s="1034"/>
      <c r="F221" s="103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3"/>
      <c r="B222" s="1034"/>
      <c r="C222" s="1034"/>
      <c r="D222" s="1034"/>
      <c r="E222" s="1034"/>
      <c r="F222" s="103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3"/>
      <c r="B223" s="1034"/>
      <c r="C223" s="1034"/>
      <c r="D223" s="1034"/>
      <c r="E223" s="1034"/>
      <c r="F223" s="103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3"/>
      <c r="B224" s="1034"/>
      <c r="C224" s="1034"/>
      <c r="D224" s="1034"/>
      <c r="E224" s="1034"/>
      <c r="F224" s="103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3"/>
      <c r="B225" s="1034"/>
      <c r="C225" s="1034"/>
      <c r="D225" s="1034"/>
      <c r="E225" s="1034"/>
      <c r="F225" s="103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3"/>
      <c r="B227" s="1034"/>
      <c r="C227" s="1034"/>
      <c r="D227" s="1034"/>
      <c r="E227" s="1034"/>
      <c r="F227" s="103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8"/>
      <c r="AY227">
        <f>COUNTA($G$229,$AC$229)</f>
        <v>0</v>
      </c>
    </row>
    <row r="228" spans="1:51" ht="25.5" customHeight="1" x14ac:dyDescent="0.15">
      <c r="A228" s="1033"/>
      <c r="B228" s="1034"/>
      <c r="C228" s="1034"/>
      <c r="D228" s="1034"/>
      <c r="E228" s="1034"/>
      <c r="F228" s="1035"/>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3"/>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3"/>
      <c r="B229" s="1034"/>
      <c r="C229" s="1034"/>
      <c r="D229" s="1034"/>
      <c r="E229" s="1034"/>
      <c r="F229" s="103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79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3"/>
      <c r="B230" s="1034"/>
      <c r="C230" s="1034"/>
      <c r="D230" s="1034"/>
      <c r="E230" s="1034"/>
      <c r="F230" s="103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3"/>
      <c r="B231" s="1034"/>
      <c r="C231" s="1034"/>
      <c r="D231" s="1034"/>
      <c r="E231" s="1034"/>
      <c r="F231" s="103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3"/>
      <c r="B232" s="1034"/>
      <c r="C232" s="1034"/>
      <c r="D232" s="1034"/>
      <c r="E232" s="1034"/>
      <c r="F232" s="103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3"/>
      <c r="B233" s="1034"/>
      <c r="C233" s="1034"/>
      <c r="D233" s="1034"/>
      <c r="E233" s="1034"/>
      <c r="F233" s="103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3"/>
      <c r="B234" s="1034"/>
      <c r="C234" s="1034"/>
      <c r="D234" s="1034"/>
      <c r="E234" s="1034"/>
      <c r="F234" s="103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3"/>
      <c r="B235" s="1034"/>
      <c r="C235" s="1034"/>
      <c r="D235" s="1034"/>
      <c r="E235" s="1034"/>
      <c r="F235" s="103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3"/>
      <c r="B236" s="1034"/>
      <c r="C236" s="1034"/>
      <c r="D236" s="1034"/>
      <c r="E236" s="1034"/>
      <c r="F236" s="103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3"/>
      <c r="B237" s="1034"/>
      <c r="C237" s="1034"/>
      <c r="D237" s="1034"/>
      <c r="E237" s="1034"/>
      <c r="F237" s="103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3"/>
      <c r="B238" s="1034"/>
      <c r="C238" s="1034"/>
      <c r="D238" s="1034"/>
      <c r="E238" s="1034"/>
      <c r="F238" s="103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3"/>
      <c r="B240" s="1034"/>
      <c r="C240" s="1034"/>
      <c r="D240" s="1034"/>
      <c r="E240" s="1034"/>
      <c r="F240" s="103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8"/>
      <c r="AY240">
        <f>COUNTA($G$242,$AC$242)</f>
        <v>0</v>
      </c>
    </row>
    <row r="241" spans="1:51" ht="24.75" customHeight="1" x14ac:dyDescent="0.15">
      <c r="A241" s="1033"/>
      <c r="B241" s="1034"/>
      <c r="C241" s="1034"/>
      <c r="D241" s="1034"/>
      <c r="E241" s="1034"/>
      <c r="F241" s="1035"/>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3"/>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3"/>
      <c r="B242" s="1034"/>
      <c r="C242" s="1034"/>
      <c r="D242" s="1034"/>
      <c r="E242" s="1034"/>
      <c r="F242" s="103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79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3"/>
      <c r="B243" s="1034"/>
      <c r="C243" s="1034"/>
      <c r="D243" s="1034"/>
      <c r="E243" s="1034"/>
      <c r="F243" s="103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3"/>
      <c r="B244" s="1034"/>
      <c r="C244" s="1034"/>
      <c r="D244" s="1034"/>
      <c r="E244" s="1034"/>
      <c r="F244" s="103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3"/>
      <c r="B245" s="1034"/>
      <c r="C245" s="1034"/>
      <c r="D245" s="1034"/>
      <c r="E245" s="1034"/>
      <c r="F245" s="103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3"/>
      <c r="B246" s="1034"/>
      <c r="C246" s="1034"/>
      <c r="D246" s="1034"/>
      <c r="E246" s="1034"/>
      <c r="F246" s="103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3"/>
      <c r="B247" s="1034"/>
      <c r="C247" s="1034"/>
      <c r="D247" s="1034"/>
      <c r="E247" s="1034"/>
      <c r="F247" s="103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3"/>
      <c r="B248" s="1034"/>
      <c r="C248" s="1034"/>
      <c r="D248" s="1034"/>
      <c r="E248" s="1034"/>
      <c r="F248" s="103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3"/>
      <c r="B249" s="1034"/>
      <c r="C249" s="1034"/>
      <c r="D249" s="1034"/>
      <c r="E249" s="1034"/>
      <c r="F249" s="103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3"/>
      <c r="B250" s="1034"/>
      <c r="C250" s="1034"/>
      <c r="D250" s="1034"/>
      <c r="E250" s="1034"/>
      <c r="F250" s="103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3"/>
      <c r="B251" s="1034"/>
      <c r="C251" s="1034"/>
      <c r="D251" s="1034"/>
      <c r="E251" s="1034"/>
      <c r="F251" s="103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3"/>
      <c r="B253" s="1034"/>
      <c r="C253" s="1034"/>
      <c r="D253" s="1034"/>
      <c r="E253" s="1034"/>
      <c r="F253" s="103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8"/>
      <c r="AY253">
        <f>COUNTA($G$255,$AC$255)</f>
        <v>0</v>
      </c>
    </row>
    <row r="254" spans="1:51" ht="24.75" customHeight="1" x14ac:dyDescent="0.15">
      <c r="A254" s="1033"/>
      <c r="B254" s="1034"/>
      <c r="C254" s="1034"/>
      <c r="D254" s="1034"/>
      <c r="E254" s="1034"/>
      <c r="F254" s="1035"/>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3"/>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3"/>
      <c r="B255" s="1034"/>
      <c r="C255" s="1034"/>
      <c r="D255" s="1034"/>
      <c r="E255" s="1034"/>
      <c r="F255" s="103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79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3"/>
      <c r="B256" s="1034"/>
      <c r="C256" s="1034"/>
      <c r="D256" s="1034"/>
      <c r="E256" s="1034"/>
      <c r="F256" s="103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3"/>
      <c r="B257" s="1034"/>
      <c r="C257" s="1034"/>
      <c r="D257" s="1034"/>
      <c r="E257" s="1034"/>
      <c r="F257" s="103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3"/>
      <c r="B258" s="1034"/>
      <c r="C258" s="1034"/>
      <c r="D258" s="1034"/>
      <c r="E258" s="1034"/>
      <c r="F258" s="103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3"/>
      <c r="B259" s="1034"/>
      <c r="C259" s="1034"/>
      <c r="D259" s="1034"/>
      <c r="E259" s="1034"/>
      <c r="F259" s="103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3"/>
      <c r="B260" s="1034"/>
      <c r="C260" s="1034"/>
      <c r="D260" s="1034"/>
      <c r="E260" s="1034"/>
      <c r="F260" s="103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3"/>
      <c r="B261" s="1034"/>
      <c r="C261" s="1034"/>
      <c r="D261" s="1034"/>
      <c r="E261" s="1034"/>
      <c r="F261" s="103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3"/>
      <c r="B262" s="1034"/>
      <c r="C262" s="1034"/>
      <c r="D262" s="1034"/>
      <c r="E262" s="1034"/>
      <c r="F262" s="103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3"/>
      <c r="B263" s="1034"/>
      <c r="C263" s="1034"/>
      <c r="D263" s="1034"/>
      <c r="E263" s="1034"/>
      <c r="F263" s="103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3"/>
      <c r="B264" s="1034"/>
      <c r="C264" s="1034"/>
      <c r="D264" s="1034"/>
      <c r="E264" s="1034"/>
      <c r="F264" s="103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350</v>
      </c>
      <c r="Z3" s="366"/>
      <c r="AA3" s="366"/>
      <c r="AB3" s="366"/>
      <c r="AC3" s="152" t="s">
        <v>335</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4">
        <v>1</v>
      </c>
      <c r="B4" s="104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5"/>
      <c r="AD4" s="1045"/>
      <c r="AE4" s="1045"/>
      <c r="AF4" s="1045"/>
      <c r="AG4" s="104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4">
        <v>2</v>
      </c>
      <c r="B5" s="104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5"/>
      <c r="AD5" s="1045"/>
      <c r="AE5" s="1045"/>
      <c r="AF5" s="1045"/>
      <c r="AG5" s="104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4">
        <v>3</v>
      </c>
      <c r="B6" s="104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5"/>
      <c r="AD6" s="1045"/>
      <c r="AE6" s="1045"/>
      <c r="AF6" s="1045"/>
      <c r="AG6" s="104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4">
        <v>4</v>
      </c>
      <c r="B7" s="104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5"/>
      <c r="AD7" s="1045"/>
      <c r="AE7" s="1045"/>
      <c r="AF7" s="1045"/>
      <c r="AG7" s="104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4">
        <v>5</v>
      </c>
      <c r="B8" s="104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5"/>
      <c r="AD8" s="1045"/>
      <c r="AE8" s="1045"/>
      <c r="AF8" s="1045"/>
      <c r="AG8" s="104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4">
        <v>6</v>
      </c>
      <c r="B9" s="104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5"/>
      <c r="AD9" s="1045"/>
      <c r="AE9" s="1045"/>
      <c r="AF9" s="1045"/>
      <c r="AG9" s="104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4">
        <v>7</v>
      </c>
      <c r="B10" s="104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5"/>
      <c r="AD10" s="1045"/>
      <c r="AE10" s="1045"/>
      <c r="AF10" s="1045"/>
      <c r="AG10" s="104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4">
        <v>8</v>
      </c>
      <c r="B11" s="104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5"/>
      <c r="AD11" s="1045"/>
      <c r="AE11" s="1045"/>
      <c r="AF11" s="1045"/>
      <c r="AG11" s="104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4">
        <v>9</v>
      </c>
      <c r="B12" s="104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5"/>
      <c r="AD12" s="1045"/>
      <c r="AE12" s="1045"/>
      <c r="AF12" s="1045"/>
      <c r="AG12" s="104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4">
        <v>10</v>
      </c>
      <c r="B13" s="104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5"/>
      <c r="AD13" s="1045"/>
      <c r="AE13" s="1045"/>
      <c r="AF13" s="1045"/>
      <c r="AG13" s="104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4">
        <v>11</v>
      </c>
      <c r="B14" s="104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5"/>
      <c r="AD14" s="1045"/>
      <c r="AE14" s="1045"/>
      <c r="AF14" s="1045"/>
      <c r="AG14" s="104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4">
        <v>12</v>
      </c>
      <c r="B15" s="104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5"/>
      <c r="AD15" s="1045"/>
      <c r="AE15" s="1045"/>
      <c r="AF15" s="1045"/>
      <c r="AG15" s="104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4">
        <v>13</v>
      </c>
      <c r="B16" s="104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5"/>
      <c r="AD16" s="1045"/>
      <c r="AE16" s="1045"/>
      <c r="AF16" s="1045"/>
      <c r="AG16" s="104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4">
        <v>14</v>
      </c>
      <c r="B17" s="104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5"/>
      <c r="AD17" s="1045"/>
      <c r="AE17" s="1045"/>
      <c r="AF17" s="1045"/>
      <c r="AG17" s="104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4">
        <v>15</v>
      </c>
      <c r="B18" s="104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5"/>
      <c r="AD18" s="1045"/>
      <c r="AE18" s="1045"/>
      <c r="AF18" s="1045"/>
      <c r="AG18" s="104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4">
        <v>16</v>
      </c>
      <c r="B19" s="104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5"/>
      <c r="AD19" s="1045"/>
      <c r="AE19" s="1045"/>
      <c r="AF19" s="1045"/>
      <c r="AG19" s="104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4">
        <v>17</v>
      </c>
      <c r="B20" s="104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5"/>
      <c r="AD20" s="1045"/>
      <c r="AE20" s="1045"/>
      <c r="AF20" s="1045"/>
      <c r="AG20" s="104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4">
        <v>18</v>
      </c>
      <c r="B21" s="104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5"/>
      <c r="AD21" s="1045"/>
      <c r="AE21" s="1045"/>
      <c r="AF21" s="1045"/>
      <c r="AG21" s="104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4">
        <v>19</v>
      </c>
      <c r="B22" s="104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5"/>
      <c r="AD22" s="1045"/>
      <c r="AE22" s="1045"/>
      <c r="AF22" s="1045"/>
      <c r="AG22" s="104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4">
        <v>20</v>
      </c>
      <c r="B23" s="104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5"/>
      <c r="AD23" s="1045"/>
      <c r="AE23" s="1045"/>
      <c r="AF23" s="1045"/>
      <c r="AG23" s="104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4">
        <v>21</v>
      </c>
      <c r="B24" s="104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5"/>
      <c r="AD24" s="1045"/>
      <c r="AE24" s="1045"/>
      <c r="AF24" s="1045"/>
      <c r="AG24" s="104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4">
        <v>22</v>
      </c>
      <c r="B25" s="104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5"/>
      <c r="AD25" s="1045"/>
      <c r="AE25" s="1045"/>
      <c r="AF25" s="1045"/>
      <c r="AG25" s="104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4">
        <v>23</v>
      </c>
      <c r="B26" s="104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5"/>
      <c r="AD26" s="1045"/>
      <c r="AE26" s="1045"/>
      <c r="AF26" s="1045"/>
      <c r="AG26" s="104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4">
        <v>24</v>
      </c>
      <c r="B27" s="104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5"/>
      <c r="AD27" s="1045"/>
      <c r="AE27" s="1045"/>
      <c r="AF27" s="1045"/>
      <c r="AG27" s="104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4">
        <v>25</v>
      </c>
      <c r="B28" s="104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5"/>
      <c r="AD28" s="1045"/>
      <c r="AE28" s="1045"/>
      <c r="AF28" s="1045"/>
      <c r="AG28" s="104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4">
        <v>26</v>
      </c>
      <c r="B29" s="104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5"/>
      <c r="AD29" s="1045"/>
      <c r="AE29" s="1045"/>
      <c r="AF29" s="1045"/>
      <c r="AG29" s="104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4">
        <v>27</v>
      </c>
      <c r="B30" s="104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5"/>
      <c r="AD30" s="1045"/>
      <c r="AE30" s="1045"/>
      <c r="AF30" s="1045"/>
      <c r="AG30" s="104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4">
        <v>28</v>
      </c>
      <c r="B31" s="104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5"/>
      <c r="AD31" s="1045"/>
      <c r="AE31" s="1045"/>
      <c r="AF31" s="1045"/>
      <c r="AG31" s="104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4">
        <v>29</v>
      </c>
      <c r="B32" s="104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5"/>
      <c r="AD32" s="1045"/>
      <c r="AE32" s="1045"/>
      <c r="AF32" s="1045"/>
      <c r="AG32" s="104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4">
        <v>30</v>
      </c>
      <c r="B33" s="104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5"/>
      <c r="AD33" s="1045"/>
      <c r="AE33" s="1045"/>
      <c r="AF33" s="1045"/>
      <c r="AG33" s="104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350</v>
      </c>
      <c r="Z36" s="366"/>
      <c r="AA36" s="366"/>
      <c r="AB36" s="366"/>
      <c r="AC36" s="152" t="s">
        <v>335</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4">
        <v>1</v>
      </c>
      <c r="B37" s="104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5"/>
      <c r="AD37" s="1045"/>
      <c r="AE37" s="1045"/>
      <c r="AF37" s="1045"/>
      <c r="AG37" s="104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4">
        <v>2</v>
      </c>
      <c r="B38" s="104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5"/>
      <c r="AD38" s="1045"/>
      <c r="AE38" s="1045"/>
      <c r="AF38" s="1045"/>
      <c r="AG38" s="104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4">
        <v>3</v>
      </c>
      <c r="B39" s="104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5"/>
      <c r="AD39" s="1045"/>
      <c r="AE39" s="1045"/>
      <c r="AF39" s="1045"/>
      <c r="AG39" s="104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4">
        <v>4</v>
      </c>
      <c r="B40" s="104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5"/>
      <c r="AD40" s="1045"/>
      <c r="AE40" s="1045"/>
      <c r="AF40" s="1045"/>
      <c r="AG40" s="104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4">
        <v>5</v>
      </c>
      <c r="B41" s="104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5"/>
      <c r="AD41" s="1045"/>
      <c r="AE41" s="1045"/>
      <c r="AF41" s="1045"/>
      <c r="AG41" s="104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4">
        <v>6</v>
      </c>
      <c r="B42" s="104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5"/>
      <c r="AD42" s="1045"/>
      <c r="AE42" s="1045"/>
      <c r="AF42" s="1045"/>
      <c r="AG42" s="104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4">
        <v>7</v>
      </c>
      <c r="B43" s="104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5"/>
      <c r="AD43" s="1045"/>
      <c r="AE43" s="1045"/>
      <c r="AF43" s="1045"/>
      <c r="AG43" s="104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4">
        <v>8</v>
      </c>
      <c r="B44" s="104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5"/>
      <c r="AD44" s="1045"/>
      <c r="AE44" s="1045"/>
      <c r="AF44" s="1045"/>
      <c r="AG44" s="104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4">
        <v>9</v>
      </c>
      <c r="B45" s="104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5"/>
      <c r="AD45" s="1045"/>
      <c r="AE45" s="1045"/>
      <c r="AF45" s="1045"/>
      <c r="AG45" s="104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4">
        <v>10</v>
      </c>
      <c r="B46" s="104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5"/>
      <c r="AD46" s="1045"/>
      <c r="AE46" s="1045"/>
      <c r="AF46" s="1045"/>
      <c r="AG46" s="104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4">
        <v>11</v>
      </c>
      <c r="B47" s="104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5"/>
      <c r="AD47" s="1045"/>
      <c r="AE47" s="1045"/>
      <c r="AF47" s="1045"/>
      <c r="AG47" s="104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4">
        <v>12</v>
      </c>
      <c r="B48" s="104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5"/>
      <c r="AD48" s="1045"/>
      <c r="AE48" s="1045"/>
      <c r="AF48" s="1045"/>
      <c r="AG48" s="104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4">
        <v>13</v>
      </c>
      <c r="B49" s="104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5"/>
      <c r="AD49" s="1045"/>
      <c r="AE49" s="1045"/>
      <c r="AF49" s="1045"/>
      <c r="AG49" s="104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4">
        <v>14</v>
      </c>
      <c r="B50" s="104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5"/>
      <c r="AD50" s="1045"/>
      <c r="AE50" s="1045"/>
      <c r="AF50" s="1045"/>
      <c r="AG50" s="104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4">
        <v>15</v>
      </c>
      <c r="B51" s="104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5"/>
      <c r="AD51" s="1045"/>
      <c r="AE51" s="1045"/>
      <c r="AF51" s="1045"/>
      <c r="AG51" s="104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4">
        <v>16</v>
      </c>
      <c r="B52" s="104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5"/>
      <c r="AD52" s="1045"/>
      <c r="AE52" s="1045"/>
      <c r="AF52" s="1045"/>
      <c r="AG52" s="104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4">
        <v>17</v>
      </c>
      <c r="B53" s="104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5"/>
      <c r="AD53" s="1045"/>
      <c r="AE53" s="1045"/>
      <c r="AF53" s="1045"/>
      <c r="AG53" s="104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4">
        <v>18</v>
      </c>
      <c r="B54" s="104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5"/>
      <c r="AD54" s="1045"/>
      <c r="AE54" s="1045"/>
      <c r="AF54" s="1045"/>
      <c r="AG54" s="104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4">
        <v>19</v>
      </c>
      <c r="B55" s="104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5"/>
      <c r="AD55" s="1045"/>
      <c r="AE55" s="1045"/>
      <c r="AF55" s="1045"/>
      <c r="AG55" s="104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4">
        <v>20</v>
      </c>
      <c r="B56" s="104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5"/>
      <c r="AD56" s="1045"/>
      <c r="AE56" s="1045"/>
      <c r="AF56" s="1045"/>
      <c r="AG56" s="104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4">
        <v>21</v>
      </c>
      <c r="B57" s="104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5"/>
      <c r="AD57" s="1045"/>
      <c r="AE57" s="1045"/>
      <c r="AF57" s="1045"/>
      <c r="AG57" s="104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4">
        <v>22</v>
      </c>
      <c r="B58" s="104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5"/>
      <c r="AD58" s="1045"/>
      <c r="AE58" s="1045"/>
      <c r="AF58" s="1045"/>
      <c r="AG58" s="104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4">
        <v>23</v>
      </c>
      <c r="B59" s="104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5"/>
      <c r="AD59" s="1045"/>
      <c r="AE59" s="1045"/>
      <c r="AF59" s="1045"/>
      <c r="AG59" s="104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4">
        <v>24</v>
      </c>
      <c r="B60" s="104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5"/>
      <c r="AD60" s="1045"/>
      <c r="AE60" s="1045"/>
      <c r="AF60" s="1045"/>
      <c r="AG60" s="104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4">
        <v>25</v>
      </c>
      <c r="B61" s="104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5"/>
      <c r="AD61" s="1045"/>
      <c r="AE61" s="1045"/>
      <c r="AF61" s="1045"/>
      <c r="AG61" s="104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4">
        <v>26</v>
      </c>
      <c r="B62" s="104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5"/>
      <c r="AD62" s="1045"/>
      <c r="AE62" s="1045"/>
      <c r="AF62" s="1045"/>
      <c r="AG62" s="104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4">
        <v>27</v>
      </c>
      <c r="B63" s="104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5"/>
      <c r="AD63" s="1045"/>
      <c r="AE63" s="1045"/>
      <c r="AF63" s="1045"/>
      <c r="AG63" s="104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4">
        <v>28</v>
      </c>
      <c r="B64" s="104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5"/>
      <c r="AD64" s="1045"/>
      <c r="AE64" s="1045"/>
      <c r="AF64" s="1045"/>
      <c r="AG64" s="104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4">
        <v>29</v>
      </c>
      <c r="B65" s="104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5"/>
      <c r="AD65" s="1045"/>
      <c r="AE65" s="1045"/>
      <c r="AF65" s="1045"/>
      <c r="AG65" s="104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4">
        <v>30</v>
      </c>
      <c r="B66" s="104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5"/>
      <c r="AD66" s="1045"/>
      <c r="AE66" s="1045"/>
      <c r="AF66" s="1045"/>
      <c r="AG66" s="104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350</v>
      </c>
      <c r="Z69" s="366"/>
      <c r="AA69" s="366"/>
      <c r="AB69" s="366"/>
      <c r="AC69" s="152" t="s">
        <v>335</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4">
        <v>1</v>
      </c>
      <c r="B70" s="104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5"/>
      <c r="AD70" s="1045"/>
      <c r="AE70" s="1045"/>
      <c r="AF70" s="1045"/>
      <c r="AG70" s="104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4">
        <v>2</v>
      </c>
      <c r="B71" s="104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5"/>
      <c r="AD71" s="1045"/>
      <c r="AE71" s="1045"/>
      <c r="AF71" s="1045"/>
      <c r="AG71" s="104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4">
        <v>3</v>
      </c>
      <c r="B72" s="104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5"/>
      <c r="AD72" s="1045"/>
      <c r="AE72" s="1045"/>
      <c r="AF72" s="1045"/>
      <c r="AG72" s="104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4">
        <v>4</v>
      </c>
      <c r="B73" s="104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5"/>
      <c r="AD73" s="1045"/>
      <c r="AE73" s="1045"/>
      <c r="AF73" s="1045"/>
      <c r="AG73" s="104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4">
        <v>5</v>
      </c>
      <c r="B74" s="104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5"/>
      <c r="AD74" s="1045"/>
      <c r="AE74" s="1045"/>
      <c r="AF74" s="1045"/>
      <c r="AG74" s="104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4">
        <v>6</v>
      </c>
      <c r="B75" s="104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5"/>
      <c r="AD75" s="1045"/>
      <c r="AE75" s="1045"/>
      <c r="AF75" s="1045"/>
      <c r="AG75" s="104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4">
        <v>7</v>
      </c>
      <c r="B76" s="104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5"/>
      <c r="AD76" s="1045"/>
      <c r="AE76" s="1045"/>
      <c r="AF76" s="1045"/>
      <c r="AG76" s="104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4">
        <v>8</v>
      </c>
      <c r="B77" s="104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5"/>
      <c r="AD77" s="1045"/>
      <c r="AE77" s="1045"/>
      <c r="AF77" s="1045"/>
      <c r="AG77" s="104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4">
        <v>9</v>
      </c>
      <c r="B78" s="104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5"/>
      <c r="AD78" s="1045"/>
      <c r="AE78" s="1045"/>
      <c r="AF78" s="1045"/>
      <c r="AG78" s="104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4">
        <v>10</v>
      </c>
      <c r="B79" s="104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5"/>
      <c r="AD79" s="1045"/>
      <c r="AE79" s="1045"/>
      <c r="AF79" s="1045"/>
      <c r="AG79" s="104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4">
        <v>11</v>
      </c>
      <c r="B80" s="104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5"/>
      <c r="AD80" s="1045"/>
      <c r="AE80" s="1045"/>
      <c r="AF80" s="1045"/>
      <c r="AG80" s="104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4">
        <v>12</v>
      </c>
      <c r="B81" s="104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5"/>
      <c r="AD81" s="1045"/>
      <c r="AE81" s="1045"/>
      <c r="AF81" s="1045"/>
      <c r="AG81" s="104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4">
        <v>13</v>
      </c>
      <c r="B82" s="104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5"/>
      <c r="AD82" s="1045"/>
      <c r="AE82" s="1045"/>
      <c r="AF82" s="1045"/>
      <c r="AG82" s="104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4">
        <v>14</v>
      </c>
      <c r="B83" s="104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5"/>
      <c r="AD83" s="1045"/>
      <c r="AE83" s="1045"/>
      <c r="AF83" s="1045"/>
      <c r="AG83" s="104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4">
        <v>15</v>
      </c>
      <c r="B84" s="104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5"/>
      <c r="AD84" s="1045"/>
      <c r="AE84" s="1045"/>
      <c r="AF84" s="1045"/>
      <c r="AG84" s="104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4">
        <v>16</v>
      </c>
      <c r="B85" s="104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5"/>
      <c r="AD85" s="1045"/>
      <c r="AE85" s="1045"/>
      <c r="AF85" s="1045"/>
      <c r="AG85" s="104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4">
        <v>17</v>
      </c>
      <c r="B86" s="104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5"/>
      <c r="AD86" s="1045"/>
      <c r="AE86" s="1045"/>
      <c r="AF86" s="1045"/>
      <c r="AG86" s="104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4">
        <v>18</v>
      </c>
      <c r="B87" s="104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5"/>
      <c r="AD87" s="1045"/>
      <c r="AE87" s="1045"/>
      <c r="AF87" s="1045"/>
      <c r="AG87" s="104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4">
        <v>19</v>
      </c>
      <c r="B88" s="104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5"/>
      <c r="AD88" s="1045"/>
      <c r="AE88" s="1045"/>
      <c r="AF88" s="1045"/>
      <c r="AG88" s="104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4">
        <v>20</v>
      </c>
      <c r="B89" s="104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5"/>
      <c r="AD89" s="1045"/>
      <c r="AE89" s="1045"/>
      <c r="AF89" s="1045"/>
      <c r="AG89" s="104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4">
        <v>21</v>
      </c>
      <c r="B90" s="104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5"/>
      <c r="AD90" s="1045"/>
      <c r="AE90" s="1045"/>
      <c r="AF90" s="1045"/>
      <c r="AG90" s="104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4">
        <v>22</v>
      </c>
      <c r="B91" s="104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5"/>
      <c r="AD91" s="1045"/>
      <c r="AE91" s="1045"/>
      <c r="AF91" s="1045"/>
      <c r="AG91" s="104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4">
        <v>23</v>
      </c>
      <c r="B92" s="104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5"/>
      <c r="AD92" s="1045"/>
      <c r="AE92" s="1045"/>
      <c r="AF92" s="1045"/>
      <c r="AG92" s="104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4">
        <v>24</v>
      </c>
      <c r="B93" s="104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5"/>
      <c r="AD93" s="1045"/>
      <c r="AE93" s="1045"/>
      <c r="AF93" s="1045"/>
      <c r="AG93" s="104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4">
        <v>25</v>
      </c>
      <c r="B94" s="104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5"/>
      <c r="AD94" s="1045"/>
      <c r="AE94" s="1045"/>
      <c r="AF94" s="1045"/>
      <c r="AG94" s="104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4">
        <v>26</v>
      </c>
      <c r="B95" s="104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5"/>
      <c r="AD95" s="1045"/>
      <c r="AE95" s="1045"/>
      <c r="AF95" s="1045"/>
      <c r="AG95" s="104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4">
        <v>27</v>
      </c>
      <c r="B96" s="104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5"/>
      <c r="AD96" s="1045"/>
      <c r="AE96" s="1045"/>
      <c r="AF96" s="1045"/>
      <c r="AG96" s="104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4">
        <v>28</v>
      </c>
      <c r="B97" s="104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5"/>
      <c r="AD97" s="1045"/>
      <c r="AE97" s="1045"/>
      <c r="AF97" s="1045"/>
      <c r="AG97" s="104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4">
        <v>29</v>
      </c>
      <c r="B98" s="104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5"/>
      <c r="AD98" s="1045"/>
      <c r="AE98" s="1045"/>
      <c r="AF98" s="1045"/>
      <c r="AG98" s="104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4">
        <v>30</v>
      </c>
      <c r="B99" s="104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5"/>
      <c r="AD99" s="1045"/>
      <c r="AE99" s="1045"/>
      <c r="AF99" s="1045"/>
      <c r="AG99" s="104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350</v>
      </c>
      <c r="Z102" s="366"/>
      <c r="AA102" s="366"/>
      <c r="AB102" s="366"/>
      <c r="AC102" s="152" t="s">
        <v>335</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4">
        <v>1</v>
      </c>
      <c r="B103" s="104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5"/>
      <c r="AD103" s="1045"/>
      <c r="AE103" s="1045"/>
      <c r="AF103" s="1045"/>
      <c r="AG103" s="104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4">
        <v>2</v>
      </c>
      <c r="B104" s="104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5"/>
      <c r="AD104" s="1045"/>
      <c r="AE104" s="1045"/>
      <c r="AF104" s="1045"/>
      <c r="AG104" s="104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4">
        <v>3</v>
      </c>
      <c r="B105" s="104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5"/>
      <c r="AD105" s="1045"/>
      <c r="AE105" s="1045"/>
      <c r="AF105" s="1045"/>
      <c r="AG105" s="104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4">
        <v>4</v>
      </c>
      <c r="B106" s="104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5"/>
      <c r="AD106" s="1045"/>
      <c r="AE106" s="1045"/>
      <c r="AF106" s="1045"/>
      <c r="AG106" s="104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4">
        <v>5</v>
      </c>
      <c r="B107" s="104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5"/>
      <c r="AD107" s="1045"/>
      <c r="AE107" s="1045"/>
      <c r="AF107" s="1045"/>
      <c r="AG107" s="104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4">
        <v>6</v>
      </c>
      <c r="B108" s="104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5"/>
      <c r="AD108" s="1045"/>
      <c r="AE108" s="1045"/>
      <c r="AF108" s="1045"/>
      <c r="AG108" s="104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4">
        <v>7</v>
      </c>
      <c r="B109" s="104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5"/>
      <c r="AD109" s="1045"/>
      <c r="AE109" s="1045"/>
      <c r="AF109" s="1045"/>
      <c r="AG109" s="104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4">
        <v>8</v>
      </c>
      <c r="B110" s="104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5"/>
      <c r="AD110" s="1045"/>
      <c r="AE110" s="1045"/>
      <c r="AF110" s="1045"/>
      <c r="AG110" s="104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4">
        <v>9</v>
      </c>
      <c r="B111" s="104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5"/>
      <c r="AD111" s="1045"/>
      <c r="AE111" s="1045"/>
      <c r="AF111" s="1045"/>
      <c r="AG111" s="104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4">
        <v>10</v>
      </c>
      <c r="B112" s="104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5"/>
      <c r="AD112" s="1045"/>
      <c r="AE112" s="1045"/>
      <c r="AF112" s="1045"/>
      <c r="AG112" s="104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4">
        <v>11</v>
      </c>
      <c r="B113" s="104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5"/>
      <c r="AD113" s="1045"/>
      <c r="AE113" s="1045"/>
      <c r="AF113" s="1045"/>
      <c r="AG113" s="104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4">
        <v>12</v>
      </c>
      <c r="B114" s="104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5"/>
      <c r="AD114" s="1045"/>
      <c r="AE114" s="1045"/>
      <c r="AF114" s="1045"/>
      <c r="AG114" s="104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4">
        <v>13</v>
      </c>
      <c r="B115" s="104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5"/>
      <c r="AD115" s="1045"/>
      <c r="AE115" s="1045"/>
      <c r="AF115" s="1045"/>
      <c r="AG115" s="104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4">
        <v>14</v>
      </c>
      <c r="B116" s="104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5"/>
      <c r="AD116" s="1045"/>
      <c r="AE116" s="1045"/>
      <c r="AF116" s="1045"/>
      <c r="AG116" s="104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4">
        <v>15</v>
      </c>
      <c r="B117" s="104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5"/>
      <c r="AD117" s="1045"/>
      <c r="AE117" s="1045"/>
      <c r="AF117" s="1045"/>
      <c r="AG117" s="104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4">
        <v>16</v>
      </c>
      <c r="B118" s="104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5"/>
      <c r="AD118" s="1045"/>
      <c r="AE118" s="1045"/>
      <c r="AF118" s="1045"/>
      <c r="AG118" s="104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4">
        <v>17</v>
      </c>
      <c r="B119" s="104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5"/>
      <c r="AD119" s="1045"/>
      <c r="AE119" s="1045"/>
      <c r="AF119" s="1045"/>
      <c r="AG119" s="104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4">
        <v>18</v>
      </c>
      <c r="B120" s="104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5"/>
      <c r="AD120" s="1045"/>
      <c r="AE120" s="1045"/>
      <c r="AF120" s="1045"/>
      <c r="AG120" s="104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4">
        <v>19</v>
      </c>
      <c r="B121" s="104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5"/>
      <c r="AD121" s="1045"/>
      <c r="AE121" s="1045"/>
      <c r="AF121" s="1045"/>
      <c r="AG121" s="104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4">
        <v>20</v>
      </c>
      <c r="B122" s="104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5"/>
      <c r="AD122" s="1045"/>
      <c r="AE122" s="1045"/>
      <c r="AF122" s="1045"/>
      <c r="AG122" s="104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4">
        <v>21</v>
      </c>
      <c r="B123" s="104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5"/>
      <c r="AD123" s="1045"/>
      <c r="AE123" s="1045"/>
      <c r="AF123" s="1045"/>
      <c r="AG123" s="104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4">
        <v>22</v>
      </c>
      <c r="B124" s="104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5"/>
      <c r="AD124" s="1045"/>
      <c r="AE124" s="1045"/>
      <c r="AF124" s="1045"/>
      <c r="AG124" s="104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4">
        <v>23</v>
      </c>
      <c r="B125" s="104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5"/>
      <c r="AD125" s="1045"/>
      <c r="AE125" s="1045"/>
      <c r="AF125" s="1045"/>
      <c r="AG125" s="104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4">
        <v>24</v>
      </c>
      <c r="B126" s="104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5"/>
      <c r="AD126" s="1045"/>
      <c r="AE126" s="1045"/>
      <c r="AF126" s="1045"/>
      <c r="AG126" s="104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4">
        <v>25</v>
      </c>
      <c r="B127" s="104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5"/>
      <c r="AD127" s="1045"/>
      <c r="AE127" s="1045"/>
      <c r="AF127" s="1045"/>
      <c r="AG127" s="104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4">
        <v>26</v>
      </c>
      <c r="B128" s="104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5"/>
      <c r="AD128" s="1045"/>
      <c r="AE128" s="1045"/>
      <c r="AF128" s="1045"/>
      <c r="AG128" s="104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4">
        <v>27</v>
      </c>
      <c r="B129" s="104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5"/>
      <c r="AD129" s="1045"/>
      <c r="AE129" s="1045"/>
      <c r="AF129" s="1045"/>
      <c r="AG129" s="104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4">
        <v>28</v>
      </c>
      <c r="B130" s="104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5"/>
      <c r="AD130" s="1045"/>
      <c r="AE130" s="1045"/>
      <c r="AF130" s="1045"/>
      <c r="AG130" s="104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4">
        <v>29</v>
      </c>
      <c r="B131" s="104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5"/>
      <c r="AD131" s="1045"/>
      <c r="AE131" s="1045"/>
      <c r="AF131" s="1045"/>
      <c r="AG131" s="104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4">
        <v>30</v>
      </c>
      <c r="B132" s="104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5"/>
      <c r="AD132" s="1045"/>
      <c r="AE132" s="1045"/>
      <c r="AF132" s="1045"/>
      <c r="AG132" s="104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350</v>
      </c>
      <c r="Z135" s="366"/>
      <c r="AA135" s="366"/>
      <c r="AB135" s="366"/>
      <c r="AC135" s="152" t="s">
        <v>335</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4">
        <v>1</v>
      </c>
      <c r="B136" s="104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5"/>
      <c r="AD136" s="1045"/>
      <c r="AE136" s="1045"/>
      <c r="AF136" s="1045"/>
      <c r="AG136" s="104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4">
        <v>2</v>
      </c>
      <c r="B137" s="104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5"/>
      <c r="AD137" s="1045"/>
      <c r="AE137" s="1045"/>
      <c r="AF137" s="1045"/>
      <c r="AG137" s="104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4">
        <v>3</v>
      </c>
      <c r="B138" s="104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5"/>
      <c r="AD138" s="1045"/>
      <c r="AE138" s="1045"/>
      <c r="AF138" s="1045"/>
      <c r="AG138" s="104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4">
        <v>4</v>
      </c>
      <c r="B139" s="104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5"/>
      <c r="AD139" s="1045"/>
      <c r="AE139" s="1045"/>
      <c r="AF139" s="1045"/>
      <c r="AG139" s="104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4">
        <v>5</v>
      </c>
      <c r="B140" s="104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5"/>
      <c r="AD140" s="1045"/>
      <c r="AE140" s="1045"/>
      <c r="AF140" s="1045"/>
      <c r="AG140" s="104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4">
        <v>6</v>
      </c>
      <c r="B141" s="104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5"/>
      <c r="AD141" s="1045"/>
      <c r="AE141" s="1045"/>
      <c r="AF141" s="1045"/>
      <c r="AG141" s="104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4">
        <v>7</v>
      </c>
      <c r="B142" s="104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5"/>
      <c r="AD142" s="1045"/>
      <c r="AE142" s="1045"/>
      <c r="AF142" s="1045"/>
      <c r="AG142" s="104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4">
        <v>8</v>
      </c>
      <c r="B143" s="104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5"/>
      <c r="AD143" s="1045"/>
      <c r="AE143" s="1045"/>
      <c r="AF143" s="1045"/>
      <c r="AG143" s="104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4">
        <v>9</v>
      </c>
      <c r="B144" s="104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5"/>
      <c r="AD144" s="1045"/>
      <c r="AE144" s="1045"/>
      <c r="AF144" s="1045"/>
      <c r="AG144" s="104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4">
        <v>10</v>
      </c>
      <c r="B145" s="104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5"/>
      <c r="AD145" s="1045"/>
      <c r="AE145" s="1045"/>
      <c r="AF145" s="1045"/>
      <c r="AG145" s="104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4">
        <v>11</v>
      </c>
      <c r="B146" s="104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5"/>
      <c r="AD146" s="1045"/>
      <c r="AE146" s="1045"/>
      <c r="AF146" s="1045"/>
      <c r="AG146" s="104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4">
        <v>12</v>
      </c>
      <c r="B147" s="104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5"/>
      <c r="AD147" s="1045"/>
      <c r="AE147" s="1045"/>
      <c r="AF147" s="1045"/>
      <c r="AG147" s="104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4">
        <v>13</v>
      </c>
      <c r="B148" s="104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5"/>
      <c r="AD148" s="1045"/>
      <c r="AE148" s="1045"/>
      <c r="AF148" s="1045"/>
      <c r="AG148" s="104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4">
        <v>14</v>
      </c>
      <c r="B149" s="104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5"/>
      <c r="AD149" s="1045"/>
      <c r="AE149" s="1045"/>
      <c r="AF149" s="1045"/>
      <c r="AG149" s="104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4">
        <v>15</v>
      </c>
      <c r="B150" s="104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5"/>
      <c r="AD150" s="1045"/>
      <c r="AE150" s="1045"/>
      <c r="AF150" s="1045"/>
      <c r="AG150" s="104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4">
        <v>16</v>
      </c>
      <c r="B151" s="104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5"/>
      <c r="AD151" s="1045"/>
      <c r="AE151" s="1045"/>
      <c r="AF151" s="1045"/>
      <c r="AG151" s="104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4">
        <v>17</v>
      </c>
      <c r="B152" s="104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5"/>
      <c r="AD152" s="1045"/>
      <c r="AE152" s="1045"/>
      <c r="AF152" s="1045"/>
      <c r="AG152" s="104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4">
        <v>18</v>
      </c>
      <c r="B153" s="104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5"/>
      <c r="AD153" s="1045"/>
      <c r="AE153" s="1045"/>
      <c r="AF153" s="1045"/>
      <c r="AG153" s="104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4">
        <v>19</v>
      </c>
      <c r="B154" s="104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5"/>
      <c r="AD154" s="1045"/>
      <c r="AE154" s="1045"/>
      <c r="AF154" s="1045"/>
      <c r="AG154" s="104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4">
        <v>20</v>
      </c>
      <c r="B155" s="104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5"/>
      <c r="AD155" s="1045"/>
      <c r="AE155" s="1045"/>
      <c r="AF155" s="1045"/>
      <c r="AG155" s="104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4">
        <v>21</v>
      </c>
      <c r="B156" s="104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5"/>
      <c r="AD156" s="1045"/>
      <c r="AE156" s="1045"/>
      <c r="AF156" s="1045"/>
      <c r="AG156" s="104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4">
        <v>22</v>
      </c>
      <c r="B157" s="104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5"/>
      <c r="AD157" s="1045"/>
      <c r="AE157" s="1045"/>
      <c r="AF157" s="1045"/>
      <c r="AG157" s="104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4">
        <v>23</v>
      </c>
      <c r="B158" s="104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5"/>
      <c r="AD158" s="1045"/>
      <c r="AE158" s="1045"/>
      <c r="AF158" s="1045"/>
      <c r="AG158" s="104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4">
        <v>24</v>
      </c>
      <c r="B159" s="104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5"/>
      <c r="AD159" s="1045"/>
      <c r="AE159" s="1045"/>
      <c r="AF159" s="1045"/>
      <c r="AG159" s="104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4">
        <v>25</v>
      </c>
      <c r="B160" s="104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5"/>
      <c r="AD160" s="1045"/>
      <c r="AE160" s="1045"/>
      <c r="AF160" s="1045"/>
      <c r="AG160" s="104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4">
        <v>26</v>
      </c>
      <c r="B161" s="104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5"/>
      <c r="AD161" s="1045"/>
      <c r="AE161" s="1045"/>
      <c r="AF161" s="1045"/>
      <c r="AG161" s="104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4">
        <v>27</v>
      </c>
      <c r="B162" s="104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5"/>
      <c r="AD162" s="1045"/>
      <c r="AE162" s="1045"/>
      <c r="AF162" s="1045"/>
      <c r="AG162" s="104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4">
        <v>28</v>
      </c>
      <c r="B163" s="104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5"/>
      <c r="AD163" s="1045"/>
      <c r="AE163" s="1045"/>
      <c r="AF163" s="1045"/>
      <c r="AG163" s="104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4">
        <v>29</v>
      </c>
      <c r="B164" s="104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5"/>
      <c r="AD164" s="1045"/>
      <c r="AE164" s="1045"/>
      <c r="AF164" s="1045"/>
      <c r="AG164" s="104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4">
        <v>30</v>
      </c>
      <c r="B165" s="104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5"/>
      <c r="AD165" s="1045"/>
      <c r="AE165" s="1045"/>
      <c r="AF165" s="1045"/>
      <c r="AG165" s="104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350</v>
      </c>
      <c r="Z168" s="366"/>
      <c r="AA168" s="366"/>
      <c r="AB168" s="366"/>
      <c r="AC168" s="152" t="s">
        <v>335</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4">
        <v>1</v>
      </c>
      <c r="B169" s="104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5"/>
      <c r="AD169" s="1045"/>
      <c r="AE169" s="1045"/>
      <c r="AF169" s="1045"/>
      <c r="AG169" s="104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4">
        <v>2</v>
      </c>
      <c r="B170" s="104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5"/>
      <c r="AD170" s="1045"/>
      <c r="AE170" s="1045"/>
      <c r="AF170" s="1045"/>
      <c r="AG170" s="104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4">
        <v>3</v>
      </c>
      <c r="B171" s="104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5"/>
      <c r="AD171" s="1045"/>
      <c r="AE171" s="1045"/>
      <c r="AF171" s="1045"/>
      <c r="AG171" s="104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4">
        <v>4</v>
      </c>
      <c r="B172" s="104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5"/>
      <c r="AD172" s="1045"/>
      <c r="AE172" s="1045"/>
      <c r="AF172" s="1045"/>
      <c r="AG172" s="104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4">
        <v>5</v>
      </c>
      <c r="B173" s="104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5"/>
      <c r="AD173" s="1045"/>
      <c r="AE173" s="1045"/>
      <c r="AF173" s="1045"/>
      <c r="AG173" s="104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4">
        <v>6</v>
      </c>
      <c r="B174" s="104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5"/>
      <c r="AD174" s="1045"/>
      <c r="AE174" s="1045"/>
      <c r="AF174" s="1045"/>
      <c r="AG174" s="104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4">
        <v>7</v>
      </c>
      <c r="B175" s="104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5"/>
      <c r="AD175" s="1045"/>
      <c r="AE175" s="1045"/>
      <c r="AF175" s="1045"/>
      <c r="AG175" s="104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4">
        <v>8</v>
      </c>
      <c r="B176" s="104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5"/>
      <c r="AD176" s="1045"/>
      <c r="AE176" s="1045"/>
      <c r="AF176" s="1045"/>
      <c r="AG176" s="104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4">
        <v>9</v>
      </c>
      <c r="B177" s="104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5"/>
      <c r="AD177" s="1045"/>
      <c r="AE177" s="1045"/>
      <c r="AF177" s="1045"/>
      <c r="AG177" s="104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4">
        <v>10</v>
      </c>
      <c r="B178" s="104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5"/>
      <c r="AD178" s="1045"/>
      <c r="AE178" s="1045"/>
      <c r="AF178" s="1045"/>
      <c r="AG178" s="104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4">
        <v>11</v>
      </c>
      <c r="B179" s="104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5"/>
      <c r="AD179" s="1045"/>
      <c r="AE179" s="1045"/>
      <c r="AF179" s="1045"/>
      <c r="AG179" s="104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4">
        <v>12</v>
      </c>
      <c r="B180" s="104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5"/>
      <c r="AD180" s="1045"/>
      <c r="AE180" s="1045"/>
      <c r="AF180" s="1045"/>
      <c r="AG180" s="104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4">
        <v>13</v>
      </c>
      <c r="B181" s="104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5"/>
      <c r="AD181" s="1045"/>
      <c r="AE181" s="1045"/>
      <c r="AF181" s="1045"/>
      <c r="AG181" s="104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4">
        <v>14</v>
      </c>
      <c r="B182" s="104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5"/>
      <c r="AD182" s="1045"/>
      <c r="AE182" s="1045"/>
      <c r="AF182" s="1045"/>
      <c r="AG182" s="104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4">
        <v>15</v>
      </c>
      <c r="B183" s="104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5"/>
      <c r="AD183" s="1045"/>
      <c r="AE183" s="1045"/>
      <c r="AF183" s="1045"/>
      <c r="AG183" s="104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4">
        <v>16</v>
      </c>
      <c r="B184" s="104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5"/>
      <c r="AD184" s="1045"/>
      <c r="AE184" s="1045"/>
      <c r="AF184" s="1045"/>
      <c r="AG184" s="104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4">
        <v>17</v>
      </c>
      <c r="B185" s="104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5"/>
      <c r="AD185" s="1045"/>
      <c r="AE185" s="1045"/>
      <c r="AF185" s="1045"/>
      <c r="AG185" s="104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4">
        <v>18</v>
      </c>
      <c r="B186" s="104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5"/>
      <c r="AD186" s="1045"/>
      <c r="AE186" s="1045"/>
      <c r="AF186" s="1045"/>
      <c r="AG186" s="104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4">
        <v>19</v>
      </c>
      <c r="B187" s="104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5"/>
      <c r="AD187" s="1045"/>
      <c r="AE187" s="1045"/>
      <c r="AF187" s="1045"/>
      <c r="AG187" s="104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4">
        <v>20</v>
      </c>
      <c r="B188" s="104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5"/>
      <c r="AD188" s="1045"/>
      <c r="AE188" s="1045"/>
      <c r="AF188" s="1045"/>
      <c r="AG188" s="104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4">
        <v>21</v>
      </c>
      <c r="B189" s="104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5"/>
      <c r="AD189" s="1045"/>
      <c r="AE189" s="1045"/>
      <c r="AF189" s="1045"/>
      <c r="AG189" s="104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4">
        <v>22</v>
      </c>
      <c r="B190" s="104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5"/>
      <c r="AD190" s="1045"/>
      <c r="AE190" s="1045"/>
      <c r="AF190" s="1045"/>
      <c r="AG190" s="104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4">
        <v>23</v>
      </c>
      <c r="B191" s="104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5"/>
      <c r="AD191" s="1045"/>
      <c r="AE191" s="1045"/>
      <c r="AF191" s="1045"/>
      <c r="AG191" s="104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4">
        <v>24</v>
      </c>
      <c r="B192" s="104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5"/>
      <c r="AD192" s="1045"/>
      <c r="AE192" s="1045"/>
      <c r="AF192" s="1045"/>
      <c r="AG192" s="104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4">
        <v>25</v>
      </c>
      <c r="B193" s="104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5"/>
      <c r="AD193" s="1045"/>
      <c r="AE193" s="1045"/>
      <c r="AF193" s="1045"/>
      <c r="AG193" s="104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4">
        <v>26</v>
      </c>
      <c r="B194" s="104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5"/>
      <c r="AD194" s="1045"/>
      <c r="AE194" s="1045"/>
      <c r="AF194" s="1045"/>
      <c r="AG194" s="104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4">
        <v>27</v>
      </c>
      <c r="B195" s="104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5"/>
      <c r="AD195" s="1045"/>
      <c r="AE195" s="1045"/>
      <c r="AF195" s="1045"/>
      <c r="AG195" s="104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4">
        <v>28</v>
      </c>
      <c r="B196" s="104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5"/>
      <c r="AD196" s="1045"/>
      <c r="AE196" s="1045"/>
      <c r="AF196" s="1045"/>
      <c r="AG196" s="104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4">
        <v>29</v>
      </c>
      <c r="B197" s="104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5"/>
      <c r="AD197" s="1045"/>
      <c r="AE197" s="1045"/>
      <c r="AF197" s="1045"/>
      <c r="AG197" s="104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4">
        <v>30</v>
      </c>
      <c r="B198" s="104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5"/>
      <c r="AD198" s="1045"/>
      <c r="AE198" s="1045"/>
      <c r="AF198" s="1045"/>
      <c r="AG198" s="104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350</v>
      </c>
      <c r="Z201" s="366"/>
      <c r="AA201" s="366"/>
      <c r="AB201" s="366"/>
      <c r="AC201" s="152" t="s">
        <v>335</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4">
        <v>1</v>
      </c>
      <c r="B202" s="104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5"/>
      <c r="AD202" s="1045"/>
      <c r="AE202" s="1045"/>
      <c r="AF202" s="1045"/>
      <c r="AG202" s="104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4">
        <v>2</v>
      </c>
      <c r="B203" s="104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5"/>
      <c r="AD203" s="1045"/>
      <c r="AE203" s="1045"/>
      <c r="AF203" s="1045"/>
      <c r="AG203" s="104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4">
        <v>3</v>
      </c>
      <c r="B204" s="104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5"/>
      <c r="AD204" s="1045"/>
      <c r="AE204" s="1045"/>
      <c r="AF204" s="1045"/>
      <c r="AG204" s="104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4">
        <v>4</v>
      </c>
      <c r="B205" s="104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5"/>
      <c r="AD205" s="1045"/>
      <c r="AE205" s="1045"/>
      <c r="AF205" s="1045"/>
      <c r="AG205" s="104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4">
        <v>5</v>
      </c>
      <c r="B206" s="104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5"/>
      <c r="AD206" s="1045"/>
      <c r="AE206" s="1045"/>
      <c r="AF206" s="1045"/>
      <c r="AG206" s="104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4">
        <v>6</v>
      </c>
      <c r="B207" s="104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5"/>
      <c r="AD207" s="1045"/>
      <c r="AE207" s="1045"/>
      <c r="AF207" s="1045"/>
      <c r="AG207" s="104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4">
        <v>7</v>
      </c>
      <c r="B208" s="104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5"/>
      <c r="AD208" s="1045"/>
      <c r="AE208" s="1045"/>
      <c r="AF208" s="1045"/>
      <c r="AG208" s="104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4">
        <v>8</v>
      </c>
      <c r="B209" s="104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5"/>
      <c r="AD209" s="1045"/>
      <c r="AE209" s="1045"/>
      <c r="AF209" s="1045"/>
      <c r="AG209" s="104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4">
        <v>9</v>
      </c>
      <c r="B210" s="104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5"/>
      <c r="AD210" s="1045"/>
      <c r="AE210" s="1045"/>
      <c r="AF210" s="1045"/>
      <c r="AG210" s="104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4">
        <v>10</v>
      </c>
      <c r="B211" s="104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5"/>
      <c r="AD211" s="1045"/>
      <c r="AE211" s="1045"/>
      <c r="AF211" s="1045"/>
      <c r="AG211" s="104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4">
        <v>11</v>
      </c>
      <c r="B212" s="104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5"/>
      <c r="AD212" s="1045"/>
      <c r="AE212" s="1045"/>
      <c r="AF212" s="1045"/>
      <c r="AG212" s="104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4">
        <v>12</v>
      </c>
      <c r="B213" s="104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5"/>
      <c r="AD213" s="1045"/>
      <c r="AE213" s="1045"/>
      <c r="AF213" s="1045"/>
      <c r="AG213" s="104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4">
        <v>13</v>
      </c>
      <c r="B214" s="104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5"/>
      <c r="AD214" s="1045"/>
      <c r="AE214" s="1045"/>
      <c r="AF214" s="1045"/>
      <c r="AG214" s="104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4">
        <v>14</v>
      </c>
      <c r="B215" s="104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5"/>
      <c r="AD215" s="1045"/>
      <c r="AE215" s="1045"/>
      <c r="AF215" s="1045"/>
      <c r="AG215" s="104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4">
        <v>15</v>
      </c>
      <c r="B216" s="104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5"/>
      <c r="AD216" s="1045"/>
      <c r="AE216" s="1045"/>
      <c r="AF216" s="1045"/>
      <c r="AG216" s="104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4">
        <v>16</v>
      </c>
      <c r="B217" s="104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5"/>
      <c r="AD217" s="1045"/>
      <c r="AE217" s="1045"/>
      <c r="AF217" s="1045"/>
      <c r="AG217" s="104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4">
        <v>17</v>
      </c>
      <c r="B218" s="104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5"/>
      <c r="AD218" s="1045"/>
      <c r="AE218" s="1045"/>
      <c r="AF218" s="1045"/>
      <c r="AG218" s="104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4">
        <v>18</v>
      </c>
      <c r="B219" s="104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5"/>
      <c r="AD219" s="1045"/>
      <c r="AE219" s="1045"/>
      <c r="AF219" s="1045"/>
      <c r="AG219" s="104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4">
        <v>19</v>
      </c>
      <c r="B220" s="104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5"/>
      <c r="AD220" s="1045"/>
      <c r="AE220" s="1045"/>
      <c r="AF220" s="1045"/>
      <c r="AG220" s="104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4">
        <v>20</v>
      </c>
      <c r="B221" s="104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5"/>
      <c r="AD221" s="1045"/>
      <c r="AE221" s="1045"/>
      <c r="AF221" s="1045"/>
      <c r="AG221" s="104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4">
        <v>21</v>
      </c>
      <c r="B222" s="104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5"/>
      <c r="AD222" s="1045"/>
      <c r="AE222" s="1045"/>
      <c r="AF222" s="1045"/>
      <c r="AG222" s="104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4">
        <v>22</v>
      </c>
      <c r="B223" s="104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5"/>
      <c r="AD223" s="1045"/>
      <c r="AE223" s="1045"/>
      <c r="AF223" s="1045"/>
      <c r="AG223" s="104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4">
        <v>23</v>
      </c>
      <c r="B224" s="104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5"/>
      <c r="AD224" s="1045"/>
      <c r="AE224" s="1045"/>
      <c r="AF224" s="1045"/>
      <c r="AG224" s="104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4">
        <v>24</v>
      </c>
      <c r="B225" s="104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5"/>
      <c r="AD225" s="1045"/>
      <c r="AE225" s="1045"/>
      <c r="AF225" s="1045"/>
      <c r="AG225" s="104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4">
        <v>25</v>
      </c>
      <c r="B226" s="104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5"/>
      <c r="AD226" s="1045"/>
      <c r="AE226" s="1045"/>
      <c r="AF226" s="1045"/>
      <c r="AG226" s="104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4">
        <v>26</v>
      </c>
      <c r="B227" s="104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5"/>
      <c r="AD227" s="1045"/>
      <c r="AE227" s="1045"/>
      <c r="AF227" s="1045"/>
      <c r="AG227" s="104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4">
        <v>27</v>
      </c>
      <c r="B228" s="104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5"/>
      <c r="AD228" s="1045"/>
      <c r="AE228" s="1045"/>
      <c r="AF228" s="1045"/>
      <c r="AG228" s="104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4">
        <v>28</v>
      </c>
      <c r="B229" s="104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5"/>
      <c r="AD229" s="1045"/>
      <c r="AE229" s="1045"/>
      <c r="AF229" s="1045"/>
      <c r="AG229" s="104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4">
        <v>29</v>
      </c>
      <c r="B230" s="104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5"/>
      <c r="AD230" s="1045"/>
      <c r="AE230" s="1045"/>
      <c r="AF230" s="1045"/>
      <c r="AG230" s="104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4">
        <v>30</v>
      </c>
      <c r="B231" s="104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5"/>
      <c r="AD231" s="1045"/>
      <c r="AE231" s="1045"/>
      <c r="AF231" s="1045"/>
      <c r="AG231" s="104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350</v>
      </c>
      <c r="Z234" s="366"/>
      <c r="AA234" s="366"/>
      <c r="AB234" s="366"/>
      <c r="AC234" s="152" t="s">
        <v>335</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4">
        <v>1</v>
      </c>
      <c r="B235" s="104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5"/>
      <c r="AD235" s="1045"/>
      <c r="AE235" s="1045"/>
      <c r="AF235" s="1045"/>
      <c r="AG235" s="104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4">
        <v>2</v>
      </c>
      <c r="B236" s="104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5"/>
      <c r="AD236" s="1045"/>
      <c r="AE236" s="1045"/>
      <c r="AF236" s="1045"/>
      <c r="AG236" s="104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4">
        <v>3</v>
      </c>
      <c r="B237" s="104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5"/>
      <c r="AD237" s="1045"/>
      <c r="AE237" s="1045"/>
      <c r="AF237" s="1045"/>
      <c r="AG237" s="104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4">
        <v>4</v>
      </c>
      <c r="B238" s="104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5"/>
      <c r="AD238" s="1045"/>
      <c r="AE238" s="1045"/>
      <c r="AF238" s="1045"/>
      <c r="AG238" s="104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4">
        <v>5</v>
      </c>
      <c r="B239" s="104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5"/>
      <c r="AD239" s="1045"/>
      <c r="AE239" s="1045"/>
      <c r="AF239" s="1045"/>
      <c r="AG239" s="104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4">
        <v>6</v>
      </c>
      <c r="B240" s="104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5"/>
      <c r="AD240" s="1045"/>
      <c r="AE240" s="1045"/>
      <c r="AF240" s="1045"/>
      <c r="AG240" s="104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4">
        <v>7</v>
      </c>
      <c r="B241" s="104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5"/>
      <c r="AD241" s="1045"/>
      <c r="AE241" s="1045"/>
      <c r="AF241" s="1045"/>
      <c r="AG241" s="104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4">
        <v>8</v>
      </c>
      <c r="B242" s="104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5"/>
      <c r="AD242" s="1045"/>
      <c r="AE242" s="1045"/>
      <c r="AF242" s="1045"/>
      <c r="AG242" s="104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4">
        <v>9</v>
      </c>
      <c r="B243" s="104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5"/>
      <c r="AD243" s="1045"/>
      <c r="AE243" s="1045"/>
      <c r="AF243" s="1045"/>
      <c r="AG243" s="104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4">
        <v>10</v>
      </c>
      <c r="B244" s="104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5"/>
      <c r="AD244" s="1045"/>
      <c r="AE244" s="1045"/>
      <c r="AF244" s="1045"/>
      <c r="AG244" s="104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4">
        <v>11</v>
      </c>
      <c r="B245" s="104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5"/>
      <c r="AD245" s="1045"/>
      <c r="AE245" s="1045"/>
      <c r="AF245" s="1045"/>
      <c r="AG245" s="104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4">
        <v>12</v>
      </c>
      <c r="B246" s="104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5"/>
      <c r="AD246" s="1045"/>
      <c r="AE246" s="1045"/>
      <c r="AF246" s="1045"/>
      <c r="AG246" s="104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4">
        <v>13</v>
      </c>
      <c r="B247" s="104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5"/>
      <c r="AD247" s="1045"/>
      <c r="AE247" s="1045"/>
      <c r="AF247" s="1045"/>
      <c r="AG247" s="104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4">
        <v>14</v>
      </c>
      <c r="B248" s="104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5"/>
      <c r="AD248" s="1045"/>
      <c r="AE248" s="1045"/>
      <c r="AF248" s="1045"/>
      <c r="AG248" s="104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4">
        <v>15</v>
      </c>
      <c r="B249" s="104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5"/>
      <c r="AD249" s="1045"/>
      <c r="AE249" s="1045"/>
      <c r="AF249" s="1045"/>
      <c r="AG249" s="104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4">
        <v>16</v>
      </c>
      <c r="B250" s="104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5"/>
      <c r="AD250" s="1045"/>
      <c r="AE250" s="1045"/>
      <c r="AF250" s="1045"/>
      <c r="AG250" s="104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4">
        <v>17</v>
      </c>
      <c r="B251" s="104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5"/>
      <c r="AD251" s="1045"/>
      <c r="AE251" s="1045"/>
      <c r="AF251" s="1045"/>
      <c r="AG251" s="104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4">
        <v>18</v>
      </c>
      <c r="B252" s="104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5"/>
      <c r="AD252" s="1045"/>
      <c r="AE252" s="1045"/>
      <c r="AF252" s="1045"/>
      <c r="AG252" s="104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4">
        <v>19</v>
      </c>
      <c r="B253" s="104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5"/>
      <c r="AD253" s="1045"/>
      <c r="AE253" s="1045"/>
      <c r="AF253" s="1045"/>
      <c r="AG253" s="104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4">
        <v>20</v>
      </c>
      <c r="B254" s="104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5"/>
      <c r="AD254" s="1045"/>
      <c r="AE254" s="1045"/>
      <c r="AF254" s="1045"/>
      <c r="AG254" s="104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4">
        <v>21</v>
      </c>
      <c r="B255" s="104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5"/>
      <c r="AD255" s="1045"/>
      <c r="AE255" s="1045"/>
      <c r="AF255" s="1045"/>
      <c r="AG255" s="104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4">
        <v>22</v>
      </c>
      <c r="B256" s="104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5"/>
      <c r="AD256" s="1045"/>
      <c r="AE256" s="1045"/>
      <c r="AF256" s="1045"/>
      <c r="AG256" s="104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4">
        <v>23</v>
      </c>
      <c r="B257" s="104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5"/>
      <c r="AD257" s="1045"/>
      <c r="AE257" s="1045"/>
      <c r="AF257" s="1045"/>
      <c r="AG257" s="104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4">
        <v>24</v>
      </c>
      <c r="B258" s="104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5"/>
      <c r="AD258" s="1045"/>
      <c r="AE258" s="1045"/>
      <c r="AF258" s="1045"/>
      <c r="AG258" s="104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4">
        <v>25</v>
      </c>
      <c r="B259" s="104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5"/>
      <c r="AD259" s="1045"/>
      <c r="AE259" s="1045"/>
      <c r="AF259" s="1045"/>
      <c r="AG259" s="104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4">
        <v>26</v>
      </c>
      <c r="B260" s="104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5"/>
      <c r="AD260" s="1045"/>
      <c r="AE260" s="1045"/>
      <c r="AF260" s="1045"/>
      <c r="AG260" s="104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4">
        <v>27</v>
      </c>
      <c r="B261" s="104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5"/>
      <c r="AD261" s="1045"/>
      <c r="AE261" s="1045"/>
      <c r="AF261" s="1045"/>
      <c r="AG261" s="104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4">
        <v>28</v>
      </c>
      <c r="B262" s="104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5"/>
      <c r="AD262" s="1045"/>
      <c r="AE262" s="1045"/>
      <c r="AF262" s="1045"/>
      <c r="AG262" s="104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4">
        <v>29</v>
      </c>
      <c r="B263" s="104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5"/>
      <c r="AD263" s="1045"/>
      <c r="AE263" s="1045"/>
      <c r="AF263" s="1045"/>
      <c r="AG263" s="104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4">
        <v>30</v>
      </c>
      <c r="B264" s="104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5"/>
      <c r="AD264" s="1045"/>
      <c r="AE264" s="1045"/>
      <c r="AF264" s="1045"/>
      <c r="AG264" s="104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350</v>
      </c>
      <c r="Z267" s="366"/>
      <c r="AA267" s="366"/>
      <c r="AB267" s="366"/>
      <c r="AC267" s="152" t="s">
        <v>335</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4">
        <v>1</v>
      </c>
      <c r="B268" s="104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5"/>
      <c r="AD268" s="1045"/>
      <c r="AE268" s="1045"/>
      <c r="AF268" s="1045"/>
      <c r="AG268" s="104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4">
        <v>2</v>
      </c>
      <c r="B269" s="104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5"/>
      <c r="AD269" s="1045"/>
      <c r="AE269" s="1045"/>
      <c r="AF269" s="1045"/>
      <c r="AG269" s="104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4">
        <v>3</v>
      </c>
      <c r="B270" s="104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5"/>
      <c r="AD270" s="1045"/>
      <c r="AE270" s="1045"/>
      <c r="AF270" s="1045"/>
      <c r="AG270" s="104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4">
        <v>4</v>
      </c>
      <c r="B271" s="104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5"/>
      <c r="AD271" s="1045"/>
      <c r="AE271" s="1045"/>
      <c r="AF271" s="1045"/>
      <c r="AG271" s="104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4">
        <v>5</v>
      </c>
      <c r="B272" s="104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5"/>
      <c r="AD272" s="1045"/>
      <c r="AE272" s="1045"/>
      <c r="AF272" s="1045"/>
      <c r="AG272" s="104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4">
        <v>6</v>
      </c>
      <c r="B273" s="104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5"/>
      <c r="AD273" s="1045"/>
      <c r="AE273" s="1045"/>
      <c r="AF273" s="1045"/>
      <c r="AG273" s="104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4">
        <v>7</v>
      </c>
      <c r="B274" s="104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5"/>
      <c r="AD274" s="1045"/>
      <c r="AE274" s="1045"/>
      <c r="AF274" s="1045"/>
      <c r="AG274" s="104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4">
        <v>8</v>
      </c>
      <c r="B275" s="104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5"/>
      <c r="AD275" s="1045"/>
      <c r="AE275" s="1045"/>
      <c r="AF275" s="1045"/>
      <c r="AG275" s="104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4">
        <v>9</v>
      </c>
      <c r="B276" s="104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5"/>
      <c r="AD276" s="1045"/>
      <c r="AE276" s="1045"/>
      <c r="AF276" s="1045"/>
      <c r="AG276" s="104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4">
        <v>10</v>
      </c>
      <c r="B277" s="104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5"/>
      <c r="AD277" s="1045"/>
      <c r="AE277" s="1045"/>
      <c r="AF277" s="1045"/>
      <c r="AG277" s="104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4">
        <v>11</v>
      </c>
      <c r="B278" s="104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5"/>
      <c r="AD278" s="1045"/>
      <c r="AE278" s="1045"/>
      <c r="AF278" s="1045"/>
      <c r="AG278" s="104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4">
        <v>12</v>
      </c>
      <c r="B279" s="104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5"/>
      <c r="AD279" s="1045"/>
      <c r="AE279" s="1045"/>
      <c r="AF279" s="1045"/>
      <c r="AG279" s="104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4">
        <v>13</v>
      </c>
      <c r="B280" s="104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5"/>
      <c r="AD280" s="1045"/>
      <c r="AE280" s="1045"/>
      <c r="AF280" s="1045"/>
      <c r="AG280" s="104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4">
        <v>14</v>
      </c>
      <c r="B281" s="104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5"/>
      <c r="AD281" s="1045"/>
      <c r="AE281" s="1045"/>
      <c r="AF281" s="1045"/>
      <c r="AG281" s="104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4">
        <v>15</v>
      </c>
      <c r="B282" s="104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5"/>
      <c r="AD282" s="1045"/>
      <c r="AE282" s="1045"/>
      <c r="AF282" s="1045"/>
      <c r="AG282" s="104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4">
        <v>16</v>
      </c>
      <c r="B283" s="104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5"/>
      <c r="AD283" s="1045"/>
      <c r="AE283" s="1045"/>
      <c r="AF283" s="1045"/>
      <c r="AG283" s="104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4">
        <v>17</v>
      </c>
      <c r="B284" s="104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5"/>
      <c r="AD284" s="1045"/>
      <c r="AE284" s="1045"/>
      <c r="AF284" s="1045"/>
      <c r="AG284" s="104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4">
        <v>18</v>
      </c>
      <c r="B285" s="104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5"/>
      <c r="AD285" s="1045"/>
      <c r="AE285" s="1045"/>
      <c r="AF285" s="1045"/>
      <c r="AG285" s="104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4">
        <v>19</v>
      </c>
      <c r="B286" s="104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5"/>
      <c r="AD286" s="1045"/>
      <c r="AE286" s="1045"/>
      <c r="AF286" s="1045"/>
      <c r="AG286" s="104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4">
        <v>20</v>
      </c>
      <c r="B287" s="104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5"/>
      <c r="AD287" s="1045"/>
      <c r="AE287" s="1045"/>
      <c r="AF287" s="1045"/>
      <c r="AG287" s="104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4">
        <v>21</v>
      </c>
      <c r="B288" s="104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5"/>
      <c r="AD288" s="1045"/>
      <c r="AE288" s="1045"/>
      <c r="AF288" s="1045"/>
      <c r="AG288" s="104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4">
        <v>22</v>
      </c>
      <c r="B289" s="104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5"/>
      <c r="AD289" s="1045"/>
      <c r="AE289" s="1045"/>
      <c r="AF289" s="1045"/>
      <c r="AG289" s="104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4">
        <v>23</v>
      </c>
      <c r="B290" s="104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5"/>
      <c r="AD290" s="1045"/>
      <c r="AE290" s="1045"/>
      <c r="AF290" s="1045"/>
      <c r="AG290" s="104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4">
        <v>24</v>
      </c>
      <c r="B291" s="104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5"/>
      <c r="AD291" s="1045"/>
      <c r="AE291" s="1045"/>
      <c r="AF291" s="1045"/>
      <c r="AG291" s="104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4">
        <v>25</v>
      </c>
      <c r="B292" s="104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5"/>
      <c r="AD292" s="1045"/>
      <c r="AE292" s="1045"/>
      <c r="AF292" s="1045"/>
      <c r="AG292" s="104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4">
        <v>26</v>
      </c>
      <c r="B293" s="104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5"/>
      <c r="AD293" s="1045"/>
      <c r="AE293" s="1045"/>
      <c r="AF293" s="1045"/>
      <c r="AG293" s="104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4">
        <v>27</v>
      </c>
      <c r="B294" s="104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5"/>
      <c r="AD294" s="1045"/>
      <c r="AE294" s="1045"/>
      <c r="AF294" s="1045"/>
      <c r="AG294" s="104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4">
        <v>28</v>
      </c>
      <c r="B295" s="104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5"/>
      <c r="AD295" s="1045"/>
      <c r="AE295" s="1045"/>
      <c r="AF295" s="1045"/>
      <c r="AG295" s="104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4">
        <v>29</v>
      </c>
      <c r="B296" s="104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5"/>
      <c r="AD296" s="1045"/>
      <c r="AE296" s="1045"/>
      <c r="AF296" s="1045"/>
      <c r="AG296" s="104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4">
        <v>30</v>
      </c>
      <c r="B297" s="104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5"/>
      <c r="AD297" s="1045"/>
      <c r="AE297" s="1045"/>
      <c r="AF297" s="1045"/>
      <c r="AG297" s="104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350</v>
      </c>
      <c r="Z300" s="366"/>
      <c r="AA300" s="366"/>
      <c r="AB300" s="366"/>
      <c r="AC300" s="152" t="s">
        <v>335</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4">
        <v>1</v>
      </c>
      <c r="B301" s="104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5"/>
      <c r="AD301" s="1045"/>
      <c r="AE301" s="1045"/>
      <c r="AF301" s="1045"/>
      <c r="AG301" s="104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4">
        <v>2</v>
      </c>
      <c r="B302" s="104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5"/>
      <c r="AD302" s="1045"/>
      <c r="AE302" s="1045"/>
      <c r="AF302" s="1045"/>
      <c r="AG302" s="104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4">
        <v>3</v>
      </c>
      <c r="B303" s="104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5"/>
      <c r="AD303" s="1045"/>
      <c r="AE303" s="1045"/>
      <c r="AF303" s="1045"/>
      <c r="AG303" s="104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4">
        <v>4</v>
      </c>
      <c r="B304" s="104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5"/>
      <c r="AD304" s="1045"/>
      <c r="AE304" s="1045"/>
      <c r="AF304" s="1045"/>
      <c r="AG304" s="104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4">
        <v>5</v>
      </c>
      <c r="B305" s="104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5"/>
      <c r="AD305" s="1045"/>
      <c r="AE305" s="1045"/>
      <c r="AF305" s="1045"/>
      <c r="AG305" s="104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4">
        <v>6</v>
      </c>
      <c r="B306" s="104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5"/>
      <c r="AD306" s="1045"/>
      <c r="AE306" s="1045"/>
      <c r="AF306" s="1045"/>
      <c r="AG306" s="104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4">
        <v>7</v>
      </c>
      <c r="B307" s="104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5"/>
      <c r="AD307" s="1045"/>
      <c r="AE307" s="1045"/>
      <c r="AF307" s="1045"/>
      <c r="AG307" s="104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4">
        <v>8</v>
      </c>
      <c r="B308" s="104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5"/>
      <c r="AD308" s="1045"/>
      <c r="AE308" s="1045"/>
      <c r="AF308" s="1045"/>
      <c r="AG308" s="104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4">
        <v>9</v>
      </c>
      <c r="B309" s="104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5"/>
      <c r="AD309" s="1045"/>
      <c r="AE309" s="1045"/>
      <c r="AF309" s="1045"/>
      <c r="AG309" s="104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4">
        <v>10</v>
      </c>
      <c r="B310" s="104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5"/>
      <c r="AD310" s="1045"/>
      <c r="AE310" s="1045"/>
      <c r="AF310" s="1045"/>
      <c r="AG310" s="104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4">
        <v>11</v>
      </c>
      <c r="B311" s="104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5"/>
      <c r="AD311" s="1045"/>
      <c r="AE311" s="1045"/>
      <c r="AF311" s="1045"/>
      <c r="AG311" s="104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4">
        <v>12</v>
      </c>
      <c r="B312" s="104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5"/>
      <c r="AD312" s="1045"/>
      <c r="AE312" s="1045"/>
      <c r="AF312" s="1045"/>
      <c r="AG312" s="104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4">
        <v>13</v>
      </c>
      <c r="B313" s="104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5"/>
      <c r="AD313" s="1045"/>
      <c r="AE313" s="1045"/>
      <c r="AF313" s="1045"/>
      <c r="AG313" s="104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4">
        <v>14</v>
      </c>
      <c r="B314" s="104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5"/>
      <c r="AD314" s="1045"/>
      <c r="AE314" s="1045"/>
      <c r="AF314" s="1045"/>
      <c r="AG314" s="104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4">
        <v>15</v>
      </c>
      <c r="B315" s="104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5"/>
      <c r="AD315" s="1045"/>
      <c r="AE315" s="1045"/>
      <c r="AF315" s="1045"/>
      <c r="AG315" s="104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4">
        <v>16</v>
      </c>
      <c r="B316" s="104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5"/>
      <c r="AD316" s="1045"/>
      <c r="AE316" s="1045"/>
      <c r="AF316" s="1045"/>
      <c r="AG316" s="104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4">
        <v>17</v>
      </c>
      <c r="B317" s="104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5"/>
      <c r="AD317" s="1045"/>
      <c r="AE317" s="1045"/>
      <c r="AF317" s="1045"/>
      <c r="AG317" s="104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4">
        <v>18</v>
      </c>
      <c r="B318" s="104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5"/>
      <c r="AD318" s="1045"/>
      <c r="AE318" s="1045"/>
      <c r="AF318" s="1045"/>
      <c r="AG318" s="104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4">
        <v>19</v>
      </c>
      <c r="B319" s="104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5"/>
      <c r="AD319" s="1045"/>
      <c r="AE319" s="1045"/>
      <c r="AF319" s="1045"/>
      <c r="AG319" s="104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4">
        <v>20</v>
      </c>
      <c r="B320" s="104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5"/>
      <c r="AD320" s="1045"/>
      <c r="AE320" s="1045"/>
      <c r="AF320" s="1045"/>
      <c r="AG320" s="104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4">
        <v>21</v>
      </c>
      <c r="B321" s="104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5"/>
      <c r="AD321" s="1045"/>
      <c r="AE321" s="1045"/>
      <c r="AF321" s="1045"/>
      <c r="AG321" s="104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4">
        <v>22</v>
      </c>
      <c r="B322" s="104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5"/>
      <c r="AD322" s="1045"/>
      <c r="AE322" s="1045"/>
      <c r="AF322" s="1045"/>
      <c r="AG322" s="104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4">
        <v>23</v>
      </c>
      <c r="B323" s="104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5"/>
      <c r="AD323" s="1045"/>
      <c r="AE323" s="1045"/>
      <c r="AF323" s="1045"/>
      <c r="AG323" s="104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4">
        <v>24</v>
      </c>
      <c r="B324" s="104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5"/>
      <c r="AD324" s="1045"/>
      <c r="AE324" s="1045"/>
      <c r="AF324" s="1045"/>
      <c r="AG324" s="104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4">
        <v>25</v>
      </c>
      <c r="B325" s="104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5"/>
      <c r="AD325" s="1045"/>
      <c r="AE325" s="1045"/>
      <c r="AF325" s="1045"/>
      <c r="AG325" s="104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4">
        <v>26</v>
      </c>
      <c r="B326" s="104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5"/>
      <c r="AD326" s="1045"/>
      <c r="AE326" s="1045"/>
      <c r="AF326" s="1045"/>
      <c r="AG326" s="104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4">
        <v>27</v>
      </c>
      <c r="B327" s="104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5"/>
      <c r="AD327" s="1045"/>
      <c r="AE327" s="1045"/>
      <c r="AF327" s="1045"/>
      <c r="AG327" s="104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4">
        <v>28</v>
      </c>
      <c r="B328" s="104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5"/>
      <c r="AD328" s="1045"/>
      <c r="AE328" s="1045"/>
      <c r="AF328" s="1045"/>
      <c r="AG328" s="104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4">
        <v>29</v>
      </c>
      <c r="B329" s="104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5"/>
      <c r="AD329" s="1045"/>
      <c r="AE329" s="1045"/>
      <c r="AF329" s="1045"/>
      <c r="AG329" s="104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4">
        <v>30</v>
      </c>
      <c r="B330" s="104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5"/>
      <c r="AD330" s="1045"/>
      <c r="AE330" s="1045"/>
      <c r="AF330" s="1045"/>
      <c r="AG330" s="104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350</v>
      </c>
      <c r="Z333" s="366"/>
      <c r="AA333" s="366"/>
      <c r="AB333" s="366"/>
      <c r="AC333" s="152" t="s">
        <v>335</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4">
        <v>1</v>
      </c>
      <c r="B334" s="104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5"/>
      <c r="AD334" s="1045"/>
      <c r="AE334" s="1045"/>
      <c r="AF334" s="1045"/>
      <c r="AG334" s="104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4">
        <v>2</v>
      </c>
      <c r="B335" s="104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5"/>
      <c r="AD335" s="1045"/>
      <c r="AE335" s="1045"/>
      <c r="AF335" s="1045"/>
      <c r="AG335" s="104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4">
        <v>3</v>
      </c>
      <c r="B336" s="104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5"/>
      <c r="AD336" s="1045"/>
      <c r="AE336" s="1045"/>
      <c r="AF336" s="1045"/>
      <c r="AG336" s="104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4">
        <v>4</v>
      </c>
      <c r="B337" s="104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5"/>
      <c r="AD337" s="1045"/>
      <c r="AE337" s="1045"/>
      <c r="AF337" s="1045"/>
      <c r="AG337" s="104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4">
        <v>5</v>
      </c>
      <c r="B338" s="104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5"/>
      <c r="AD338" s="1045"/>
      <c r="AE338" s="1045"/>
      <c r="AF338" s="1045"/>
      <c r="AG338" s="104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4">
        <v>6</v>
      </c>
      <c r="B339" s="104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5"/>
      <c r="AD339" s="1045"/>
      <c r="AE339" s="1045"/>
      <c r="AF339" s="1045"/>
      <c r="AG339" s="104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4">
        <v>7</v>
      </c>
      <c r="B340" s="104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5"/>
      <c r="AD340" s="1045"/>
      <c r="AE340" s="1045"/>
      <c r="AF340" s="1045"/>
      <c r="AG340" s="104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4">
        <v>8</v>
      </c>
      <c r="B341" s="104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5"/>
      <c r="AD341" s="1045"/>
      <c r="AE341" s="1045"/>
      <c r="AF341" s="1045"/>
      <c r="AG341" s="104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4">
        <v>9</v>
      </c>
      <c r="B342" s="104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5"/>
      <c r="AD342" s="1045"/>
      <c r="AE342" s="1045"/>
      <c r="AF342" s="1045"/>
      <c r="AG342" s="104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4">
        <v>10</v>
      </c>
      <c r="B343" s="104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5"/>
      <c r="AD343" s="1045"/>
      <c r="AE343" s="1045"/>
      <c r="AF343" s="1045"/>
      <c r="AG343" s="104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4">
        <v>11</v>
      </c>
      <c r="B344" s="104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5"/>
      <c r="AD344" s="1045"/>
      <c r="AE344" s="1045"/>
      <c r="AF344" s="1045"/>
      <c r="AG344" s="104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4">
        <v>12</v>
      </c>
      <c r="B345" s="104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5"/>
      <c r="AD345" s="1045"/>
      <c r="AE345" s="1045"/>
      <c r="AF345" s="1045"/>
      <c r="AG345" s="104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4">
        <v>13</v>
      </c>
      <c r="B346" s="104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5"/>
      <c r="AD346" s="1045"/>
      <c r="AE346" s="1045"/>
      <c r="AF346" s="1045"/>
      <c r="AG346" s="104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4">
        <v>14</v>
      </c>
      <c r="B347" s="104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5"/>
      <c r="AD347" s="1045"/>
      <c r="AE347" s="1045"/>
      <c r="AF347" s="1045"/>
      <c r="AG347" s="104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4">
        <v>15</v>
      </c>
      <c r="B348" s="104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5"/>
      <c r="AD348" s="1045"/>
      <c r="AE348" s="1045"/>
      <c r="AF348" s="1045"/>
      <c r="AG348" s="104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4">
        <v>16</v>
      </c>
      <c r="B349" s="104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5"/>
      <c r="AD349" s="1045"/>
      <c r="AE349" s="1045"/>
      <c r="AF349" s="1045"/>
      <c r="AG349" s="104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4">
        <v>17</v>
      </c>
      <c r="B350" s="104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5"/>
      <c r="AD350" s="1045"/>
      <c r="AE350" s="1045"/>
      <c r="AF350" s="1045"/>
      <c r="AG350" s="104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4">
        <v>18</v>
      </c>
      <c r="B351" s="104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5"/>
      <c r="AD351" s="1045"/>
      <c r="AE351" s="1045"/>
      <c r="AF351" s="1045"/>
      <c r="AG351" s="104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4">
        <v>19</v>
      </c>
      <c r="B352" s="104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5"/>
      <c r="AD352" s="1045"/>
      <c r="AE352" s="1045"/>
      <c r="AF352" s="1045"/>
      <c r="AG352" s="104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4">
        <v>20</v>
      </c>
      <c r="B353" s="104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5"/>
      <c r="AD353" s="1045"/>
      <c r="AE353" s="1045"/>
      <c r="AF353" s="1045"/>
      <c r="AG353" s="104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4">
        <v>21</v>
      </c>
      <c r="B354" s="104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5"/>
      <c r="AD354" s="1045"/>
      <c r="AE354" s="1045"/>
      <c r="AF354" s="1045"/>
      <c r="AG354" s="104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4">
        <v>22</v>
      </c>
      <c r="B355" s="104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5"/>
      <c r="AD355" s="1045"/>
      <c r="AE355" s="1045"/>
      <c r="AF355" s="1045"/>
      <c r="AG355" s="104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4">
        <v>23</v>
      </c>
      <c r="B356" s="104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5"/>
      <c r="AD356" s="1045"/>
      <c r="AE356" s="1045"/>
      <c r="AF356" s="1045"/>
      <c r="AG356" s="104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4">
        <v>24</v>
      </c>
      <c r="B357" s="104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5"/>
      <c r="AD357" s="1045"/>
      <c r="AE357" s="1045"/>
      <c r="AF357" s="1045"/>
      <c r="AG357" s="104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4">
        <v>25</v>
      </c>
      <c r="B358" s="104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5"/>
      <c r="AD358" s="1045"/>
      <c r="AE358" s="1045"/>
      <c r="AF358" s="1045"/>
      <c r="AG358" s="104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4">
        <v>26</v>
      </c>
      <c r="B359" s="104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5"/>
      <c r="AD359" s="1045"/>
      <c r="AE359" s="1045"/>
      <c r="AF359" s="1045"/>
      <c r="AG359" s="104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4">
        <v>27</v>
      </c>
      <c r="B360" s="104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5"/>
      <c r="AD360" s="1045"/>
      <c r="AE360" s="1045"/>
      <c r="AF360" s="1045"/>
      <c r="AG360" s="104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4">
        <v>28</v>
      </c>
      <c r="B361" s="104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5"/>
      <c r="AD361" s="1045"/>
      <c r="AE361" s="1045"/>
      <c r="AF361" s="1045"/>
      <c r="AG361" s="104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4">
        <v>29</v>
      </c>
      <c r="B362" s="104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5"/>
      <c r="AD362" s="1045"/>
      <c r="AE362" s="1045"/>
      <c r="AF362" s="1045"/>
      <c r="AG362" s="104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4">
        <v>30</v>
      </c>
      <c r="B363" s="104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5"/>
      <c r="AD363" s="1045"/>
      <c r="AE363" s="1045"/>
      <c r="AF363" s="1045"/>
      <c r="AG363" s="104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350</v>
      </c>
      <c r="Z366" s="366"/>
      <c r="AA366" s="366"/>
      <c r="AB366" s="366"/>
      <c r="AC366" s="152" t="s">
        <v>335</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4">
        <v>1</v>
      </c>
      <c r="B367" s="104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5"/>
      <c r="AD367" s="1045"/>
      <c r="AE367" s="1045"/>
      <c r="AF367" s="1045"/>
      <c r="AG367" s="104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4">
        <v>2</v>
      </c>
      <c r="B368" s="104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5"/>
      <c r="AD368" s="1045"/>
      <c r="AE368" s="1045"/>
      <c r="AF368" s="1045"/>
      <c r="AG368" s="104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4">
        <v>3</v>
      </c>
      <c r="B369" s="104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5"/>
      <c r="AD369" s="1045"/>
      <c r="AE369" s="1045"/>
      <c r="AF369" s="1045"/>
      <c r="AG369" s="104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4">
        <v>4</v>
      </c>
      <c r="B370" s="104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5"/>
      <c r="AD370" s="1045"/>
      <c r="AE370" s="1045"/>
      <c r="AF370" s="1045"/>
      <c r="AG370" s="104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4">
        <v>5</v>
      </c>
      <c r="B371" s="104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5"/>
      <c r="AD371" s="1045"/>
      <c r="AE371" s="1045"/>
      <c r="AF371" s="1045"/>
      <c r="AG371" s="104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4">
        <v>6</v>
      </c>
      <c r="B372" s="104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5"/>
      <c r="AD372" s="1045"/>
      <c r="AE372" s="1045"/>
      <c r="AF372" s="1045"/>
      <c r="AG372" s="104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4">
        <v>7</v>
      </c>
      <c r="B373" s="104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5"/>
      <c r="AD373" s="1045"/>
      <c r="AE373" s="1045"/>
      <c r="AF373" s="1045"/>
      <c r="AG373" s="104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4">
        <v>8</v>
      </c>
      <c r="B374" s="104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5"/>
      <c r="AD374" s="1045"/>
      <c r="AE374" s="1045"/>
      <c r="AF374" s="1045"/>
      <c r="AG374" s="104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4">
        <v>9</v>
      </c>
      <c r="B375" s="104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5"/>
      <c r="AD375" s="1045"/>
      <c r="AE375" s="1045"/>
      <c r="AF375" s="1045"/>
      <c r="AG375" s="104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4">
        <v>10</v>
      </c>
      <c r="B376" s="104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5"/>
      <c r="AD376" s="1045"/>
      <c r="AE376" s="1045"/>
      <c r="AF376" s="1045"/>
      <c r="AG376" s="104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4">
        <v>11</v>
      </c>
      <c r="B377" s="104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5"/>
      <c r="AD377" s="1045"/>
      <c r="AE377" s="1045"/>
      <c r="AF377" s="1045"/>
      <c r="AG377" s="104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4">
        <v>12</v>
      </c>
      <c r="B378" s="104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5"/>
      <c r="AD378" s="1045"/>
      <c r="AE378" s="1045"/>
      <c r="AF378" s="1045"/>
      <c r="AG378" s="104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4">
        <v>13</v>
      </c>
      <c r="B379" s="104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5"/>
      <c r="AD379" s="1045"/>
      <c r="AE379" s="1045"/>
      <c r="AF379" s="1045"/>
      <c r="AG379" s="104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4">
        <v>14</v>
      </c>
      <c r="B380" s="104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5"/>
      <c r="AD380" s="1045"/>
      <c r="AE380" s="1045"/>
      <c r="AF380" s="1045"/>
      <c r="AG380" s="104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4">
        <v>15</v>
      </c>
      <c r="B381" s="104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5"/>
      <c r="AD381" s="1045"/>
      <c r="AE381" s="1045"/>
      <c r="AF381" s="1045"/>
      <c r="AG381" s="104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4">
        <v>16</v>
      </c>
      <c r="B382" s="104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5"/>
      <c r="AD382" s="1045"/>
      <c r="AE382" s="1045"/>
      <c r="AF382" s="1045"/>
      <c r="AG382" s="104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4">
        <v>17</v>
      </c>
      <c r="B383" s="104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5"/>
      <c r="AD383" s="1045"/>
      <c r="AE383" s="1045"/>
      <c r="AF383" s="1045"/>
      <c r="AG383" s="104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4">
        <v>18</v>
      </c>
      <c r="B384" s="104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5"/>
      <c r="AD384" s="1045"/>
      <c r="AE384" s="1045"/>
      <c r="AF384" s="1045"/>
      <c r="AG384" s="104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4">
        <v>19</v>
      </c>
      <c r="B385" s="104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5"/>
      <c r="AD385" s="1045"/>
      <c r="AE385" s="1045"/>
      <c r="AF385" s="1045"/>
      <c r="AG385" s="104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4">
        <v>20</v>
      </c>
      <c r="B386" s="104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5"/>
      <c r="AD386" s="1045"/>
      <c r="AE386" s="1045"/>
      <c r="AF386" s="1045"/>
      <c r="AG386" s="104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4">
        <v>21</v>
      </c>
      <c r="B387" s="104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5"/>
      <c r="AD387" s="1045"/>
      <c r="AE387" s="1045"/>
      <c r="AF387" s="1045"/>
      <c r="AG387" s="104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4">
        <v>22</v>
      </c>
      <c r="B388" s="104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5"/>
      <c r="AD388" s="1045"/>
      <c r="AE388" s="1045"/>
      <c r="AF388" s="1045"/>
      <c r="AG388" s="104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4">
        <v>23</v>
      </c>
      <c r="B389" s="104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5"/>
      <c r="AD389" s="1045"/>
      <c r="AE389" s="1045"/>
      <c r="AF389" s="1045"/>
      <c r="AG389" s="104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4">
        <v>24</v>
      </c>
      <c r="B390" s="104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5"/>
      <c r="AD390" s="1045"/>
      <c r="AE390" s="1045"/>
      <c r="AF390" s="1045"/>
      <c r="AG390" s="104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4">
        <v>25</v>
      </c>
      <c r="B391" s="104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5"/>
      <c r="AD391" s="1045"/>
      <c r="AE391" s="1045"/>
      <c r="AF391" s="1045"/>
      <c r="AG391" s="104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4">
        <v>26</v>
      </c>
      <c r="B392" s="104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5"/>
      <c r="AD392" s="1045"/>
      <c r="AE392" s="1045"/>
      <c r="AF392" s="1045"/>
      <c r="AG392" s="104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4">
        <v>27</v>
      </c>
      <c r="B393" s="104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5"/>
      <c r="AD393" s="1045"/>
      <c r="AE393" s="1045"/>
      <c r="AF393" s="1045"/>
      <c r="AG393" s="104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4">
        <v>28</v>
      </c>
      <c r="B394" s="104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5"/>
      <c r="AD394" s="1045"/>
      <c r="AE394" s="1045"/>
      <c r="AF394" s="1045"/>
      <c r="AG394" s="104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4">
        <v>29</v>
      </c>
      <c r="B395" s="104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5"/>
      <c r="AD395" s="1045"/>
      <c r="AE395" s="1045"/>
      <c r="AF395" s="1045"/>
      <c r="AG395" s="104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4">
        <v>30</v>
      </c>
      <c r="B396" s="104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5"/>
      <c r="AD396" s="1045"/>
      <c r="AE396" s="1045"/>
      <c r="AF396" s="1045"/>
      <c r="AG396" s="104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350</v>
      </c>
      <c r="Z399" s="366"/>
      <c r="AA399" s="366"/>
      <c r="AB399" s="366"/>
      <c r="AC399" s="152" t="s">
        <v>335</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4">
        <v>1</v>
      </c>
      <c r="B400" s="104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5"/>
      <c r="AD400" s="1045"/>
      <c r="AE400" s="1045"/>
      <c r="AF400" s="1045"/>
      <c r="AG400" s="104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4">
        <v>2</v>
      </c>
      <c r="B401" s="104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5"/>
      <c r="AD401" s="1045"/>
      <c r="AE401" s="1045"/>
      <c r="AF401" s="1045"/>
      <c r="AG401" s="104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4">
        <v>3</v>
      </c>
      <c r="B402" s="104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5"/>
      <c r="AD402" s="1045"/>
      <c r="AE402" s="1045"/>
      <c r="AF402" s="1045"/>
      <c r="AG402" s="104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4">
        <v>4</v>
      </c>
      <c r="B403" s="104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5"/>
      <c r="AD403" s="1045"/>
      <c r="AE403" s="1045"/>
      <c r="AF403" s="1045"/>
      <c r="AG403" s="104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4">
        <v>5</v>
      </c>
      <c r="B404" s="104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5"/>
      <c r="AD404" s="1045"/>
      <c r="AE404" s="1045"/>
      <c r="AF404" s="1045"/>
      <c r="AG404" s="104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4">
        <v>6</v>
      </c>
      <c r="B405" s="104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5"/>
      <c r="AD405" s="1045"/>
      <c r="AE405" s="1045"/>
      <c r="AF405" s="1045"/>
      <c r="AG405" s="104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4">
        <v>7</v>
      </c>
      <c r="B406" s="104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5"/>
      <c r="AD406" s="1045"/>
      <c r="AE406" s="1045"/>
      <c r="AF406" s="1045"/>
      <c r="AG406" s="104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4">
        <v>8</v>
      </c>
      <c r="B407" s="104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5"/>
      <c r="AD407" s="1045"/>
      <c r="AE407" s="1045"/>
      <c r="AF407" s="1045"/>
      <c r="AG407" s="104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4">
        <v>9</v>
      </c>
      <c r="B408" s="104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5"/>
      <c r="AD408" s="1045"/>
      <c r="AE408" s="1045"/>
      <c r="AF408" s="1045"/>
      <c r="AG408" s="104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4">
        <v>10</v>
      </c>
      <c r="B409" s="104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5"/>
      <c r="AD409" s="1045"/>
      <c r="AE409" s="1045"/>
      <c r="AF409" s="1045"/>
      <c r="AG409" s="104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4">
        <v>11</v>
      </c>
      <c r="B410" s="104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5"/>
      <c r="AD410" s="1045"/>
      <c r="AE410" s="1045"/>
      <c r="AF410" s="1045"/>
      <c r="AG410" s="104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4">
        <v>12</v>
      </c>
      <c r="B411" s="104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5"/>
      <c r="AD411" s="1045"/>
      <c r="AE411" s="1045"/>
      <c r="AF411" s="1045"/>
      <c r="AG411" s="104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4">
        <v>13</v>
      </c>
      <c r="B412" s="104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5"/>
      <c r="AD412" s="1045"/>
      <c r="AE412" s="1045"/>
      <c r="AF412" s="1045"/>
      <c r="AG412" s="104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4">
        <v>14</v>
      </c>
      <c r="B413" s="104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5"/>
      <c r="AD413" s="1045"/>
      <c r="AE413" s="1045"/>
      <c r="AF413" s="1045"/>
      <c r="AG413" s="104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4">
        <v>15</v>
      </c>
      <c r="B414" s="104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5"/>
      <c r="AD414" s="1045"/>
      <c r="AE414" s="1045"/>
      <c r="AF414" s="1045"/>
      <c r="AG414" s="104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4">
        <v>16</v>
      </c>
      <c r="B415" s="104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5"/>
      <c r="AD415" s="1045"/>
      <c r="AE415" s="1045"/>
      <c r="AF415" s="1045"/>
      <c r="AG415" s="104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4">
        <v>17</v>
      </c>
      <c r="B416" s="104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5"/>
      <c r="AD416" s="1045"/>
      <c r="AE416" s="1045"/>
      <c r="AF416" s="1045"/>
      <c r="AG416" s="104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4">
        <v>18</v>
      </c>
      <c r="B417" s="104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5"/>
      <c r="AD417" s="1045"/>
      <c r="AE417" s="1045"/>
      <c r="AF417" s="1045"/>
      <c r="AG417" s="104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4">
        <v>19</v>
      </c>
      <c r="B418" s="104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5"/>
      <c r="AD418" s="1045"/>
      <c r="AE418" s="1045"/>
      <c r="AF418" s="1045"/>
      <c r="AG418" s="104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4">
        <v>20</v>
      </c>
      <c r="B419" s="104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5"/>
      <c r="AD419" s="1045"/>
      <c r="AE419" s="1045"/>
      <c r="AF419" s="1045"/>
      <c r="AG419" s="104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4">
        <v>21</v>
      </c>
      <c r="B420" s="104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5"/>
      <c r="AD420" s="1045"/>
      <c r="AE420" s="1045"/>
      <c r="AF420" s="1045"/>
      <c r="AG420" s="104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4">
        <v>22</v>
      </c>
      <c r="B421" s="104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5"/>
      <c r="AD421" s="1045"/>
      <c r="AE421" s="1045"/>
      <c r="AF421" s="1045"/>
      <c r="AG421" s="104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4">
        <v>23</v>
      </c>
      <c r="B422" s="104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5"/>
      <c r="AD422" s="1045"/>
      <c r="AE422" s="1045"/>
      <c r="AF422" s="1045"/>
      <c r="AG422" s="104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4">
        <v>24</v>
      </c>
      <c r="B423" s="104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5"/>
      <c r="AD423" s="1045"/>
      <c r="AE423" s="1045"/>
      <c r="AF423" s="1045"/>
      <c r="AG423" s="104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4">
        <v>25</v>
      </c>
      <c r="B424" s="104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5"/>
      <c r="AD424" s="1045"/>
      <c r="AE424" s="1045"/>
      <c r="AF424" s="1045"/>
      <c r="AG424" s="104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4">
        <v>26</v>
      </c>
      <c r="B425" s="104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5"/>
      <c r="AD425" s="1045"/>
      <c r="AE425" s="1045"/>
      <c r="AF425" s="1045"/>
      <c r="AG425" s="104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4">
        <v>27</v>
      </c>
      <c r="B426" s="104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5"/>
      <c r="AD426" s="1045"/>
      <c r="AE426" s="1045"/>
      <c r="AF426" s="1045"/>
      <c r="AG426" s="104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4">
        <v>28</v>
      </c>
      <c r="B427" s="104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5"/>
      <c r="AD427" s="1045"/>
      <c r="AE427" s="1045"/>
      <c r="AF427" s="1045"/>
      <c r="AG427" s="104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4">
        <v>29</v>
      </c>
      <c r="B428" s="104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5"/>
      <c r="AD428" s="1045"/>
      <c r="AE428" s="1045"/>
      <c r="AF428" s="1045"/>
      <c r="AG428" s="104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4">
        <v>30</v>
      </c>
      <c r="B429" s="104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5"/>
      <c r="AD429" s="1045"/>
      <c r="AE429" s="1045"/>
      <c r="AF429" s="1045"/>
      <c r="AG429" s="104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350</v>
      </c>
      <c r="Z432" s="366"/>
      <c r="AA432" s="366"/>
      <c r="AB432" s="366"/>
      <c r="AC432" s="152" t="s">
        <v>335</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4">
        <v>1</v>
      </c>
      <c r="B433" s="104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5"/>
      <c r="AD433" s="1045"/>
      <c r="AE433" s="1045"/>
      <c r="AF433" s="1045"/>
      <c r="AG433" s="104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4">
        <v>2</v>
      </c>
      <c r="B434" s="104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5"/>
      <c r="AD434" s="1045"/>
      <c r="AE434" s="1045"/>
      <c r="AF434" s="1045"/>
      <c r="AG434" s="104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4">
        <v>3</v>
      </c>
      <c r="B435" s="104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5"/>
      <c r="AD435" s="1045"/>
      <c r="AE435" s="1045"/>
      <c r="AF435" s="1045"/>
      <c r="AG435" s="104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4">
        <v>4</v>
      </c>
      <c r="B436" s="104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5"/>
      <c r="AD436" s="1045"/>
      <c r="AE436" s="1045"/>
      <c r="AF436" s="1045"/>
      <c r="AG436" s="104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4">
        <v>5</v>
      </c>
      <c r="B437" s="104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5"/>
      <c r="AD437" s="1045"/>
      <c r="AE437" s="1045"/>
      <c r="AF437" s="1045"/>
      <c r="AG437" s="104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4">
        <v>6</v>
      </c>
      <c r="B438" s="104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5"/>
      <c r="AD438" s="1045"/>
      <c r="AE438" s="1045"/>
      <c r="AF438" s="1045"/>
      <c r="AG438" s="104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4">
        <v>7</v>
      </c>
      <c r="B439" s="104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5"/>
      <c r="AD439" s="1045"/>
      <c r="AE439" s="1045"/>
      <c r="AF439" s="1045"/>
      <c r="AG439" s="104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4">
        <v>8</v>
      </c>
      <c r="B440" s="104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5"/>
      <c r="AD440" s="1045"/>
      <c r="AE440" s="1045"/>
      <c r="AF440" s="1045"/>
      <c r="AG440" s="104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4">
        <v>9</v>
      </c>
      <c r="B441" s="104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5"/>
      <c r="AD441" s="1045"/>
      <c r="AE441" s="1045"/>
      <c r="AF441" s="1045"/>
      <c r="AG441" s="104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4">
        <v>10</v>
      </c>
      <c r="B442" s="104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5"/>
      <c r="AD442" s="1045"/>
      <c r="AE442" s="1045"/>
      <c r="AF442" s="1045"/>
      <c r="AG442" s="104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4">
        <v>11</v>
      </c>
      <c r="B443" s="104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5"/>
      <c r="AD443" s="1045"/>
      <c r="AE443" s="1045"/>
      <c r="AF443" s="1045"/>
      <c r="AG443" s="104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4">
        <v>12</v>
      </c>
      <c r="B444" s="104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5"/>
      <c r="AD444" s="1045"/>
      <c r="AE444" s="1045"/>
      <c r="AF444" s="1045"/>
      <c r="AG444" s="104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4">
        <v>13</v>
      </c>
      <c r="B445" s="104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5"/>
      <c r="AD445" s="1045"/>
      <c r="AE445" s="1045"/>
      <c r="AF445" s="1045"/>
      <c r="AG445" s="104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4">
        <v>14</v>
      </c>
      <c r="B446" s="104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5"/>
      <c r="AD446" s="1045"/>
      <c r="AE446" s="1045"/>
      <c r="AF446" s="1045"/>
      <c r="AG446" s="104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4">
        <v>15</v>
      </c>
      <c r="B447" s="104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5"/>
      <c r="AD447" s="1045"/>
      <c r="AE447" s="1045"/>
      <c r="AF447" s="1045"/>
      <c r="AG447" s="104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4">
        <v>16</v>
      </c>
      <c r="B448" s="104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5"/>
      <c r="AD448" s="1045"/>
      <c r="AE448" s="1045"/>
      <c r="AF448" s="1045"/>
      <c r="AG448" s="104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4">
        <v>17</v>
      </c>
      <c r="B449" s="104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5"/>
      <c r="AD449" s="1045"/>
      <c r="AE449" s="1045"/>
      <c r="AF449" s="1045"/>
      <c r="AG449" s="104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4">
        <v>18</v>
      </c>
      <c r="B450" s="104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5"/>
      <c r="AD450" s="1045"/>
      <c r="AE450" s="1045"/>
      <c r="AF450" s="1045"/>
      <c r="AG450" s="104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4">
        <v>19</v>
      </c>
      <c r="B451" s="104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5"/>
      <c r="AD451" s="1045"/>
      <c r="AE451" s="1045"/>
      <c r="AF451" s="1045"/>
      <c r="AG451" s="104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4">
        <v>20</v>
      </c>
      <c r="B452" s="104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5"/>
      <c r="AD452" s="1045"/>
      <c r="AE452" s="1045"/>
      <c r="AF452" s="1045"/>
      <c r="AG452" s="104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4">
        <v>21</v>
      </c>
      <c r="B453" s="104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5"/>
      <c r="AD453" s="1045"/>
      <c r="AE453" s="1045"/>
      <c r="AF453" s="1045"/>
      <c r="AG453" s="104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4">
        <v>22</v>
      </c>
      <c r="B454" s="104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5"/>
      <c r="AD454" s="1045"/>
      <c r="AE454" s="1045"/>
      <c r="AF454" s="1045"/>
      <c r="AG454" s="104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4">
        <v>23</v>
      </c>
      <c r="B455" s="104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5"/>
      <c r="AD455" s="1045"/>
      <c r="AE455" s="1045"/>
      <c r="AF455" s="1045"/>
      <c r="AG455" s="104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4">
        <v>24</v>
      </c>
      <c r="B456" s="104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5"/>
      <c r="AD456" s="1045"/>
      <c r="AE456" s="1045"/>
      <c r="AF456" s="1045"/>
      <c r="AG456" s="104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4">
        <v>25</v>
      </c>
      <c r="B457" s="104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5"/>
      <c r="AD457" s="1045"/>
      <c r="AE457" s="1045"/>
      <c r="AF457" s="1045"/>
      <c r="AG457" s="104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4">
        <v>26</v>
      </c>
      <c r="B458" s="104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5"/>
      <c r="AD458" s="1045"/>
      <c r="AE458" s="1045"/>
      <c r="AF458" s="1045"/>
      <c r="AG458" s="104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4">
        <v>27</v>
      </c>
      <c r="B459" s="104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5"/>
      <c r="AD459" s="1045"/>
      <c r="AE459" s="1045"/>
      <c r="AF459" s="1045"/>
      <c r="AG459" s="104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4">
        <v>28</v>
      </c>
      <c r="B460" s="104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5"/>
      <c r="AD460" s="1045"/>
      <c r="AE460" s="1045"/>
      <c r="AF460" s="1045"/>
      <c r="AG460" s="104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4">
        <v>29</v>
      </c>
      <c r="B461" s="104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5"/>
      <c r="AD461" s="1045"/>
      <c r="AE461" s="1045"/>
      <c r="AF461" s="1045"/>
      <c r="AG461" s="104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4">
        <v>30</v>
      </c>
      <c r="B462" s="104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5"/>
      <c r="AD462" s="1045"/>
      <c r="AE462" s="1045"/>
      <c r="AF462" s="1045"/>
      <c r="AG462" s="104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350</v>
      </c>
      <c r="Z465" s="366"/>
      <c r="AA465" s="366"/>
      <c r="AB465" s="366"/>
      <c r="AC465" s="152" t="s">
        <v>335</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4">
        <v>1</v>
      </c>
      <c r="B466" s="104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5"/>
      <c r="AD466" s="1045"/>
      <c r="AE466" s="1045"/>
      <c r="AF466" s="1045"/>
      <c r="AG466" s="104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4">
        <v>2</v>
      </c>
      <c r="B467" s="104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5"/>
      <c r="AD467" s="1045"/>
      <c r="AE467" s="1045"/>
      <c r="AF467" s="1045"/>
      <c r="AG467" s="104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4">
        <v>3</v>
      </c>
      <c r="B468" s="104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5"/>
      <c r="AD468" s="1045"/>
      <c r="AE468" s="1045"/>
      <c r="AF468" s="1045"/>
      <c r="AG468" s="104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4">
        <v>4</v>
      </c>
      <c r="B469" s="104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5"/>
      <c r="AD469" s="1045"/>
      <c r="AE469" s="1045"/>
      <c r="AF469" s="1045"/>
      <c r="AG469" s="104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4">
        <v>5</v>
      </c>
      <c r="B470" s="104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5"/>
      <c r="AD470" s="1045"/>
      <c r="AE470" s="1045"/>
      <c r="AF470" s="1045"/>
      <c r="AG470" s="104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4">
        <v>6</v>
      </c>
      <c r="B471" s="104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5"/>
      <c r="AD471" s="1045"/>
      <c r="AE471" s="1045"/>
      <c r="AF471" s="1045"/>
      <c r="AG471" s="104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4">
        <v>7</v>
      </c>
      <c r="B472" s="104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5"/>
      <c r="AD472" s="1045"/>
      <c r="AE472" s="1045"/>
      <c r="AF472" s="1045"/>
      <c r="AG472" s="104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4">
        <v>8</v>
      </c>
      <c r="B473" s="104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5"/>
      <c r="AD473" s="1045"/>
      <c r="AE473" s="1045"/>
      <c r="AF473" s="1045"/>
      <c r="AG473" s="104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4">
        <v>9</v>
      </c>
      <c r="B474" s="104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5"/>
      <c r="AD474" s="1045"/>
      <c r="AE474" s="1045"/>
      <c r="AF474" s="1045"/>
      <c r="AG474" s="104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4">
        <v>10</v>
      </c>
      <c r="B475" s="104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5"/>
      <c r="AD475" s="1045"/>
      <c r="AE475" s="1045"/>
      <c r="AF475" s="1045"/>
      <c r="AG475" s="104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4">
        <v>11</v>
      </c>
      <c r="B476" s="104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5"/>
      <c r="AD476" s="1045"/>
      <c r="AE476" s="1045"/>
      <c r="AF476" s="1045"/>
      <c r="AG476" s="104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4">
        <v>12</v>
      </c>
      <c r="B477" s="104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5"/>
      <c r="AD477" s="1045"/>
      <c r="AE477" s="1045"/>
      <c r="AF477" s="1045"/>
      <c r="AG477" s="104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4">
        <v>13</v>
      </c>
      <c r="B478" s="104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5"/>
      <c r="AD478" s="1045"/>
      <c r="AE478" s="1045"/>
      <c r="AF478" s="1045"/>
      <c r="AG478" s="104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4">
        <v>14</v>
      </c>
      <c r="B479" s="104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5"/>
      <c r="AD479" s="1045"/>
      <c r="AE479" s="1045"/>
      <c r="AF479" s="1045"/>
      <c r="AG479" s="104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4">
        <v>15</v>
      </c>
      <c r="B480" s="104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5"/>
      <c r="AD480" s="1045"/>
      <c r="AE480" s="1045"/>
      <c r="AF480" s="1045"/>
      <c r="AG480" s="104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4">
        <v>16</v>
      </c>
      <c r="B481" s="104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5"/>
      <c r="AD481" s="1045"/>
      <c r="AE481" s="1045"/>
      <c r="AF481" s="1045"/>
      <c r="AG481" s="104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4">
        <v>17</v>
      </c>
      <c r="B482" s="104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5"/>
      <c r="AD482" s="1045"/>
      <c r="AE482" s="1045"/>
      <c r="AF482" s="1045"/>
      <c r="AG482" s="104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4">
        <v>18</v>
      </c>
      <c r="B483" s="104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5"/>
      <c r="AD483" s="1045"/>
      <c r="AE483" s="1045"/>
      <c r="AF483" s="1045"/>
      <c r="AG483" s="104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4">
        <v>19</v>
      </c>
      <c r="B484" s="104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5"/>
      <c r="AD484" s="1045"/>
      <c r="AE484" s="1045"/>
      <c r="AF484" s="1045"/>
      <c r="AG484" s="104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4">
        <v>20</v>
      </c>
      <c r="B485" s="104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5"/>
      <c r="AD485" s="1045"/>
      <c r="AE485" s="1045"/>
      <c r="AF485" s="1045"/>
      <c r="AG485" s="104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4">
        <v>21</v>
      </c>
      <c r="B486" s="104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5"/>
      <c r="AD486" s="1045"/>
      <c r="AE486" s="1045"/>
      <c r="AF486" s="1045"/>
      <c r="AG486" s="104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4">
        <v>22</v>
      </c>
      <c r="B487" s="104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5"/>
      <c r="AD487" s="1045"/>
      <c r="AE487" s="1045"/>
      <c r="AF487" s="1045"/>
      <c r="AG487" s="104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4">
        <v>23</v>
      </c>
      <c r="B488" s="104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5"/>
      <c r="AD488" s="1045"/>
      <c r="AE488" s="1045"/>
      <c r="AF488" s="1045"/>
      <c r="AG488" s="104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4">
        <v>24</v>
      </c>
      <c r="B489" s="104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5"/>
      <c r="AD489" s="1045"/>
      <c r="AE489" s="1045"/>
      <c r="AF489" s="1045"/>
      <c r="AG489" s="104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4">
        <v>25</v>
      </c>
      <c r="B490" s="104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5"/>
      <c r="AD490" s="1045"/>
      <c r="AE490" s="1045"/>
      <c r="AF490" s="1045"/>
      <c r="AG490" s="104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4">
        <v>26</v>
      </c>
      <c r="B491" s="104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5"/>
      <c r="AD491" s="1045"/>
      <c r="AE491" s="1045"/>
      <c r="AF491" s="1045"/>
      <c r="AG491" s="104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4">
        <v>27</v>
      </c>
      <c r="B492" s="104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5"/>
      <c r="AD492" s="1045"/>
      <c r="AE492" s="1045"/>
      <c r="AF492" s="1045"/>
      <c r="AG492" s="104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4">
        <v>28</v>
      </c>
      <c r="B493" s="104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5"/>
      <c r="AD493" s="1045"/>
      <c r="AE493" s="1045"/>
      <c r="AF493" s="1045"/>
      <c r="AG493" s="104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4">
        <v>29</v>
      </c>
      <c r="B494" s="104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5"/>
      <c r="AD494" s="1045"/>
      <c r="AE494" s="1045"/>
      <c r="AF494" s="1045"/>
      <c r="AG494" s="104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4">
        <v>30</v>
      </c>
      <c r="B495" s="104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5"/>
      <c r="AD495" s="1045"/>
      <c r="AE495" s="1045"/>
      <c r="AF495" s="1045"/>
      <c r="AG495" s="104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350</v>
      </c>
      <c r="Z498" s="366"/>
      <c r="AA498" s="366"/>
      <c r="AB498" s="366"/>
      <c r="AC498" s="152" t="s">
        <v>335</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4">
        <v>1</v>
      </c>
      <c r="B499" s="104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5"/>
      <c r="AD499" s="1045"/>
      <c r="AE499" s="1045"/>
      <c r="AF499" s="1045"/>
      <c r="AG499" s="104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4">
        <v>2</v>
      </c>
      <c r="B500" s="104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5"/>
      <c r="AD500" s="1045"/>
      <c r="AE500" s="1045"/>
      <c r="AF500" s="1045"/>
      <c r="AG500" s="104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4">
        <v>3</v>
      </c>
      <c r="B501" s="104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5"/>
      <c r="AD501" s="1045"/>
      <c r="AE501" s="1045"/>
      <c r="AF501" s="1045"/>
      <c r="AG501" s="104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4">
        <v>4</v>
      </c>
      <c r="B502" s="104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5"/>
      <c r="AD502" s="1045"/>
      <c r="AE502" s="1045"/>
      <c r="AF502" s="1045"/>
      <c r="AG502" s="104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4">
        <v>5</v>
      </c>
      <c r="B503" s="104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5"/>
      <c r="AD503" s="1045"/>
      <c r="AE503" s="1045"/>
      <c r="AF503" s="1045"/>
      <c r="AG503" s="104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4">
        <v>6</v>
      </c>
      <c r="B504" s="104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5"/>
      <c r="AD504" s="1045"/>
      <c r="AE504" s="1045"/>
      <c r="AF504" s="1045"/>
      <c r="AG504" s="104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4">
        <v>7</v>
      </c>
      <c r="B505" s="104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5"/>
      <c r="AD505" s="1045"/>
      <c r="AE505" s="1045"/>
      <c r="AF505" s="1045"/>
      <c r="AG505" s="104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4">
        <v>8</v>
      </c>
      <c r="B506" s="104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5"/>
      <c r="AD506" s="1045"/>
      <c r="AE506" s="1045"/>
      <c r="AF506" s="1045"/>
      <c r="AG506" s="104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4">
        <v>9</v>
      </c>
      <c r="B507" s="104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5"/>
      <c r="AD507" s="1045"/>
      <c r="AE507" s="1045"/>
      <c r="AF507" s="1045"/>
      <c r="AG507" s="104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4">
        <v>10</v>
      </c>
      <c r="B508" s="104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5"/>
      <c r="AD508" s="1045"/>
      <c r="AE508" s="1045"/>
      <c r="AF508" s="1045"/>
      <c r="AG508" s="104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4">
        <v>11</v>
      </c>
      <c r="B509" s="104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5"/>
      <c r="AD509" s="1045"/>
      <c r="AE509" s="1045"/>
      <c r="AF509" s="1045"/>
      <c r="AG509" s="104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4">
        <v>12</v>
      </c>
      <c r="B510" s="104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5"/>
      <c r="AD510" s="1045"/>
      <c r="AE510" s="1045"/>
      <c r="AF510" s="1045"/>
      <c r="AG510" s="104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4">
        <v>13</v>
      </c>
      <c r="B511" s="104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5"/>
      <c r="AD511" s="1045"/>
      <c r="AE511" s="1045"/>
      <c r="AF511" s="1045"/>
      <c r="AG511" s="104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4">
        <v>14</v>
      </c>
      <c r="B512" s="104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5"/>
      <c r="AD512" s="1045"/>
      <c r="AE512" s="1045"/>
      <c r="AF512" s="1045"/>
      <c r="AG512" s="104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4">
        <v>15</v>
      </c>
      <c r="B513" s="104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5"/>
      <c r="AD513" s="1045"/>
      <c r="AE513" s="1045"/>
      <c r="AF513" s="1045"/>
      <c r="AG513" s="104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4">
        <v>16</v>
      </c>
      <c r="B514" s="104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5"/>
      <c r="AD514" s="1045"/>
      <c r="AE514" s="1045"/>
      <c r="AF514" s="1045"/>
      <c r="AG514" s="104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4">
        <v>17</v>
      </c>
      <c r="B515" s="104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5"/>
      <c r="AD515" s="1045"/>
      <c r="AE515" s="1045"/>
      <c r="AF515" s="1045"/>
      <c r="AG515" s="104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4">
        <v>18</v>
      </c>
      <c r="B516" s="104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5"/>
      <c r="AD516" s="1045"/>
      <c r="AE516" s="1045"/>
      <c r="AF516" s="1045"/>
      <c r="AG516" s="104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4">
        <v>19</v>
      </c>
      <c r="B517" s="104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5"/>
      <c r="AD517" s="1045"/>
      <c r="AE517" s="1045"/>
      <c r="AF517" s="1045"/>
      <c r="AG517" s="104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4">
        <v>20</v>
      </c>
      <c r="B518" s="104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5"/>
      <c r="AD518" s="1045"/>
      <c r="AE518" s="1045"/>
      <c r="AF518" s="1045"/>
      <c r="AG518" s="104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4">
        <v>21</v>
      </c>
      <c r="B519" s="104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5"/>
      <c r="AD519" s="1045"/>
      <c r="AE519" s="1045"/>
      <c r="AF519" s="1045"/>
      <c r="AG519" s="104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4">
        <v>22</v>
      </c>
      <c r="B520" s="104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5"/>
      <c r="AD520" s="1045"/>
      <c r="AE520" s="1045"/>
      <c r="AF520" s="1045"/>
      <c r="AG520" s="104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4">
        <v>23</v>
      </c>
      <c r="B521" s="104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5"/>
      <c r="AD521" s="1045"/>
      <c r="AE521" s="1045"/>
      <c r="AF521" s="1045"/>
      <c r="AG521" s="104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4">
        <v>24</v>
      </c>
      <c r="B522" s="104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5"/>
      <c r="AD522" s="1045"/>
      <c r="AE522" s="1045"/>
      <c r="AF522" s="1045"/>
      <c r="AG522" s="104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4">
        <v>25</v>
      </c>
      <c r="B523" s="104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5"/>
      <c r="AD523" s="1045"/>
      <c r="AE523" s="1045"/>
      <c r="AF523" s="1045"/>
      <c r="AG523" s="104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4">
        <v>26</v>
      </c>
      <c r="B524" s="104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5"/>
      <c r="AD524" s="1045"/>
      <c r="AE524" s="1045"/>
      <c r="AF524" s="1045"/>
      <c r="AG524" s="104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4">
        <v>27</v>
      </c>
      <c r="B525" s="104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5"/>
      <c r="AD525" s="1045"/>
      <c r="AE525" s="1045"/>
      <c r="AF525" s="1045"/>
      <c r="AG525" s="104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4">
        <v>28</v>
      </c>
      <c r="B526" s="104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5"/>
      <c r="AD526" s="1045"/>
      <c r="AE526" s="1045"/>
      <c r="AF526" s="1045"/>
      <c r="AG526" s="104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4">
        <v>29</v>
      </c>
      <c r="B527" s="104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5"/>
      <c r="AD527" s="1045"/>
      <c r="AE527" s="1045"/>
      <c r="AF527" s="1045"/>
      <c r="AG527" s="104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4">
        <v>30</v>
      </c>
      <c r="B528" s="104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5"/>
      <c r="AD528" s="1045"/>
      <c r="AE528" s="1045"/>
      <c r="AF528" s="1045"/>
      <c r="AG528" s="104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350</v>
      </c>
      <c r="Z531" s="366"/>
      <c r="AA531" s="366"/>
      <c r="AB531" s="366"/>
      <c r="AC531" s="152" t="s">
        <v>335</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4">
        <v>1</v>
      </c>
      <c r="B532" s="104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5"/>
      <c r="AD532" s="1045"/>
      <c r="AE532" s="1045"/>
      <c r="AF532" s="1045"/>
      <c r="AG532" s="104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4">
        <v>2</v>
      </c>
      <c r="B533" s="104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5"/>
      <c r="AD533" s="1045"/>
      <c r="AE533" s="1045"/>
      <c r="AF533" s="1045"/>
      <c r="AG533" s="104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4">
        <v>3</v>
      </c>
      <c r="B534" s="104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5"/>
      <c r="AD534" s="1045"/>
      <c r="AE534" s="1045"/>
      <c r="AF534" s="1045"/>
      <c r="AG534" s="104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4">
        <v>4</v>
      </c>
      <c r="B535" s="104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5"/>
      <c r="AD535" s="1045"/>
      <c r="AE535" s="1045"/>
      <c r="AF535" s="1045"/>
      <c r="AG535" s="104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4">
        <v>5</v>
      </c>
      <c r="B536" s="104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5"/>
      <c r="AD536" s="1045"/>
      <c r="AE536" s="1045"/>
      <c r="AF536" s="1045"/>
      <c r="AG536" s="104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4">
        <v>6</v>
      </c>
      <c r="B537" s="104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5"/>
      <c r="AD537" s="1045"/>
      <c r="AE537" s="1045"/>
      <c r="AF537" s="1045"/>
      <c r="AG537" s="104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4">
        <v>7</v>
      </c>
      <c r="B538" s="104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5"/>
      <c r="AD538" s="1045"/>
      <c r="AE538" s="1045"/>
      <c r="AF538" s="1045"/>
      <c r="AG538" s="104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4">
        <v>8</v>
      </c>
      <c r="B539" s="104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5"/>
      <c r="AD539" s="1045"/>
      <c r="AE539" s="1045"/>
      <c r="AF539" s="1045"/>
      <c r="AG539" s="104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4">
        <v>9</v>
      </c>
      <c r="B540" s="104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5"/>
      <c r="AD540" s="1045"/>
      <c r="AE540" s="1045"/>
      <c r="AF540" s="1045"/>
      <c r="AG540" s="104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4">
        <v>10</v>
      </c>
      <c r="B541" s="104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5"/>
      <c r="AD541" s="1045"/>
      <c r="AE541" s="1045"/>
      <c r="AF541" s="1045"/>
      <c r="AG541" s="104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4">
        <v>11</v>
      </c>
      <c r="B542" s="104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5"/>
      <c r="AD542" s="1045"/>
      <c r="AE542" s="1045"/>
      <c r="AF542" s="1045"/>
      <c r="AG542" s="104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4">
        <v>12</v>
      </c>
      <c r="B543" s="104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5"/>
      <c r="AD543" s="1045"/>
      <c r="AE543" s="1045"/>
      <c r="AF543" s="1045"/>
      <c r="AG543" s="104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4">
        <v>13</v>
      </c>
      <c r="B544" s="104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5"/>
      <c r="AD544" s="1045"/>
      <c r="AE544" s="1045"/>
      <c r="AF544" s="1045"/>
      <c r="AG544" s="104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4">
        <v>14</v>
      </c>
      <c r="B545" s="104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5"/>
      <c r="AD545" s="1045"/>
      <c r="AE545" s="1045"/>
      <c r="AF545" s="1045"/>
      <c r="AG545" s="104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4">
        <v>15</v>
      </c>
      <c r="B546" s="104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5"/>
      <c r="AD546" s="1045"/>
      <c r="AE546" s="1045"/>
      <c r="AF546" s="1045"/>
      <c r="AG546" s="104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4">
        <v>16</v>
      </c>
      <c r="B547" s="104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5"/>
      <c r="AD547" s="1045"/>
      <c r="AE547" s="1045"/>
      <c r="AF547" s="1045"/>
      <c r="AG547" s="104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4">
        <v>17</v>
      </c>
      <c r="B548" s="104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5"/>
      <c r="AD548" s="1045"/>
      <c r="AE548" s="1045"/>
      <c r="AF548" s="1045"/>
      <c r="AG548" s="104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4">
        <v>18</v>
      </c>
      <c r="B549" s="104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5"/>
      <c r="AD549" s="1045"/>
      <c r="AE549" s="1045"/>
      <c r="AF549" s="1045"/>
      <c r="AG549" s="104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4">
        <v>19</v>
      </c>
      <c r="B550" s="104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5"/>
      <c r="AD550" s="1045"/>
      <c r="AE550" s="1045"/>
      <c r="AF550" s="1045"/>
      <c r="AG550" s="104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4">
        <v>20</v>
      </c>
      <c r="B551" s="104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5"/>
      <c r="AD551" s="1045"/>
      <c r="AE551" s="1045"/>
      <c r="AF551" s="1045"/>
      <c r="AG551" s="104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4">
        <v>21</v>
      </c>
      <c r="B552" s="104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5"/>
      <c r="AD552" s="1045"/>
      <c r="AE552" s="1045"/>
      <c r="AF552" s="1045"/>
      <c r="AG552" s="104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4">
        <v>22</v>
      </c>
      <c r="B553" s="104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5"/>
      <c r="AD553" s="1045"/>
      <c r="AE553" s="1045"/>
      <c r="AF553" s="1045"/>
      <c r="AG553" s="104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4">
        <v>23</v>
      </c>
      <c r="B554" s="104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5"/>
      <c r="AD554" s="1045"/>
      <c r="AE554" s="1045"/>
      <c r="AF554" s="1045"/>
      <c r="AG554" s="104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4">
        <v>24</v>
      </c>
      <c r="B555" s="104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5"/>
      <c r="AD555" s="1045"/>
      <c r="AE555" s="1045"/>
      <c r="AF555" s="1045"/>
      <c r="AG555" s="104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4">
        <v>25</v>
      </c>
      <c r="B556" s="104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5"/>
      <c r="AD556" s="1045"/>
      <c r="AE556" s="1045"/>
      <c r="AF556" s="1045"/>
      <c r="AG556" s="104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4">
        <v>26</v>
      </c>
      <c r="B557" s="104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5"/>
      <c r="AD557" s="1045"/>
      <c r="AE557" s="1045"/>
      <c r="AF557" s="1045"/>
      <c r="AG557" s="104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4">
        <v>27</v>
      </c>
      <c r="B558" s="104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5"/>
      <c r="AD558" s="1045"/>
      <c r="AE558" s="1045"/>
      <c r="AF558" s="1045"/>
      <c r="AG558" s="104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4">
        <v>28</v>
      </c>
      <c r="B559" s="104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5"/>
      <c r="AD559" s="1045"/>
      <c r="AE559" s="1045"/>
      <c r="AF559" s="1045"/>
      <c r="AG559" s="104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4">
        <v>29</v>
      </c>
      <c r="B560" s="104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5"/>
      <c r="AD560" s="1045"/>
      <c r="AE560" s="1045"/>
      <c r="AF560" s="1045"/>
      <c r="AG560" s="104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4">
        <v>30</v>
      </c>
      <c r="B561" s="104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5"/>
      <c r="AD561" s="1045"/>
      <c r="AE561" s="1045"/>
      <c r="AF561" s="1045"/>
      <c r="AG561" s="104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350</v>
      </c>
      <c r="Z564" s="366"/>
      <c r="AA564" s="366"/>
      <c r="AB564" s="366"/>
      <c r="AC564" s="152" t="s">
        <v>335</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4">
        <v>1</v>
      </c>
      <c r="B565" s="104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5"/>
      <c r="AD565" s="1045"/>
      <c r="AE565" s="1045"/>
      <c r="AF565" s="1045"/>
      <c r="AG565" s="104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4">
        <v>2</v>
      </c>
      <c r="B566" s="104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5"/>
      <c r="AD566" s="1045"/>
      <c r="AE566" s="1045"/>
      <c r="AF566" s="1045"/>
      <c r="AG566" s="104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4">
        <v>3</v>
      </c>
      <c r="B567" s="104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5"/>
      <c r="AD567" s="1045"/>
      <c r="AE567" s="1045"/>
      <c r="AF567" s="1045"/>
      <c r="AG567" s="104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4">
        <v>4</v>
      </c>
      <c r="B568" s="104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5"/>
      <c r="AD568" s="1045"/>
      <c r="AE568" s="1045"/>
      <c r="AF568" s="1045"/>
      <c r="AG568" s="104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4">
        <v>5</v>
      </c>
      <c r="B569" s="104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5"/>
      <c r="AD569" s="1045"/>
      <c r="AE569" s="1045"/>
      <c r="AF569" s="1045"/>
      <c r="AG569" s="104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4">
        <v>6</v>
      </c>
      <c r="B570" s="104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5"/>
      <c r="AD570" s="1045"/>
      <c r="AE570" s="1045"/>
      <c r="AF570" s="1045"/>
      <c r="AG570" s="104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4">
        <v>7</v>
      </c>
      <c r="B571" s="104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5"/>
      <c r="AD571" s="1045"/>
      <c r="AE571" s="1045"/>
      <c r="AF571" s="1045"/>
      <c r="AG571" s="104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4">
        <v>8</v>
      </c>
      <c r="B572" s="104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5"/>
      <c r="AD572" s="1045"/>
      <c r="AE572" s="1045"/>
      <c r="AF572" s="1045"/>
      <c r="AG572" s="104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4">
        <v>9</v>
      </c>
      <c r="B573" s="104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5"/>
      <c r="AD573" s="1045"/>
      <c r="AE573" s="1045"/>
      <c r="AF573" s="1045"/>
      <c r="AG573" s="104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4">
        <v>10</v>
      </c>
      <c r="B574" s="104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5"/>
      <c r="AD574" s="1045"/>
      <c r="AE574" s="1045"/>
      <c r="AF574" s="1045"/>
      <c r="AG574" s="104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4">
        <v>11</v>
      </c>
      <c r="B575" s="104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5"/>
      <c r="AD575" s="1045"/>
      <c r="AE575" s="1045"/>
      <c r="AF575" s="1045"/>
      <c r="AG575" s="104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4">
        <v>12</v>
      </c>
      <c r="B576" s="104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5"/>
      <c r="AD576" s="1045"/>
      <c r="AE576" s="1045"/>
      <c r="AF576" s="1045"/>
      <c r="AG576" s="104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4">
        <v>13</v>
      </c>
      <c r="B577" s="104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5"/>
      <c r="AD577" s="1045"/>
      <c r="AE577" s="1045"/>
      <c r="AF577" s="1045"/>
      <c r="AG577" s="104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4">
        <v>14</v>
      </c>
      <c r="B578" s="104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5"/>
      <c r="AD578" s="1045"/>
      <c r="AE578" s="1045"/>
      <c r="AF578" s="1045"/>
      <c r="AG578" s="104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4">
        <v>15</v>
      </c>
      <c r="B579" s="104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5"/>
      <c r="AD579" s="1045"/>
      <c r="AE579" s="1045"/>
      <c r="AF579" s="1045"/>
      <c r="AG579" s="104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4">
        <v>16</v>
      </c>
      <c r="B580" s="104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5"/>
      <c r="AD580" s="1045"/>
      <c r="AE580" s="1045"/>
      <c r="AF580" s="1045"/>
      <c r="AG580" s="104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4">
        <v>17</v>
      </c>
      <c r="B581" s="104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5"/>
      <c r="AD581" s="1045"/>
      <c r="AE581" s="1045"/>
      <c r="AF581" s="1045"/>
      <c r="AG581" s="104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4">
        <v>18</v>
      </c>
      <c r="B582" s="104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5"/>
      <c r="AD582" s="1045"/>
      <c r="AE582" s="1045"/>
      <c r="AF582" s="1045"/>
      <c r="AG582" s="104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4">
        <v>19</v>
      </c>
      <c r="B583" s="104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5"/>
      <c r="AD583" s="1045"/>
      <c r="AE583" s="1045"/>
      <c r="AF583" s="1045"/>
      <c r="AG583" s="104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4">
        <v>20</v>
      </c>
      <c r="B584" s="104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5"/>
      <c r="AD584" s="1045"/>
      <c r="AE584" s="1045"/>
      <c r="AF584" s="1045"/>
      <c r="AG584" s="104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4">
        <v>21</v>
      </c>
      <c r="B585" s="104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5"/>
      <c r="AD585" s="1045"/>
      <c r="AE585" s="1045"/>
      <c r="AF585" s="1045"/>
      <c r="AG585" s="104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4">
        <v>22</v>
      </c>
      <c r="B586" s="104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5"/>
      <c r="AD586" s="1045"/>
      <c r="AE586" s="1045"/>
      <c r="AF586" s="1045"/>
      <c r="AG586" s="104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4">
        <v>23</v>
      </c>
      <c r="B587" s="104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5"/>
      <c r="AD587" s="1045"/>
      <c r="AE587" s="1045"/>
      <c r="AF587" s="1045"/>
      <c r="AG587" s="104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4">
        <v>24</v>
      </c>
      <c r="B588" s="104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5"/>
      <c r="AD588" s="1045"/>
      <c r="AE588" s="1045"/>
      <c r="AF588" s="1045"/>
      <c r="AG588" s="104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4">
        <v>25</v>
      </c>
      <c r="B589" s="104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5"/>
      <c r="AD589" s="1045"/>
      <c r="AE589" s="1045"/>
      <c r="AF589" s="1045"/>
      <c r="AG589" s="104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4">
        <v>26</v>
      </c>
      <c r="B590" s="104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5"/>
      <c r="AD590" s="1045"/>
      <c r="AE590" s="1045"/>
      <c r="AF590" s="1045"/>
      <c r="AG590" s="104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4">
        <v>27</v>
      </c>
      <c r="B591" s="104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5"/>
      <c r="AD591" s="1045"/>
      <c r="AE591" s="1045"/>
      <c r="AF591" s="1045"/>
      <c r="AG591" s="104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4">
        <v>28</v>
      </c>
      <c r="B592" s="104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5"/>
      <c r="AD592" s="1045"/>
      <c r="AE592" s="1045"/>
      <c r="AF592" s="1045"/>
      <c r="AG592" s="104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4">
        <v>29</v>
      </c>
      <c r="B593" s="104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5"/>
      <c r="AD593" s="1045"/>
      <c r="AE593" s="1045"/>
      <c r="AF593" s="1045"/>
      <c r="AG593" s="104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4">
        <v>30</v>
      </c>
      <c r="B594" s="104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5"/>
      <c r="AD594" s="1045"/>
      <c r="AE594" s="1045"/>
      <c r="AF594" s="1045"/>
      <c r="AG594" s="104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350</v>
      </c>
      <c r="Z597" s="366"/>
      <c r="AA597" s="366"/>
      <c r="AB597" s="366"/>
      <c r="AC597" s="152" t="s">
        <v>335</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4">
        <v>1</v>
      </c>
      <c r="B598" s="104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5"/>
      <c r="AD598" s="1045"/>
      <c r="AE598" s="1045"/>
      <c r="AF598" s="1045"/>
      <c r="AG598" s="104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4">
        <v>2</v>
      </c>
      <c r="B599" s="104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5"/>
      <c r="AD599" s="1045"/>
      <c r="AE599" s="1045"/>
      <c r="AF599" s="1045"/>
      <c r="AG599" s="104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4">
        <v>3</v>
      </c>
      <c r="B600" s="104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5"/>
      <c r="AD600" s="1045"/>
      <c r="AE600" s="1045"/>
      <c r="AF600" s="1045"/>
      <c r="AG600" s="104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4">
        <v>4</v>
      </c>
      <c r="B601" s="104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5"/>
      <c r="AD601" s="1045"/>
      <c r="AE601" s="1045"/>
      <c r="AF601" s="1045"/>
      <c r="AG601" s="104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4">
        <v>5</v>
      </c>
      <c r="B602" s="104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5"/>
      <c r="AD602" s="1045"/>
      <c r="AE602" s="1045"/>
      <c r="AF602" s="1045"/>
      <c r="AG602" s="104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4">
        <v>6</v>
      </c>
      <c r="B603" s="104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5"/>
      <c r="AD603" s="1045"/>
      <c r="AE603" s="1045"/>
      <c r="AF603" s="1045"/>
      <c r="AG603" s="104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4">
        <v>7</v>
      </c>
      <c r="B604" s="104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5"/>
      <c r="AD604" s="1045"/>
      <c r="AE604" s="1045"/>
      <c r="AF604" s="1045"/>
      <c r="AG604" s="104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4">
        <v>8</v>
      </c>
      <c r="B605" s="104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5"/>
      <c r="AD605" s="1045"/>
      <c r="AE605" s="1045"/>
      <c r="AF605" s="1045"/>
      <c r="AG605" s="104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4">
        <v>9</v>
      </c>
      <c r="B606" s="104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5"/>
      <c r="AD606" s="1045"/>
      <c r="AE606" s="1045"/>
      <c r="AF606" s="1045"/>
      <c r="AG606" s="104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4">
        <v>10</v>
      </c>
      <c r="B607" s="104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5"/>
      <c r="AD607" s="1045"/>
      <c r="AE607" s="1045"/>
      <c r="AF607" s="1045"/>
      <c r="AG607" s="104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4">
        <v>11</v>
      </c>
      <c r="B608" s="104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5"/>
      <c r="AD608" s="1045"/>
      <c r="AE608" s="1045"/>
      <c r="AF608" s="1045"/>
      <c r="AG608" s="104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4">
        <v>12</v>
      </c>
      <c r="B609" s="104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5"/>
      <c r="AD609" s="1045"/>
      <c r="AE609" s="1045"/>
      <c r="AF609" s="1045"/>
      <c r="AG609" s="104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4">
        <v>13</v>
      </c>
      <c r="B610" s="104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5"/>
      <c r="AD610" s="1045"/>
      <c r="AE610" s="1045"/>
      <c r="AF610" s="1045"/>
      <c r="AG610" s="104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4">
        <v>14</v>
      </c>
      <c r="B611" s="104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5"/>
      <c r="AD611" s="1045"/>
      <c r="AE611" s="1045"/>
      <c r="AF611" s="1045"/>
      <c r="AG611" s="104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4">
        <v>15</v>
      </c>
      <c r="B612" s="104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5"/>
      <c r="AD612" s="1045"/>
      <c r="AE612" s="1045"/>
      <c r="AF612" s="1045"/>
      <c r="AG612" s="104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4">
        <v>16</v>
      </c>
      <c r="B613" s="104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5"/>
      <c r="AD613" s="1045"/>
      <c r="AE613" s="1045"/>
      <c r="AF613" s="1045"/>
      <c r="AG613" s="104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4">
        <v>17</v>
      </c>
      <c r="B614" s="104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5"/>
      <c r="AD614" s="1045"/>
      <c r="AE614" s="1045"/>
      <c r="AF614" s="1045"/>
      <c r="AG614" s="104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4">
        <v>18</v>
      </c>
      <c r="B615" s="104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5"/>
      <c r="AD615" s="1045"/>
      <c r="AE615" s="1045"/>
      <c r="AF615" s="1045"/>
      <c r="AG615" s="104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4">
        <v>19</v>
      </c>
      <c r="B616" s="104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5"/>
      <c r="AD616" s="1045"/>
      <c r="AE616" s="1045"/>
      <c r="AF616" s="1045"/>
      <c r="AG616" s="104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4">
        <v>20</v>
      </c>
      <c r="B617" s="104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5"/>
      <c r="AD617" s="1045"/>
      <c r="AE617" s="1045"/>
      <c r="AF617" s="1045"/>
      <c r="AG617" s="104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4">
        <v>21</v>
      </c>
      <c r="B618" s="104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5"/>
      <c r="AD618" s="1045"/>
      <c r="AE618" s="1045"/>
      <c r="AF618" s="1045"/>
      <c r="AG618" s="104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4">
        <v>22</v>
      </c>
      <c r="B619" s="104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5"/>
      <c r="AD619" s="1045"/>
      <c r="AE619" s="1045"/>
      <c r="AF619" s="1045"/>
      <c r="AG619" s="104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4">
        <v>23</v>
      </c>
      <c r="B620" s="104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5"/>
      <c r="AD620" s="1045"/>
      <c r="AE620" s="1045"/>
      <c r="AF620" s="1045"/>
      <c r="AG620" s="104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4">
        <v>24</v>
      </c>
      <c r="B621" s="104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5"/>
      <c r="AD621" s="1045"/>
      <c r="AE621" s="1045"/>
      <c r="AF621" s="1045"/>
      <c r="AG621" s="104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4">
        <v>25</v>
      </c>
      <c r="B622" s="104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5"/>
      <c r="AD622" s="1045"/>
      <c r="AE622" s="1045"/>
      <c r="AF622" s="1045"/>
      <c r="AG622" s="104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4">
        <v>26</v>
      </c>
      <c r="B623" s="104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5"/>
      <c r="AD623" s="1045"/>
      <c r="AE623" s="1045"/>
      <c r="AF623" s="1045"/>
      <c r="AG623" s="104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4">
        <v>27</v>
      </c>
      <c r="B624" s="104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5"/>
      <c r="AD624" s="1045"/>
      <c r="AE624" s="1045"/>
      <c r="AF624" s="1045"/>
      <c r="AG624" s="104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4">
        <v>28</v>
      </c>
      <c r="B625" s="104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5"/>
      <c r="AD625" s="1045"/>
      <c r="AE625" s="1045"/>
      <c r="AF625" s="1045"/>
      <c r="AG625" s="104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4">
        <v>29</v>
      </c>
      <c r="B626" s="104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5"/>
      <c r="AD626" s="1045"/>
      <c r="AE626" s="1045"/>
      <c r="AF626" s="1045"/>
      <c r="AG626" s="104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4">
        <v>30</v>
      </c>
      <c r="B627" s="104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5"/>
      <c r="AD627" s="1045"/>
      <c r="AE627" s="1045"/>
      <c r="AF627" s="1045"/>
      <c r="AG627" s="104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350</v>
      </c>
      <c r="Z630" s="366"/>
      <c r="AA630" s="366"/>
      <c r="AB630" s="366"/>
      <c r="AC630" s="152" t="s">
        <v>335</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4">
        <v>1</v>
      </c>
      <c r="B631" s="104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5"/>
      <c r="AD631" s="1045"/>
      <c r="AE631" s="1045"/>
      <c r="AF631" s="1045"/>
      <c r="AG631" s="104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4">
        <v>2</v>
      </c>
      <c r="B632" s="104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5"/>
      <c r="AD632" s="1045"/>
      <c r="AE632" s="1045"/>
      <c r="AF632" s="1045"/>
      <c r="AG632" s="104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4">
        <v>3</v>
      </c>
      <c r="B633" s="104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5"/>
      <c r="AD633" s="1045"/>
      <c r="AE633" s="1045"/>
      <c r="AF633" s="1045"/>
      <c r="AG633" s="104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4">
        <v>4</v>
      </c>
      <c r="B634" s="104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5"/>
      <c r="AD634" s="1045"/>
      <c r="AE634" s="1045"/>
      <c r="AF634" s="1045"/>
      <c r="AG634" s="104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4">
        <v>5</v>
      </c>
      <c r="B635" s="104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5"/>
      <c r="AD635" s="1045"/>
      <c r="AE635" s="1045"/>
      <c r="AF635" s="1045"/>
      <c r="AG635" s="104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4">
        <v>6</v>
      </c>
      <c r="B636" s="104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5"/>
      <c r="AD636" s="1045"/>
      <c r="AE636" s="1045"/>
      <c r="AF636" s="1045"/>
      <c r="AG636" s="104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4">
        <v>7</v>
      </c>
      <c r="B637" s="104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5"/>
      <c r="AD637" s="1045"/>
      <c r="AE637" s="1045"/>
      <c r="AF637" s="1045"/>
      <c r="AG637" s="104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4">
        <v>8</v>
      </c>
      <c r="B638" s="104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5"/>
      <c r="AD638" s="1045"/>
      <c r="AE638" s="1045"/>
      <c r="AF638" s="1045"/>
      <c r="AG638" s="104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4">
        <v>9</v>
      </c>
      <c r="B639" s="104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5"/>
      <c r="AD639" s="1045"/>
      <c r="AE639" s="1045"/>
      <c r="AF639" s="1045"/>
      <c r="AG639" s="104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4">
        <v>10</v>
      </c>
      <c r="B640" s="104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5"/>
      <c r="AD640" s="1045"/>
      <c r="AE640" s="1045"/>
      <c r="AF640" s="1045"/>
      <c r="AG640" s="104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4">
        <v>11</v>
      </c>
      <c r="B641" s="104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5"/>
      <c r="AD641" s="1045"/>
      <c r="AE641" s="1045"/>
      <c r="AF641" s="1045"/>
      <c r="AG641" s="104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4">
        <v>12</v>
      </c>
      <c r="B642" s="104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5"/>
      <c r="AD642" s="1045"/>
      <c r="AE642" s="1045"/>
      <c r="AF642" s="1045"/>
      <c r="AG642" s="104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4">
        <v>13</v>
      </c>
      <c r="B643" s="104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5"/>
      <c r="AD643" s="1045"/>
      <c r="AE643" s="1045"/>
      <c r="AF643" s="1045"/>
      <c r="AG643" s="104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4">
        <v>14</v>
      </c>
      <c r="B644" s="104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5"/>
      <c r="AD644" s="1045"/>
      <c r="AE644" s="1045"/>
      <c r="AF644" s="1045"/>
      <c r="AG644" s="104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4">
        <v>15</v>
      </c>
      <c r="B645" s="104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5"/>
      <c r="AD645" s="1045"/>
      <c r="AE645" s="1045"/>
      <c r="AF645" s="1045"/>
      <c r="AG645" s="104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4">
        <v>16</v>
      </c>
      <c r="B646" s="104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5"/>
      <c r="AD646" s="1045"/>
      <c r="AE646" s="1045"/>
      <c r="AF646" s="1045"/>
      <c r="AG646" s="104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4">
        <v>17</v>
      </c>
      <c r="B647" s="104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5"/>
      <c r="AD647" s="1045"/>
      <c r="AE647" s="1045"/>
      <c r="AF647" s="1045"/>
      <c r="AG647" s="104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4">
        <v>18</v>
      </c>
      <c r="B648" s="104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5"/>
      <c r="AD648" s="1045"/>
      <c r="AE648" s="1045"/>
      <c r="AF648" s="1045"/>
      <c r="AG648" s="104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4">
        <v>19</v>
      </c>
      <c r="B649" s="104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5"/>
      <c r="AD649" s="1045"/>
      <c r="AE649" s="1045"/>
      <c r="AF649" s="1045"/>
      <c r="AG649" s="104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4">
        <v>20</v>
      </c>
      <c r="B650" s="104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5"/>
      <c r="AD650" s="1045"/>
      <c r="AE650" s="1045"/>
      <c r="AF650" s="1045"/>
      <c r="AG650" s="104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4">
        <v>21</v>
      </c>
      <c r="B651" s="104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5"/>
      <c r="AD651" s="1045"/>
      <c r="AE651" s="1045"/>
      <c r="AF651" s="1045"/>
      <c r="AG651" s="104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4">
        <v>22</v>
      </c>
      <c r="B652" s="104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5"/>
      <c r="AD652" s="1045"/>
      <c r="AE652" s="1045"/>
      <c r="AF652" s="1045"/>
      <c r="AG652" s="104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4">
        <v>23</v>
      </c>
      <c r="B653" s="104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5"/>
      <c r="AD653" s="1045"/>
      <c r="AE653" s="1045"/>
      <c r="AF653" s="1045"/>
      <c r="AG653" s="104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4">
        <v>24</v>
      </c>
      <c r="B654" s="104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5"/>
      <c r="AD654" s="1045"/>
      <c r="AE654" s="1045"/>
      <c r="AF654" s="1045"/>
      <c r="AG654" s="104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4">
        <v>25</v>
      </c>
      <c r="B655" s="104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5"/>
      <c r="AD655" s="1045"/>
      <c r="AE655" s="1045"/>
      <c r="AF655" s="1045"/>
      <c r="AG655" s="104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4">
        <v>26</v>
      </c>
      <c r="B656" s="104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5"/>
      <c r="AD656" s="1045"/>
      <c r="AE656" s="1045"/>
      <c r="AF656" s="1045"/>
      <c r="AG656" s="104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4">
        <v>27</v>
      </c>
      <c r="B657" s="104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5"/>
      <c r="AD657" s="1045"/>
      <c r="AE657" s="1045"/>
      <c r="AF657" s="1045"/>
      <c r="AG657" s="104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4">
        <v>28</v>
      </c>
      <c r="B658" s="104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5"/>
      <c r="AD658" s="1045"/>
      <c r="AE658" s="1045"/>
      <c r="AF658" s="1045"/>
      <c r="AG658" s="104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4">
        <v>29</v>
      </c>
      <c r="B659" s="104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5"/>
      <c r="AD659" s="1045"/>
      <c r="AE659" s="1045"/>
      <c r="AF659" s="1045"/>
      <c r="AG659" s="104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4">
        <v>30</v>
      </c>
      <c r="B660" s="104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5"/>
      <c r="AD660" s="1045"/>
      <c r="AE660" s="1045"/>
      <c r="AF660" s="1045"/>
      <c r="AG660" s="104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350</v>
      </c>
      <c r="Z663" s="366"/>
      <c r="AA663" s="366"/>
      <c r="AB663" s="366"/>
      <c r="AC663" s="152" t="s">
        <v>335</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4">
        <v>1</v>
      </c>
      <c r="B664" s="104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5"/>
      <c r="AD664" s="1045"/>
      <c r="AE664" s="1045"/>
      <c r="AF664" s="1045"/>
      <c r="AG664" s="104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4">
        <v>2</v>
      </c>
      <c r="B665" s="104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5"/>
      <c r="AD665" s="1045"/>
      <c r="AE665" s="1045"/>
      <c r="AF665" s="1045"/>
      <c r="AG665" s="104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4">
        <v>3</v>
      </c>
      <c r="B666" s="104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5"/>
      <c r="AD666" s="1045"/>
      <c r="AE666" s="1045"/>
      <c r="AF666" s="1045"/>
      <c r="AG666" s="104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4">
        <v>4</v>
      </c>
      <c r="B667" s="104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5"/>
      <c r="AD667" s="1045"/>
      <c r="AE667" s="1045"/>
      <c r="AF667" s="1045"/>
      <c r="AG667" s="104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4">
        <v>5</v>
      </c>
      <c r="B668" s="104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5"/>
      <c r="AD668" s="1045"/>
      <c r="AE668" s="1045"/>
      <c r="AF668" s="1045"/>
      <c r="AG668" s="104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4">
        <v>6</v>
      </c>
      <c r="B669" s="104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5"/>
      <c r="AD669" s="1045"/>
      <c r="AE669" s="1045"/>
      <c r="AF669" s="1045"/>
      <c r="AG669" s="104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4">
        <v>7</v>
      </c>
      <c r="B670" s="104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5"/>
      <c r="AD670" s="1045"/>
      <c r="AE670" s="1045"/>
      <c r="AF670" s="1045"/>
      <c r="AG670" s="104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4">
        <v>8</v>
      </c>
      <c r="B671" s="104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5"/>
      <c r="AD671" s="1045"/>
      <c r="AE671" s="1045"/>
      <c r="AF671" s="1045"/>
      <c r="AG671" s="104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4">
        <v>9</v>
      </c>
      <c r="B672" s="104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5"/>
      <c r="AD672" s="1045"/>
      <c r="AE672" s="1045"/>
      <c r="AF672" s="1045"/>
      <c r="AG672" s="104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4">
        <v>10</v>
      </c>
      <c r="B673" s="104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5"/>
      <c r="AD673" s="1045"/>
      <c r="AE673" s="1045"/>
      <c r="AF673" s="1045"/>
      <c r="AG673" s="104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4">
        <v>11</v>
      </c>
      <c r="B674" s="104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5"/>
      <c r="AD674" s="1045"/>
      <c r="AE674" s="1045"/>
      <c r="AF674" s="1045"/>
      <c r="AG674" s="104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4">
        <v>12</v>
      </c>
      <c r="B675" s="104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5"/>
      <c r="AD675" s="1045"/>
      <c r="AE675" s="1045"/>
      <c r="AF675" s="1045"/>
      <c r="AG675" s="104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4">
        <v>13</v>
      </c>
      <c r="B676" s="104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5"/>
      <c r="AD676" s="1045"/>
      <c r="AE676" s="1045"/>
      <c r="AF676" s="1045"/>
      <c r="AG676" s="104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4">
        <v>14</v>
      </c>
      <c r="B677" s="104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5"/>
      <c r="AD677" s="1045"/>
      <c r="AE677" s="1045"/>
      <c r="AF677" s="1045"/>
      <c r="AG677" s="104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4">
        <v>15</v>
      </c>
      <c r="B678" s="104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5"/>
      <c r="AD678" s="1045"/>
      <c r="AE678" s="1045"/>
      <c r="AF678" s="1045"/>
      <c r="AG678" s="104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4">
        <v>16</v>
      </c>
      <c r="B679" s="104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5"/>
      <c r="AD679" s="1045"/>
      <c r="AE679" s="1045"/>
      <c r="AF679" s="1045"/>
      <c r="AG679" s="104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4">
        <v>17</v>
      </c>
      <c r="B680" s="104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5"/>
      <c r="AD680" s="1045"/>
      <c r="AE680" s="1045"/>
      <c r="AF680" s="1045"/>
      <c r="AG680" s="104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4">
        <v>18</v>
      </c>
      <c r="B681" s="104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5"/>
      <c r="AD681" s="1045"/>
      <c r="AE681" s="1045"/>
      <c r="AF681" s="1045"/>
      <c r="AG681" s="104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4">
        <v>19</v>
      </c>
      <c r="B682" s="104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5"/>
      <c r="AD682" s="1045"/>
      <c r="AE682" s="1045"/>
      <c r="AF682" s="1045"/>
      <c r="AG682" s="104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4">
        <v>20</v>
      </c>
      <c r="B683" s="104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5"/>
      <c r="AD683" s="1045"/>
      <c r="AE683" s="1045"/>
      <c r="AF683" s="1045"/>
      <c r="AG683" s="104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4">
        <v>21</v>
      </c>
      <c r="B684" s="104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5"/>
      <c r="AD684" s="1045"/>
      <c r="AE684" s="1045"/>
      <c r="AF684" s="1045"/>
      <c r="AG684" s="104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4">
        <v>22</v>
      </c>
      <c r="B685" s="104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5"/>
      <c r="AD685" s="1045"/>
      <c r="AE685" s="1045"/>
      <c r="AF685" s="1045"/>
      <c r="AG685" s="104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4">
        <v>23</v>
      </c>
      <c r="B686" s="104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5"/>
      <c r="AD686" s="1045"/>
      <c r="AE686" s="1045"/>
      <c r="AF686" s="1045"/>
      <c r="AG686" s="104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4">
        <v>24</v>
      </c>
      <c r="B687" s="104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5"/>
      <c r="AD687" s="1045"/>
      <c r="AE687" s="1045"/>
      <c r="AF687" s="1045"/>
      <c r="AG687" s="104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4">
        <v>25</v>
      </c>
      <c r="B688" s="104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5"/>
      <c r="AD688" s="1045"/>
      <c r="AE688" s="1045"/>
      <c r="AF688" s="1045"/>
      <c r="AG688" s="104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4">
        <v>26</v>
      </c>
      <c r="B689" s="104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5"/>
      <c r="AD689" s="1045"/>
      <c r="AE689" s="1045"/>
      <c r="AF689" s="1045"/>
      <c r="AG689" s="104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4">
        <v>27</v>
      </c>
      <c r="B690" s="104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5"/>
      <c r="AD690" s="1045"/>
      <c r="AE690" s="1045"/>
      <c r="AF690" s="1045"/>
      <c r="AG690" s="104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4">
        <v>28</v>
      </c>
      <c r="B691" s="104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5"/>
      <c r="AD691" s="1045"/>
      <c r="AE691" s="1045"/>
      <c r="AF691" s="1045"/>
      <c r="AG691" s="104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4">
        <v>29</v>
      </c>
      <c r="B692" s="104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5"/>
      <c r="AD692" s="1045"/>
      <c r="AE692" s="1045"/>
      <c r="AF692" s="1045"/>
      <c r="AG692" s="104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4">
        <v>30</v>
      </c>
      <c r="B693" s="104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5"/>
      <c r="AD693" s="1045"/>
      <c r="AE693" s="1045"/>
      <c r="AF693" s="1045"/>
      <c r="AG693" s="104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350</v>
      </c>
      <c r="Z696" s="366"/>
      <c r="AA696" s="366"/>
      <c r="AB696" s="366"/>
      <c r="AC696" s="152" t="s">
        <v>335</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4">
        <v>1</v>
      </c>
      <c r="B697" s="104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5"/>
      <c r="AD697" s="1045"/>
      <c r="AE697" s="1045"/>
      <c r="AF697" s="1045"/>
      <c r="AG697" s="104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4">
        <v>2</v>
      </c>
      <c r="B698" s="104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5"/>
      <c r="AD698" s="1045"/>
      <c r="AE698" s="1045"/>
      <c r="AF698" s="1045"/>
      <c r="AG698" s="104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4">
        <v>3</v>
      </c>
      <c r="B699" s="104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5"/>
      <c r="AD699" s="1045"/>
      <c r="AE699" s="1045"/>
      <c r="AF699" s="1045"/>
      <c r="AG699" s="104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4">
        <v>4</v>
      </c>
      <c r="B700" s="104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5"/>
      <c r="AD700" s="1045"/>
      <c r="AE700" s="1045"/>
      <c r="AF700" s="1045"/>
      <c r="AG700" s="104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4">
        <v>5</v>
      </c>
      <c r="B701" s="104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5"/>
      <c r="AD701" s="1045"/>
      <c r="AE701" s="1045"/>
      <c r="AF701" s="1045"/>
      <c r="AG701" s="104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4">
        <v>6</v>
      </c>
      <c r="B702" s="104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5"/>
      <c r="AD702" s="1045"/>
      <c r="AE702" s="1045"/>
      <c r="AF702" s="1045"/>
      <c r="AG702" s="104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4">
        <v>7</v>
      </c>
      <c r="B703" s="104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5"/>
      <c r="AD703" s="1045"/>
      <c r="AE703" s="1045"/>
      <c r="AF703" s="1045"/>
      <c r="AG703" s="104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4">
        <v>8</v>
      </c>
      <c r="B704" s="104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5"/>
      <c r="AD704" s="1045"/>
      <c r="AE704" s="1045"/>
      <c r="AF704" s="1045"/>
      <c r="AG704" s="104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4">
        <v>9</v>
      </c>
      <c r="B705" s="104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5"/>
      <c r="AD705" s="1045"/>
      <c r="AE705" s="1045"/>
      <c r="AF705" s="1045"/>
      <c r="AG705" s="104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4">
        <v>10</v>
      </c>
      <c r="B706" s="104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5"/>
      <c r="AD706" s="1045"/>
      <c r="AE706" s="1045"/>
      <c r="AF706" s="1045"/>
      <c r="AG706" s="104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4">
        <v>11</v>
      </c>
      <c r="B707" s="104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5"/>
      <c r="AD707" s="1045"/>
      <c r="AE707" s="1045"/>
      <c r="AF707" s="1045"/>
      <c r="AG707" s="104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4">
        <v>12</v>
      </c>
      <c r="B708" s="104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5"/>
      <c r="AD708" s="1045"/>
      <c r="AE708" s="1045"/>
      <c r="AF708" s="1045"/>
      <c r="AG708" s="104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4">
        <v>13</v>
      </c>
      <c r="B709" s="104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5"/>
      <c r="AD709" s="1045"/>
      <c r="AE709" s="1045"/>
      <c r="AF709" s="1045"/>
      <c r="AG709" s="104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4">
        <v>14</v>
      </c>
      <c r="B710" s="104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5"/>
      <c r="AD710" s="1045"/>
      <c r="AE710" s="1045"/>
      <c r="AF710" s="1045"/>
      <c r="AG710" s="104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4">
        <v>15</v>
      </c>
      <c r="B711" s="104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5"/>
      <c r="AD711" s="1045"/>
      <c r="AE711" s="1045"/>
      <c r="AF711" s="1045"/>
      <c r="AG711" s="104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4">
        <v>16</v>
      </c>
      <c r="B712" s="104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5"/>
      <c r="AD712" s="1045"/>
      <c r="AE712" s="1045"/>
      <c r="AF712" s="1045"/>
      <c r="AG712" s="104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4">
        <v>17</v>
      </c>
      <c r="B713" s="104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5"/>
      <c r="AD713" s="1045"/>
      <c r="AE713" s="1045"/>
      <c r="AF713" s="1045"/>
      <c r="AG713" s="104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4">
        <v>18</v>
      </c>
      <c r="B714" s="104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5"/>
      <c r="AD714" s="1045"/>
      <c r="AE714" s="1045"/>
      <c r="AF714" s="1045"/>
      <c r="AG714" s="104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4">
        <v>19</v>
      </c>
      <c r="B715" s="104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5"/>
      <c r="AD715" s="1045"/>
      <c r="AE715" s="1045"/>
      <c r="AF715" s="1045"/>
      <c r="AG715" s="104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4">
        <v>20</v>
      </c>
      <c r="B716" s="104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5"/>
      <c r="AD716" s="1045"/>
      <c r="AE716" s="1045"/>
      <c r="AF716" s="1045"/>
      <c r="AG716" s="104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4">
        <v>21</v>
      </c>
      <c r="B717" s="104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5"/>
      <c r="AD717" s="1045"/>
      <c r="AE717" s="1045"/>
      <c r="AF717" s="1045"/>
      <c r="AG717" s="104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4">
        <v>22</v>
      </c>
      <c r="B718" s="104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5"/>
      <c r="AD718" s="1045"/>
      <c r="AE718" s="1045"/>
      <c r="AF718" s="1045"/>
      <c r="AG718" s="104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4">
        <v>23</v>
      </c>
      <c r="B719" s="104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5"/>
      <c r="AD719" s="1045"/>
      <c r="AE719" s="1045"/>
      <c r="AF719" s="1045"/>
      <c r="AG719" s="104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4">
        <v>24</v>
      </c>
      <c r="B720" s="104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5"/>
      <c r="AD720" s="1045"/>
      <c r="AE720" s="1045"/>
      <c r="AF720" s="1045"/>
      <c r="AG720" s="104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4">
        <v>25</v>
      </c>
      <c r="B721" s="104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5"/>
      <c r="AD721" s="1045"/>
      <c r="AE721" s="1045"/>
      <c r="AF721" s="1045"/>
      <c r="AG721" s="104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4">
        <v>26</v>
      </c>
      <c r="B722" s="104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5"/>
      <c r="AD722" s="1045"/>
      <c r="AE722" s="1045"/>
      <c r="AF722" s="1045"/>
      <c r="AG722" s="104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4">
        <v>27</v>
      </c>
      <c r="B723" s="104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5"/>
      <c r="AD723" s="1045"/>
      <c r="AE723" s="1045"/>
      <c r="AF723" s="1045"/>
      <c r="AG723" s="104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4">
        <v>28</v>
      </c>
      <c r="B724" s="104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5"/>
      <c r="AD724" s="1045"/>
      <c r="AE724" s="1045"/>
      <c r="AF724" s="1045"/>
      <c r="AG724" s="104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4">
        <v>29</v>
      </c>
      <c r="B725" s="104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5"/>
      <c r="AD725" s="1045"/>
      <c r="AE725" s="1045"/>
      <c r="AF725" s="1045"/>
      <c r="AG725" s="104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4">
        <v>30</v>
      </c>
      <c r="B726" s="104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5"/>
      <c r="AD726" s="1045"/>
      <c r="AE726" s="1045"/>
      <c r="AF726" s="1045"/>
      <c r="AG726" s="104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350</v>
      </c>
      <c r="Z729" s="366"/>
      <c r="AA729" s="366"/>
      <c r="AB729" s="366"/>
      <c r="AC729" s="152" t="s">
        <v>335</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4">
        <v>1</v>
      </c>
      <c r="B730" s="104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5"/>
      <c r="AD730" s="1045"/>
      <c r="AE730" s="1045"/>
      <c r="AF730" s="1045"/>
      <c r="AG730" s="104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4">
        <v>2</v>
      </c>
      <c r="B731" s="104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5"/>
      <c r="AD731" s="1045"/>
      <c r="AE731" s="1045"/>
      <c r="AF731" s="1045"/>
      <c r="AG731" s="104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4">
        <v>3</v>
      </c>
      <c r="B732" s="104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5"/>
      <c r="AD732" s="1045"/>
      <c r="AE732" s="1045"/>
      <c r="AF732" s="1045"/>
      <c r="AG732" s="104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4">
        <v>4</v>
      </c>
      <c r="B733" s="104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5"/>
      <c r="AD733" s="1045"/>
      <c r="AE733" s="1045"/>
      <c r="AF733" s="1045"/>
      <c r="AG733" s="104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4">
        <v>5</v>
      </c>
      <c r="B734" s="104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5"/>
      <c r="AD734" s="1045"/>
      <c r="AE734" s="1045"/>
      <c r="AF734" s="1045"/>
      <c r="AG734" s="104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4">
        <v>6</v>
      </c>
      <c r="B735" s="104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5"/>
      <c r="AD735" s="1045"/>
      <c r="AE735" s="1045"/>
      <c r="AF735" s="1045"/>
      <c r="AG735" s="104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4">
        <v>7</v>
      </c>
      <c r="B736" s="104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5"/>
      <c r="AD736" s="1045"/>
      <c r="AE736" s="1045"/>
      <c r="AF736" s="1045"/>
      <c r="AG736" s="104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4">
        <v>8</v>
      </c>
      <c r="B737" s="104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5"/>
      <c r="AD737" s="1045"/>
      <c r="AE737" s="1045"/>
      <c r="AF737" s="1045"/>
      <c r="AG737" s="104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4">
        <v>9</v>
      </c>
      <c r="B738" s="104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5"/>
      <c r="AD738" s="1045"/>
      <c r="AE738" s="1045"/>
      <c r="AF738" s="1045"/>
      <c r="AG738" s="104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4">
        <v>10</v>
      </c>
      <c r="B739" s="104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5"/>
      <c r="AD739" s="1045"/>
      <c r="AE739" s="1045"/>
      <c r="AF739" s="1045"/>
      <c r="AG739" s="104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4">
        <v>11</v>
      </c>
      <c r="B740" s="104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5"/>
      <c r="AD740" s="1045"/>
      <c r="AE740" s="1045"/>
      <c r="AF740" s="1045"/>
      <c r="AG740" s="104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4">
        <v>12</v>
      </c>
      <c r="B741" s="104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5"/>
      <c r="AD741" s="1045"/>
      <c r="AE741" s="1045"/>
      <c r="AF741" s="1045"/>
      <c r="AG741" s="104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4">
        <v>13</v>
      </c>
      <c r="B742" s="104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5"/>
      <c r="AD742" s="1045"/>
      <c r="AE742" s="1045"/>
      <c r="AF742" s="1045"/>
      <c r="AG742" s="104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4">
        <v>14</v>
      </c>
      <c r="B743" s="104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5"/>
      <c r="AD743" s="1045"/>
      <c r="AE743" s="1045"/>
      <c r="AF743" s="1045"/>
      <c r="AG743" s="104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4">
        <v>15</v>
      </c>
      <c r="B744" s="104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5"/>
      <c r="AD744" s="1045"/>
      <c r="AE744" s="1045"/>
      <c r="AF744" s="1045"/>
      <c r="AG744" s="104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4">
        <v>16</v>
      </c>
      <c r="B745" s="104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5"/>
      <c r="AD745" s="1045"/>
      <c r="AE745" s="1045"/>
      <c r="AF745" s="1045"/>
      <c r="AG745" s="104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4">
        <v>17</v>
      </c>
      <c r="B746" s="104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5"/>
      <c r="AD746" s="1045"/>
      <c r="AE746" s="1045"/>
      <c r="AF746" s="1045"/>
      <c r="AG746" s="104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4">
        <v>18</v>
      </c>
      <c r="B747" s="104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5"/>
      <c r="AD747" s="1045"/>
      <c r="AE747" s="1045"/>
      <c r="AF747" s="1045"/>
      <c r="AG747" s="104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4">
        <v>19</v>
      </c>
      <c r="B748" s="104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5"/>
      <c r="AD748" s="1045"/>
      <c r="AE748" s="1045"/>
      <c r="AF748" s="1045"/>
      <c r="AG748" s="104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4">
        <v>20</v>
      </c>
      <c r="B749" s="104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5"/>
      <c r="AD749" s="1045"/>
      <c r="AE749" s="1045"/>
      <c r="AF749" s="1045"/>
      <c r="AG749" s="104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4">
        <v>21</v>
      </c>
      <c r="B750" s="104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5"/>
      <c r="AD750" s="1045"/>
      <c r="AE750" s="1045"/>
      <c r="AF750" s="1045"/>
      <c r="AG750" s="104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4">
        <v>22</v>
      </c>
      <c r="B751" s="104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5"/>
      <c r="AD751" s="1045"/>
      <c r="AE751" s="1045"/>
      <c r="AF751" s="1045"/>
      <c r="AG751" s="104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4">
        <v>23</v>
      </c>
      <c r="B752" s="104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5"/>
      <c r="AD752" s="1045"/>
      <c r="AE752" s="1045"/>
      <c r="AF752" s="1045"/>
      <c r="AG752" s="104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4">
        <v>24</v>
      </c>
      <c r="B753" s="104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5"/>
      <c r="AD753" s="1045"/>
      <c r="AE753" s="1045"/>
      <c r="AF753" s="1045"/>
      <c r="AG753" s="104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4">
        <v>25</v>
      </c>
      <c r="B754" s="104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5"/>
      <c r="AD754" s="1045"/>
      <c r="AE754" s="1045"/>
      <c r="AF754" s="1045"/>
      <c r="AG754" s="104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4">
        <v>26</v>
      </c>
      <c r="B755" s="104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5"/>
      <c r="AD755" s="1045"/>
      <c r="AE755" s="1045"/>
      <c r="AF755" s="1045"/>
      <c r="AG755" s="104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4">
        <v>27</v>
      </c>
      <c r="B756" s="104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5"/>
      <c r="AD756" s="1045"/>
      <c r="AE756" s="1045"/>
      <c r="AF756" s="1045"/>
      <c r="AG756" s="104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4">
        <v>28</v>
      </c>
      <c r="B757" s="104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5"/>
      <c r="AD757" s="1045"/>
      <c r="AE757" s="1045"/>
      <c r="AF757" s="1045"/>
      <c r="AG757" s="104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4">
        <v>29</v>
      </c>
      <c r="B758" s="104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5"/>
      <c r="AD758" s="1045"/>
      <c r="AE758" s="1045"/>
      <c r="AF758" s="1045"/>
      <c r="AG758" s="104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4">
        <v>30</v>
      </c>
      <c r="B759" s="104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5"/>
      <c r="AD759" s="1045"/>
      <c r="AE759" s="1045"/>
      <c r="AF759" s="1045"/>
      <c r="AG759" s="104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350</v>
      </c>
      <c r="Z762" s="366"/>
      <c r="AA762" s="366"/>
      <c r="AB762" s="366"/>
      <c r="AC762" s="152" t="s">
        <v>335</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4">
        <v>1</v>
      </c>
      <c r="B763" s="104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5"/>
      <c r="AD763" s="1045"/>
      <c r="AE763" s="1045"/>
      <c r="AF763" s="1045"/>
      <c r="AG763" s="104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4">
        <v>2</v>
      </c>
      <c r="B764" s="104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5"/>
      <c r="AD764" s="1045"/>
      <c r="AE764" s="1045"/>
      <c r="AF764" s="1045"/>
      <c r="AG764" s="104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4">
        <v>3</v>
      </c>
      <c r="B765" s="104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5"/>
      <c r="AD765" s="1045"/>
      <c r="AE765" s="1045"/>
      <c r="AF765" s="1045"/>
      <c r="AG765" s="104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4">
        <v>4</v>
      </c>
      <c r="B766" s="104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5"/>
      <c r="AD766" s="1045"/>
      <c r="AE766" s="1045"/>
      <c r="AF766" s="1045"/>
      <c r="AG766" s="104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4">
        <v>5</v>
      </c>
      <c r="B767" s="104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5"/>
      <c r="AD767" s="1045"/>
      <c r="AE767" s="1045"/>
      <c r="AF767" s="1045"/>
      <c r="AG767" s="104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4">
        <v>6</v>
      </c>
      <c r="B768" s="104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5"/>
      <c r="AD768" s="1045"/>
      <c r="AE768" s="1045"/>
      <c r="AF768" s="1045"/>
      <c r="AG768" s="104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4">
        <v>7</v>
      </c>
      <c r="B769" s="104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5"/>
      <c r="AD769" s="1045"/>
      <c r="AE769" s="1045"/>
      <c r="AF769" s="1045"/>
      <c r="AG769" s="104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4">
        <v>8</v>
      </c>
      <c r="B770" s="104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5"/>
      <c r="AD770" s="1045"/>
      <c r="AE770" s="1045"/>
      <c r="AF770" s="1045"/>
      <c r="AG770" s="104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4">
        <v>9</v>
      </c>
      <c r="B771" s="104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5"/>
      <c r="AD771" s="1045"/>
      <c r="AE771" s="1045"/>
      <c r="AF771" s="1045"/>
      <c r="AG771" s="104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4">
        <v>10</v>
      </c>
      <c r="B772" s="104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5"/>
      <c r="AD772" s="1045"/>
      <c r="AE772" s="1045"/>
      <c r="AF772" s="1045"/>
      <c r="AG772" s="104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4">
        <v>11</v>
      </c>
      <c r="B773" s="104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5"/>
      <c r="AD773" s="1045"/>
      <c r="AE773" s="1045"/>
      <c r="AF773" s="1045"/>
      <c r="AG773" s="104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4">
        <v>12</v>
      </c>
      <c r="B774" s="104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5"/>
      <c r="AD774" s="1045"/>
      <c r="AE774" s="1045"/>
      <c r="AF774" s="1045"/>
      <c r="AG774" s="104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4">
        <v>13</v>
      </c>
      <c r="B775" s="104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5"/>
      <c r="AD775" s="1045"/>
      <c r="AE775" s="1045"/>
      <c r="AF775" s="1045"/>
      <c r="AG775" s="104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4">
        <v>14</v>
      </c>
      <c r="B776" s="104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5"/>
      <c r="AD776" s="1045"/>
      <c r="AE776" s="1045"/>
      <c r="AF776" s="1045"/>
      <c r="AG776" s="104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4">
        <v>15</v>
      </c>
      <c r="B777" s="104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5"/>
      <c r="AD777" s="1045"/>
      <c r="AE777" s="1045"/>
      <c r="AF777" s="1045"/>
      <c r="AG777" s="104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4">
        <v>16</v>
      </c>
      <c r="B778" s="104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5"/>
      <c r="AD778" s="1045"/>
      <c r="AE778" s="1045"/>
      <c r="AF778" s="1045"/>
      <c r="AG778" s="104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4">
        <v>17</v>
      </c>
      <c r="B779" s="104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5"/>
      <c r="AD779" s="1045"/>
      <c r="AE779" s="1045"/>
      <c r="AF779" s="1045"/>
      <c r="AG779" s="104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4">
        <v>18</v>
      </c>
      <c r="B780" s="104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5"/>
      <c r="AD780" s="1045"/>
      <c r="AE780" s="1045"/>
      <c r="AF780" s="1045"/>
      <c r="AG780" s="104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4">
        <v>19</v>
      </c>
      <c r="B781" s="104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5"/>
      <c r="AD781" s="1045"/>
      <c r="AE781" s="1045"/>
      <c r="AF781" s="1045"/>
      <c r="AG781" s="104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4">
        <v>20</v>
      </c>
      <c r="B782" s="104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5"/>
      <c r="AD782" s="1045"/>
      <c r="AE782" s="1045"/>
      <c r="AF782" s="1045"/>
      <c r="AG782" s="104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4">
        <v>21</v>
      </c>
      <c r="B783" s="104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5"/>
      <c r="AD783" s="1045"/>
      <c r="AE783" s="1045"/>
      <c r="AF783" s="1045"/>
      <c r="AG783" s="104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4">
        <v>22</v>
      </c>
      <c r="B784" s="104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5"/>
      <c r="AD784" s="1045"/>
      <c r="AE784" s="1045"/>
      <c r="AF784" s="1045"/>
      <c r="AG784" s="104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4">
        <v>23</v>
      </c>
      <c r="B785" s="104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5"/>
      <c r="AD785" s="1045"/>
      <c r="AE785" s="1045"/>
      <c r="AF785" s="1045"/>
      <c r="AG785" s="104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4">
        <v>24</v>
      </c>
      <c r="B786" s="104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5"/>
      <c r="AD786" s="1045"/>
      <c r="AE786" s="1045"/>
      <c r="AF786" s="1045"/>
      <c r="AG786" s="104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4">
        <v>25</v>
      </c>
      <c r="B787" s="104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5"/>
      <c r="AD787" s="1045"/>
      <c r="AE787" s="1045"/>
      <c r="AF787" s="1045"/>
      <c r="AG787" s="104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4">
        <v>26</v>
      </c>
      <c r="B788" s="104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5"/>
      <c r="AD788" s="1045"/>
      <c r="AE788" s="1045"/>
      <c r="AF788" s="1045"/>
      <c r="AG788" s="104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4">
        <v>27</v>
      </c>
      <c r="B789" s="104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5"/>
      <c r="AD789" s="1045"/>
      <c r="AE789" s="1045"/>
      <c r="AF789" s="1045"/>
      <c r="AG789" s="104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4">
        <v>28</v>
      </c>
      <c r="B790" s="104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5"/>
      <c r="AD790" s="1045"/>
      <c r="AE790" s="1045"/>
      <c r="AF790" s="1045"/>
      <c r="AG790" s="104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4">
        <v>29</v>
      </c>
      <c r="B791" s="104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5"/>
      <c r="AD791" s="1045"/>
      <c r="AE791" s="1045"/>
      <c r="AF791" s="1045"/>
      <c r="AG791" s="104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4">
        <v>30</v>
      </c>
      <c r="B792" s="104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5"/>
      <c r="AD792" s="1045"/>
      <c r="AE792" s="1045"/>
      <c r="AF792" s="1045"/>
      <c r="AG792" s="104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350</v>
      </c>
      <c r="Z795" s="366"/>
      <c r="AA795" s="366"/>
      <c r="AB795" s="366"/>
      <c r="AC795" s="152" t="s">
        <v>335</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4">
        <v>1</v>
      </c>
      <c r="B796" s="104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5"/>
      <c r="AD796" s="1045"/>
      <c r="AE796" s="1045"/>
      <c r="AF796" s="1045"/>
      <c r="AG796" s="104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4">
        <v>2</v>
      </c>
      <c r="B797" s="104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5"/>
      <c r="AD797" s="1045"/>
      <c r="AE797" s="1045"/>
      <c r="AF797" s="1045"/>
      <c r="AG797" s="104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4">
        <v>3</v>
      </c>
      <c r="B798" s="104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5"/>
      <c r="AD798" s="1045"/>
      <c r="AE798" s="1045"/>
      <c r="AF798" s="1045"/>
      <c r="AG798" s="104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4">
        <v>4</v>
      </c>
      <c r="B799" s="104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5"/>
      <c r="AD799" s="1045"/>
      <c r="AE799" s="1045"/>
      <c r="AF799" s="1045"/>
      <c r="AG799" s="104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4">
        <v>5</v>
      </c>
      <c r="B800" s="104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5"/>
      <c r="AD800" s="1045"/>
      <c r="AE800" s="1045"/>
      <c r="AF800" s="1045"/>
      <c r="AG800" s="104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4">
        <v>6</v>
      </c>
      <c r="B801" s="104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5"/>
      <c r="AD801" s="1045"/>
      <c r="AE801" s="1045"/>
      <c r="AF801" s="1045"/>
      <c r="AG801" s="104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4">
        <v>7</v>
      </c>
      <c r="B802" s="104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5"/>
      <c r="AD802" s="1045"/>
      <c r="AE802" s="1045"/>
      <c r="AF802" s="1045"/>
      <c r="AG802" s="104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4">
        <v>8</v>
      </c>
      <c r="B803" s="104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5"/>
      <c r="AD803" s="1045"/>
      <c r="AE803" s="1045"/>
      <c r="AF803" s="1045"/>
      <c r="AG803" s="104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4">
        <v>9</v>
      </c>
      <c r="B804" s="104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5"/>
      <c r="AD804" s="1045"/>
      <c r="AE804" s="1045"/>
      <c r="AF804" s="1045"/>
      <c r="AG804" s="104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4">
        <v>10</v>
      </c>
      <c r="B805" s="104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5"/>
      <c r="AD805" s="1045"/>
      <c r="AE805" s="1045"/>
      <c r="AF805" s="1045"/>
      <c r="AG805" s="104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4">
        <v>11</v>
      </c>
      <c r="B806" s="104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5"/>
      <c r="AD806" s="1045"/>
      <c r="AE806" s="1045"/>
      <c r="AF806" s="1045"/>
      <c r="AG806" s="104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4">
        <v>12</v>
      </c>
      <c r="B807" s="104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5"/>
      <c r="AD807" s="1045"/>
      <c r="AE807" s="1045"/>
      <c r="AF807" s="1045"/>
      <c r="AG807" s="104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4">
        <v>13</v>
      </c>
      <c r="B808" s="104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5"/>
      <c r="AD808" s="1045"/>
      <c r="AE808" s="1045"/>
      <c r="AF808" s="1045"/>
      <c r="AG808" s="104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4">
        <v>14</v>
      </c>
      <c r="B809" s="104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5"/>
      <c r="AD809" s="1045"/>
      <c r="AE809" s="1045"/>
      <c r="AF809" s="1045"/>
      <c r="AG809" s="104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4">
        <v>15</v>
      </c>
      <c r="B810" s="104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5"/>
      <c r="AD810" s="1045"/>
      <c r="AE810" s="1045"/>
      <c r="AF810" s="1045"/>
      <c r="AG810" s="104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4">
        <v>16</v>
      </c>
      <c r="B811" s="104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5"/>
      <c r="AD811" s="1045"/>
      <c r="AE811" s="1045"/>
      <c r="AF811" s="1045"/>
      <c r="AG811" s="104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4">
        <v>17</v>
      </c>
      <c r="B812" s="104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5"/>
      <c r="AD812" s="1045"/>
      <c r="AE812" s="1045"/>
      <c r="AF812" s="1045"/>
      <c r="AG812" s="104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4">
        <v>18</v>
      </c>
      <c r="B813" s="104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5"/>
      <c r="AD813" s="1045"/>
      <c r="AE813" s="1045"/>
      <c r="AF813" s="1045"/>
      <c r="AG813" s="104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4">
        <v>19</v>
      </c>
      <c r="B814" s="104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5"/>
      <c r="AD814" s="1045"/>
      <c r="AE814" s="1045"/>
      <c r="AF814" s="1045"/>
      <c r="AG814" s="104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4">
        <v>20</v>
      </c>
      <c r="B815" s="104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5"/>
      <c r="AD815" s="1045"/>
      <c r="AE815" s="1045"/>
      <c r="AF815" s="1045"/>
      <c r="AG815" s="104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4">
        <v>21</v>
      </c>
      <c r="B816" s="104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5"/>
      <c r="AD816" s="1045"/>
      <c r="AE816" s="1045"/>
      <c r="AF816" s="1045"/>
      <c r="AG816" s="104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4">
        <v>22</v>
      </c>
      <c r="B817" s="104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5"/>
      <c r="AD817" s="1045"/>
      <c r="AE817" s="1045"/>
      <c r="AF817" s="1045"/>
      <c r="AG817" s="104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4">
        <v>23</v>
      </c>
      <c r="B818" s="104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5"/>
      <c r="AD818" s="1045"/>
      <c r="AE818" s="1045"/>
      <c r="AF818" s="1045"/>
      <c r="AG818" s="104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4">
        <v>24</v>
      </c>
      <c r="B819" s="104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5"/>
      <c r="AD819" s="1045"/>
      <c r="AE819" s="1045"/>
      <c r="AF819" s="1045"/>
      <c r="AG819" s="104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4">
        <v>25</v>
      </c>
      <c r="B820" s="104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5"/>
      <c r="AD820" s="1045"/>
      <c r="AE820" s="1045"/>
      <c r="AF820" s="1045"/>
      <c r="AG820" s="104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4">
        <v>26</v>
      </c>
      <c r="B821" s="104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5"/>
      <c r="AD821" s="1045"/>
      <c r="AE821" s="1045"/>
      <c r="AF821" s="1045"/>
      <c r="AG821" s="104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4">
        <v>27</v>
      </c>
      <c r="B822" s="104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5"/>
      <c r="AD822" s="1045"/>
      <c r="AE822" s="1045"/>
      <c r="AF822" s="1045"/>
      <c r="AG822" s="104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4">
        <v>28</v>
      </c>
      <c r="B823" s="104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5"/>
      <c r="AD823" s="1045"/>
      <c r="AE823" s="1045"/>
      <c r="AF823" s="1045"/>
      <c r="AG823" s="104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4">
        <v>29</v>
      </c>
      <c r="B824" s="104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5"/>
      <c r="AD824" s="1045"/>
      <c r="AE824" s="1045"/>
      <c r="AF824" s="1045"/>
      <c r="AG824" s="104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4">
        <v>30</v>
      </c>
      <c r="B825" s="104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5"/>
      <c r="AD825" s="1045"/>
      <c r="AE825" s="1045"/>
      <c r="AF825" s="1045"/>
      <c r="AG825" s="104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350</v>
      </c>
      <c r="Z828" s="366"/>
      <c r="AA828" s="366"/>
      <c r="AB828" s="366"/>
      <c r="AC828" s="152" t="s">
        <v>335</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4">
        <v>1</v>
      </c>
      <c r="B829" s="104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5"/>
      <c r="AD829" s="1045"/>
      <c r="AE829" s="1045"/>
      <c r="AF829" s="1045"/>
      <c r="AG829" s="104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4">
        <v>2</v>
      </c>
      <c r="B830" s="104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5"/>
      <c r="AD830" s="1045"/>
      <c r="AE830" s="1045"/>
      <c r="AF830" s="1045"/>
      <c r="AG830" s="104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4">
        <v>3</v>
      </c>
      <c r="B831" s="104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5"/>
      <c r="AD831" s="1045"/>
      <c r="AE831" s="1045"/>
      <c r="AF831" s="1045"/>
      <c r="AG831" s="104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4">
        <v>4</v>
      </c>
      <c r="B832" s="104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5"/>
      <c r="AD832" s="1045"/>
      <c r="AE832" s="1045"/>
      <c r="AF832" s="1045"/>
      <c r="AG832" s="104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4">
        <v>5</v>
      </c>
      <c r="B833" s="104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5"/>
      <c r="AD833" s="1045"/>
      <c r="AE833" s="1045"/>
      <c r="AF833" s="1045"/>
      <c r="AG833" s="104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4">
        <v>6</v>
      </c>
      <c r="B834" s="104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5"/>
      <c r="AD834" s="1045"/>
      <c r="AE834" s="1045"/>
      <c r="AF834" s="1045"/>
      <c r="AG834" s="104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4">
        <v>7</v>
      </c>
      <c r="B835" s="104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5"/>
      <c r="AD835" s="1045"/>
      <c r="AE835" s="1045"/>
      <c r="AF835" s="1045"/>
      <c r="AG835" s="104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4">
        <v>8</v>
      </c>
      <c r="B836" s="104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5"/>
      <c r="AD836" s="1045"/>
      <c r="AE836" s="1045"/>
      <c r="AF836" s="1045"/>
      <c r="AG836" s="104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4">
        <v>9</v>
      </c>
      <c r="B837" s="104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5"/>
      <c r="AD837" s="1045"/>
      <c r="AE837" s="1045"/>
      <c r="AF837" s="1045"/>
      <c r="AG837" s="104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4">
        <v>10</v>
      </c>
      <c r="B838" s="104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5"/>
      <c r="AD838" s="1045"/>
      <c r="AE838" s="1045"/>
      <c r="AF838" s="1045"/>
      <c r="AG838" s="104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4">
        <v>11</v>
      </c>
      <c r="B839" s="104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5"/>
      <c r="AD839" s="1045"/>
      <c r="AE839" s="1045"/>
      <c r="AF839" s="1045"/>
      <c r="AG839" s="104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4">
        <v>12</v>
      </c>
      <c r="B840" s="104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5"/>
      <c r="AD840" s="1045"/>
      <c r="AE840" s="1045"/>
      <c r="AF840" s="1045"/>
      <c r="AG840" s="104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4">
        <v>13</v>
      </c>
      <c r="B841" s="104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5"/>
      <c r="AD841" s="1045"/>
      <c r="AE841" s="1045"/>
      <c r="AF841" s="1045"/>
      <c r="AG841" s="104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4">
        <v>14</v>
      </c>
      <c r="B842" s="104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5"/>
      <c r="AD842" s="1045"/>
      <c r="AE842" s="1045"/>
      <c r="AF842" s="1045"/>
      <c r="AG842" s="104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4">
        <v>15</v>
      </c>
      <c r="B843" s="104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5"/>
      <c r="AD843" s="1045"/>
      <c r="AE843" s="1045"/>
      <c r="AF843" s="1045"/>
      <c r="AG843" s="104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4">
        <v>16</v>
      </c>
      <c r="B844" s="104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5"/>
      <c r="AD844" s="1045"/>
      <c r="AE844" s="1045"/>
      <c r="AF844" s="1045"/>
      <c r="AG844" s="104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4">
        <v>17</v>
      </c>
      <c r="B845" s="104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5"/>
      <c r="AD845" s="1045"/>
      <c r="AE845" s="1045"/>
      <c r="AF845" s="1045"/>
      <c r="AG845" s="104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4">
        <v>18</v>
      </c>
      <c r="B846" s="104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5"/>
      <c r="AD846" s="1045"/>
      <c r="AE846" s="1045"/>
      <c r="AF846" s="1045"/>
      <c r="AG846" s="104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4">
        <v>19</v>
      </c>
      <c r="B847" s="104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5"/>
      <c r="AD847" s="1045"/>
      <c r="AE847" s="1045"/>
      <c r="AF847" s="1045"/>
      <c r="AG847" s="104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4">
        <v>20</v>
      </c>
      <c r="B848" s="104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5"/>
      <c r="AD848" s="1045"/>
      <c r="AE848" s="1045"/>
      <c r="AF848" s="1045"/>
      <c r="AG848" s="104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4">
        <v>21</v>
      </c>
      <c r="B849" s="104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5"/>
      <c r="AD849" s="1045"/>
      <c r="AE849" s="1045"/>
      <c r="AF849" s="1045"/>
      <c r="AG849" s="104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4">
        <v>22</v>
      </c>
      <c r="B850" s="104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5"/>
      <c r="AD850" s="1045"/>
      <c r="AE850" s="1045"/>
      <c r="AF850" s="1045"/>
      <c r="AG850" s="104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4">
        <v>23</v>
      </c>
      <c r="B851" s="104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5"/>
      <c r="AD851" s="1045"/>
      <c r="AE851" s="1045"/>
      <c r="AF851" s="1045"/>
      <c r="AG851" s="104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4">
        <v>24</v>
      </c>
      <c r="B852" s="104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5"/>
      <c r="AD852" s="1045"/>
      <c r="AE852" s="1045"/>
      <c r="AF852" s="1045"/>
      <c r="AG852" s="104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4">
        <v>25</v>
      </c>
      <c r="B853" s="104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5"/>
      <c r="AD853" s="1045"/>
      <c r="AE853" s="1045"/>
      <c r="AF853" s="1045"/>
      <c r="AG853" s="104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4">
        <v>26</v>
      </c>
      <c r="B854" s="104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5"/>
      <c r="AD854" s="1045"/>
      <c r="AE854" s="1045"/>
      <c r="AF854" s="1045"/>
      <c r="AG854" s="104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4">
        <v>27</v>
      </c>
      <c r="B855" s="104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5"/>
      <c r="AD855" s="1045"/>
      <c r="AE855" s="1045"/>
      <c r="AF855" s="1045"/>
      <c r="AG855" s="104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4">
        <v>28</v>
      </c>
      <c r="B856" s="104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5"/>
      <c r="AD856" s="1045"/>
      <c r="AE856" s="1045"/>
      <c r="AF856" s="1045"/>
      <c r="AG856" s="104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4">
        <v>29</v>
      </c>
      <c r="B857" s="104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5"/>
      <c r="AD857" s="1045"/>
      <c r="AE857" s="1045"/>
      <c r="AF857" s="1045"/>
      <c r="AG857" s="104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4">
        <v>30</v>
      </c>
      <c r="B858" s="104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5"/>
      <c r="AD858" s="1045"/>
      <c r="AE858" s="1045"/>
      <c r="AF858" s="1045"/>
      <c r="AG858" s="104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350</v>
      </c>
      <c r="Z861" s="366"/>
      <c r="AA861" s="366"/>
      <c r="AB861" s="366"/>
      <c r="AC861" s="152" t="s">
        <v>335</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4">
        <v>1</v>
      </c>
      <c r="B862" s="104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5"/>
      <c r="AD862" s="1045"/>
      <c r="AE862" s="1045"/>
      <c r="AF862" s="1045"/>
      <c r="AG862" s="104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4">
        <v>2</v>
      </c>
      <c r="B863" s="104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5"/>
      <c r="AD863" s="1045"/>
      <c r="AE863" s="1045"/>
      <c r="AF863" s="1045"/>
      <c r="AG863" s="104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4">
        <v>3</v>
      </c>
      <c r="B864" s="104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5"/>
      <c r="AD864" s="1045"/>
      <c r="AE864" s="1045"/>
      <c r="AF864" s="1045"/>
      <c r="AG864" s="104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4">
        <v>4</v>
      </c>
      <c r="B865" s="104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5"/>
      <c r="AD865" s="1045"/>
      <c r="AE865" s="1045"/>
      <c r="AF865" s="1045"/>
      <c r="AG865" s="104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4">
        <v>5</v>
      </c>
      <c r="B866" s="104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5"/>
      <c r="AD866" s="1045"/>
      <c r="AE866" s="1045"/>
      <c r="AF866" s="1045"/>
      <c r="AG866" s="104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4">
        <v>6</v>
      </c>
      <c r="B867" s="104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5"/>
      <c r="AD867" s="1045"/>
      <c r="AE867" s="1045"/>
      <c r="AF867" s="1045"/>
      <c r="AG867" s="104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4">
        <v>7</v>
      </c>
      <c r="B868" s="104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5"/>
      <c r="AD868" s="1045"/>
      <c r="AE868" s="1045"/>
      <c r="AF868" s="1045"/>
      <c r="AG868" s="104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4">
        <v>8</v>
      </c>
      <c r="B869" s="104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5"/>
      <c r="AD869" s="1045"/>
      <c r="AE869" s="1045"/>
      <c r="AF869" s="1045"/>
      <c r="AG869" s="104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4">
        <v>9</v>
      </c>
      <c r="B870" s="104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5"/>
      <c r="AD870" s="1045"/>
      <c r="AE870" s="1045"/>
      <c r="AF870" s="1045"/>
      <c r="AG870" s="104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4">
        <v>10</v>
      </c>
      <c r="B871" s="104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5"/>
      <c r="AD871" s="1045"/>
      <c r="AE871" s="1045"/>
      <c r="AF871" s="1045"/>
      <c r="AG871" s="104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4">
        <v>11</v>
      </c>
      <c r="B872" s="104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5"/>
      <c r="AD872" s="1045"/>
      <c r="AE872" s="1045"/>
      <c r="AF872" s="1045"/>
      <c r="AG872" s="104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4">
        <v>12</v>
      </c>
      <c r="B873" s="104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5"/>
      <c r="AD873" s="1045"/>
      <c r="AE873" s="1045"/>
      <c r="AF873" s="1045"/>
      <c r="AG873" s="104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4">
        <v>13</v>
      </c>
      <c r="B874" s="104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5"/>
      <c r="AD874" s="1045"/>
      <c r="AE874" s="1045"/>
      <c r="AF874" s="1045"/>
      <c r="AG874" s="104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4">
        <v>14</v>
      </c>
      <c r="B875" s="104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5"/>
      <c r="AD875" s="1045"/>
      <c r="AE875" s="1045"/>
      <c r="AF875" s="1045"/>
      <c r="AG875" s="104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4">
        <v>15</v>
      </c>
      <c r="B876" s="104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5"/>
      <c r="AD876" s="1045"/>
      <c r="AE876" s="1045"/>
      <c r="AF876" s="1045"/>
      <c r="AG876" s="104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4">
        <v>16</v>
      </c>
      <c r="B877" s="104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5"/>
      <c r="AD877" s="1045"/>
      <c r="AE877" s="1045"/>
      <c r="AF877" s="1045"/>
      <c r="AG877" s="104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4">
        <v>17</v>
      </c>
      <c r="B878" s="104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5"/>
      <c r="AD878" s="1045"/>
      <c r="AE878" s="1045"/>
      <c r="AF878" s="1045"/>
      <c r="AG878" s="104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4">
        <v>18</v>
      </c>
      <c r="B879" s="104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5"/>
      <c r="AD879" s="1045"/>
      <c r="AE879" s="1045"/>
      <c r="AF879" s="1045"/>
      <c r="AG879" s="104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4">
        <v>19</v>
      </c>
      <c r="B880" s="104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5"/>
      <c r="AD880" s="1045"/>
      <c r="AE880" s="1045"/>
      <c r="AF880" s="1045"/>
      <c r="AG880" s="104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4">
        <v>20</v>
      </c>
      <c r="B881" s="104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5"/>
      <c r="AD881" s="1045"/>
      <c r="AE881" s="1045"/>
      <c r="AF881" s="1045"/>
      <c r="AG881" s="104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4">
        <v>21</v>
      </c>
      <c r="B882" s="104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5"/>
      <c r="AD882" s="1045"/>
      <c r="AE882" s="1045"/>
      <c r="AF882" s="1045"/>
      <c r="AG882" s="104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4">
        <v>22</v>
      </c>
      <c r="B883" s="104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5"/>
      <c r="AD883" s="1045"/>
      <c r="AE883" s="1045"/>
      <c r="AF883" s="1045"/>
      <c r="AG883" s="104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4">
        <v>23</v>
      </c>
      <c r="B884" s="104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5"/>
      <c r="AD884" s="1045"/>
      <c r="AE884" s="1045"/>
      <c r="AF884" s="1045"/>
      <c r="AG884" s="104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4">
        <v>24</v>
      </c>
      <c r="B885" s="104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5"/>
      <c r="AD885" s="1045"/>
      <c r="AE885" s="1045"/>
      <c r="AF885" s="1045"/>
      <c r="AG885" s="104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4">
        <v>25</v>
      </c>
      <c r="B886" s="104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5"/>
      <c r="AD886" s="1045"/>
      <c r="AE886" s="1045"/>
      <c r="AF886" s="1045"/>
      <c r="AG886" s="104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4">
        <v>26</v>
      </c>
      <c r="B887" s="104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5"/>
      <c r="AD887" s="1045"/>
      <c r="AE887" s="1045"/>
      <c r="AF887" s="1045"/>
      <c r="AG887" s="104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4">
        <v>27</v>
      </c>
      <c r="B888" s="104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5"/>
      <c r="AD888" s="1045"/>
      <c r="AE888" s="1045"/>
      <c r="AF888" s="1045"/>
      <c r="AG888" s="104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4">
        <v>28</v>
      </c>
      <c r="B889" s="104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5"/>
      <c r="AD889" s="1045"/>
      <c r="AE889" s="1045"/>
      <c r="AF889" s="1045"/>
      <c r="AG889" s="104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4">
        <v>29</v>
      </c>
      <c r="B890" s="104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5"/>
      <c r="AD890" s="1045"/>
      <c r="AE890" s="1045"/>
      <c r="AF890" s="1045"/>
      <c r="AG890" s="104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4">
        <v>30</v>
      </c>
      <c r="B891" s="104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5"/>
      <c r="AD891" s="1045"/>
      <c r="AE891" s="1045"/>
      <c r="AF891" s="1045"/>
      <c r="AG891" s="104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350</v>
      </c>
      <c r="Z894" s="366"/>
      <c r="AA894" s="366"/>
      <c r="AB894" s="366"/>
      <c r="AC894" s="152" t="s">
        <v>335</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4">
        <v>1</v>
      </c>
      <c r="B895" s="104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5"/>
      <c r="AD895" s="1045"/>
      <c r="AE895" s="1045"/>
      <c r="AF895" s="1045"/>
      <c r="AG895" s="104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4">
        <v>2</v>
      </c>
      <c r="B896" s="104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5"/>
      <c r="AD896" s="1045"/>
      <c r="AE896" s="1045"/>
      <c r="AF896" s="1045"/>
      <c r="AG896" s="104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4">
        <v>3</v>
      </c>
      <c r="B897" s="104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5"/>
      <c r="AD897" s="1045"/>
      <c r="AE897" s="1045"/>
      <c r="AF897" s="1045"/>
      <c r="AG897" s="104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4">
        <v>4</v>
      </c>
      <c r="B898" s="104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5"/>
      <c r="AD898" s="1045"/>
      <c r="AE898" s="1045"/>
      <c r="AF898" s="1045"/>
      <c r="AG898" s="104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4">
        <v>5</v>
      </c>
      <c r="B899" s="104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5"/>
      <c r="AD899" s="1045"/>
      <c r="AE899" s="1045"/>
      <c r="AF899" s="1045"/>
      <c r="AG899" s="104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4">
        <v>6</v>
      </c>
      <c r="B900" s="104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5"/>
      <c r="AD900" s="1045"/>
      <c r="AE900" s="1045"/>
      <c r="AF900" s="1045"/>
      <c r="AG900" s="104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4">
        <v>7</v>
      </c>
      <c r="B901" s="104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5"/>
      <c r="AD901" s="1045"/>
      <c r="AE901" s="1045"/>
      <c r="AF901" s="1045"/>
      <c r="AG901" s="104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4">
        <v>8</v>
      </c>
      <c r="B902" s="104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5"/>
      <c r="AD902" s="1045"/>
      <c r="AE902" s="1045"/>
      <c r="AF902" s="1045"/>
      <c r="AG902" s="104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4">
        <v>9</v>
      </c>
      <c r="B903" s="104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5"/>
      <c r="AD903" s="1045"/>
      <c r="AE903" s="1045"/>
      <c r="AF903" s="1045"/>
      <c r="AG903" s="104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4">
        <v>10</v>
      </c>
      <c r="B904" s="104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5"/>
      <c r="AD904" s="1045"/>
      <c r="AE904" s="1045"/>
      <c r="AF904" s="1045"/>
      <c r="AG904" s="104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4">
        <v>11</v>
      </c>
      <c r="B905" s="104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5"/>
      <c r="AD905" s="1045"/>
      <c r="AE905" s="1045"/>
      <c r="AF905" s="1045"/>
      <c r="AG905" s="104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4">
        <v>12</v>
      </c>
      <c r="B906" s="104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5"/>
      <c r="AD906" s="1045"/>
      <c r="AE906" s="1045"/>
      <c r="AF906" s="1045"/>
      <c r="AG906" s="104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4">
        <v>13</v>
      </c>
      <c r="B907" s="104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5"/>
      <c r="AD907" s="1045"/>
      <c r="AE907" s="1045"/>
      <c r="AF907" s="1045"/>
      <c r="AG907" s="104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4">
        <v>14</v>
      </c>
      <c r="B908" s="104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5"/>
      <c r="AD908" s="1045"/>
      <c r="AE908" s="1045"/>
      <c r="AF908" s="1045"/>
      <c r="AG908" s="104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4">
        <v>15</v>
      </c>
      <c r="B909" s="104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5"/>
      <c r="AD909" s="1045"/>
      <c r="AE909" s="1045"/>
      <c r="AF909" s="1045"/>
      <c r="AG909" s="104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4">
        <v>16</v>
      </c>
      <c r="B910" s="104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5"/>
      <c r="AD910" s="1045"/>
      <c r="AE910" s="1045"/>
      <c r="AF910" s="1045"/>
      <c r="AG910" s="104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4">
        <v>17</v>
      </c>
      <c r="B911" s="104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5"/>
      <c r="AD911" s="1045"/>
      <c r="AE911" s="1045"/>
      <c r="AF911" s="1045"/>
      <c r="AG911" s="104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4">
        <v>18</v>
      </c>
      <c r="B912" s="104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5"/>
      <c r="AD912" s="1045"/>
      <c r="AE912" s="1045"/>
      <c r="AF912" s="1045"/>
      <c r="AG912" s="104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4">
        <v>19</v>
      </c>
      <c r="B913" s="104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5"/>
      <c r="AD913" s="1045"/>
      <c r="AE913" s="1045"/>
      <c r="AF913" s="1045"/>
      <c r="AG913" s="104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4">
        <v>20</v>
      </c>
      <c r="B914" s="104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5"/>
      <c r="AD914" s="1045"/>
      <c r="AE914" s="1045"/>
      <c r="AF914" s="1045"/>
      <c r="AG914" s="104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4">
        <v>21</v>
      </c>
      <c r="B915" s="104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5"/>
      <c r="AD915" s="1045"/>
      <c r="AE915" s="1045"/>
      <c r="AF915" s="1045"/>
      <c r="AG915" s="104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4">
        <v>22</v>
      </c>
      <c r="B916" s="104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5"/>
      <c r="AD916" s="1045"/>
      <c r="AE916" s="1045"/>
      <c r="AF916" s="1045"/>
      <c r="AG916" s="104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4">
        <v>23</v>
      </c>
      <c r="B917" s="104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5"/>
      <c r="AD917" s="1045"/>
      <c r="AE917" s="1045"/>
      <c r="AF917" s="1045"/>
      <c r="AG917" s="104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4">
        <v>24</v>
      </c>
      <c r="B918" s="104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5"/>
      <c r="AD918" s="1045"/>
      <c r="AE918" s="1045"/>
      <c r="AF918" s="1045"/>
      <c r="AG918" s="104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4">
        <v>25</v>
      </c>
      <c r="B919" s="104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5"/>
      <c r="AD919" s="1045"/>
      <c r="AE919" s="1045"/>
      <c r="AF919" s="1045"/>
      <c r="AG919" s="104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4">
        <v>26</v>
      </c>
      <c r="B920" s="104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5"/>
      <c r="AD920" s="1045"/>
      <c r="AE920" s="1045"/>
      <c r="AF920" s="1045"/>
      <c r="AG920" s="104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4">
        <v>27</v>
      </c>
      <c r="B921" s="104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5"/>
      <c r="AD921" s="1045"/>
      <c r="AE921" s="1045"/>
      <c r="AF921" s="1045"/>
      <c r="AG921" s="104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4">
        <v>28</v>
      </c>
      <c r="B922" s="104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5"/>
      <c r="AD922" s="1045"/>
      <c r="AE922" s="1045"/>
      <c r="AF922" s="1045"/>
      <c r="AG922" s="104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4">
        <v>29</v>
      </c>
      <c r="B923" s="104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5"/>
      <c r="AD923" s="1045"/>
      <c r="AE923" s="1045"/>
      <c r="AF923" s="1045"/>
      <c r="AG923" s="104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4">
        <v>30</v>
      </c>
      <c r="B924" s="104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5"/>
      <c r="AD924" s="1045"/>
      <c r="AE924" s="1045"/>
      <c r="AF924" s="1045"/>
      <c r="AG924" s="104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350</v>
      </c>
      <c r="Z927" s="366"/>
      <c r="AA927" s="366"/>
      <c r="AB927" s="366"/>
      <c r="AC927" s="152" t="s">
        <v>335</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4">
        <v>1</v>
      </c>
      <c r="B928" s="104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5"/>
      <c r="AD928" s="1045"/>
      <c r="AE928" s="1045"/>
      <c r="AF928" s="1045"/>
      <c r="AG928" s="104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4">
        <v>2</v>
      </c>
      <c r="B929" s="104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5"/>
      <c r="AD929" s="1045"/>
      <c r="AE929" s="1045"/>
      <c r="AF929" s="1045"/>
      <c r="AG929" s="104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4">
        <v>3</v>
      </c>
      <c r="B930" s="104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5"/>
      <c r="AD930" s="1045"/>
      <c r="AE930" s="1045"/>
      <c r="AF930" s="1045"/>
      <c r="AG930" s="104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4">
        <v>4</v>
      </c>
      <c r="B931" s="104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5"/>
      <c r="AD931" s="1045"/>
      <c r="AE931" s="1045"/>
      <c r="AF931" s="1045"/>
      <c r="AG931" s="104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4">
        <v>5</v>
      </c>
      <c r="B932" s="104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5"/>
      <c r="AD932" s="1045"/>
      <c r="AE932" s="1045"/>
      <c r="AF932" s="1045"/>
      <c r="AG932" s="104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4">
        <v>6</v>
      </c>
      <c r="B933" s="104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5"/>
      <c r="AD933" s="1045"/>
      <c r="AE933" s="1045"/>
      <c r="AF933" s="1045"/>
      <c r="AG933" s="104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4">
        <v>7</v>
      </c>
      <c r="B934" s="104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5"/>
      <c r="AD934" s="1045"/>
      <c r="AE934" s="1045"/>
      <c r="AF934" s="1045"/>
      <c r="AG934" s="104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4">
        <v>8</v>
      </c>
      <c r="B935" s="104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5"/>
      <c r="AD935" s="1045"/>
      <c r="AE935" s="1045"/>
      <c r="AF935" s="1045"/>
      <c r="AG935" s="104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4">
        <v>9</v>
      </c>
      <c r="B936" s="104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5"/>
      <c r="AD936" s="1045"/>
      <c r="AE936" s="1045"/>
      <c r="AF936" s="1045"/>
      <c r="AG936" s="104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4">
        <v>10</v>
      </c>
      <c r="B937" s="104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5"/>
      <c r="AD937" s="1045"/>
      <c r="AE937" s="1045"/>
      <c r="AF937" s="1045"/>
      <c r="AG937" s="104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4">
        <v>11</v>
      </c>
      <c r="B938" s="104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5"/>
      <c r="AD938" s="1045"/>
      <c r="AE938" s="1045"/>
      <c r="AF938" s="1045"/>
      <c r="AG938" s="104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4">
        <v>12</v>
      </c>
      <c r="B939" s="104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5"/>
      <c r="AD939" s="1045"/>
      <c r="AE939" s="1045"/>
      <c r="AF939" s="1045"/>
      <c r="AG939" s="104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4">
        <v>13</v>
      </c>
      <c r="B940" s="104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5"/>
      <c r="AD940" s="1045"/>
      <c r="AE940" s="1045"/>
      <c r="AF940" s="1045"/>
      <c r="AG940" s="104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4">
        <v>14</v>
      </c>
      <c r="B941" s="104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5"/>
      <c r="AD941" s="1045"/>
      <c r="AE941" s="1045"/>
      <c r="AF941" s="1045"/>
      <c r="AG941" s="104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4">
        <v>15</v>
      </c>
      <c r="B942" s="104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5"/>
      <c r="AD942" s="1045"/>
      <c r="AE942" s="1045"/>
      <c r="AF942" s="1045"/>
      <c r="AG942" s="104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4">
        <v>16</v>
      </c>
      <c r="B943" s="104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5"/>
      <c r="AD943" s="1045"/>
      <c r="AE943" s="1045"/>
      <c r="AF943" s="1045"/>
      <c r="AG943" s="104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4">
        <v>17</v>
      </c>
      <c r="B944" s="104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5"/>
      <c r="AD944" s="1045"/>
      <c r="AE944" s="1045"/>
      <c r="AF944" s="1045"/>
      <c r="AG944" s="104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4">
        <v>18</v>
      </c>
      <c r="B945" s="104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5"/>
      <c r="AD945" s="1045"/>
      <c r="AE945" s="1045"/>
      <c r="AF945" s="1045"/>
      <c r="AG945" s="104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4">
        <v>19</v>
      </c>
      <c r="B946" s="104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5"/>
      <c r="AD946" s="1045"/>
      <c r="AE946" s="1045"/>
      <c r="AF946" s="1045"/>
      <c r="AG946" s="104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4">
        <v>20</v>
      </c>
      <c r="B947" s="104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5"/>
      <c r="AD947" s="1045"/>
      <c r="AE947" s="1045"/>
      <c r="AF947" s="1045"/>
      <c r="AG947" s="104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4">
        <v>21</v>
      </c>
      <c r="B948" s="104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5"/>
      <c r="AD948" s="1045"/>
      <c r="AE948" s="1045"/>
      <c r="AF948" s="1045"/>
      <c r="AG948" s="104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4">
        <v>22</v>
      </c>
      <c r="B949" s="104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5"/>
      <c r="AD949" s="1045"/>
      <c r="AE949" s="1045"/>
      <c r="AF949" s="1045"/>
      <c r="AG949" s="104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4">
        <v>23</v>
      </c>
      <c r="B950" s="104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5"/>
      <c r="AD950" s="1045"/>
      <c r="AE950" s="1045"/>
      <c r="AF950" s="1045"/>
      <c r="AG950" s="104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4">
        <v>24</v>
      </c>
      <c r="B951" s="104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5"/>
      <c r="AD951" s="1045"/>
      <c r="AE951" s="1045"/>
      <c r="AF951" s="1045"/>
      <c r="AG951" s="104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4">
        <v>25</v>
      </c>
      <c r="B952" s="104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5"/>
      <c r="AD952" s="1045"/>
      <c r="AE952" s="1045"/>
      <c r="AF952" s="1045"/>
      <c r="AG952" s="104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4">
        <v>26</v>
      </c>
      <c r="B953" s="104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5"/>
      <c r="AD953" s="1045"/>
      <c r="AE953" s="1045"/>
      <c r="AF953" s="1045"/>
      <c r="AG953" s="104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4">
        <v>27</v>
      </c>
      <c r="B954" s="104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5"/>
      <c r="AD954" s="1045"/>
      <c r="AE954" s="1045"/>
      <c r="AF954" s="1045"/>
      <c r="AG954" s="104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4">
        <v>28</v>
      </c>
      <c r="B955" s="104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5"/>
      <c r="AD955" s="1045"/>
      <c r="AE955" s="1045"/>
      <c r="AF955" s="1045"/>
      <c r="AG955" s="104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4">
        <v>29</v>
      </c>
      <c r="B956" s="104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5"/>
      <c r="AD956" s="1045"/>
      <c r="AE956" s="1045"/>
      <c r="AF956" s="1045"/>
      <c r="AG956" s="104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4">
        <v>30</v>
      </c>
      <c r="B957" s="104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5"/>
      <c r="AD957" s="1045"/>
      <c r="AE957" s="1045"/>
      <c r="AF957" s="1045"/>
      <c r="AG957" s="104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350</v>
      </c>
      <c r="Z960" s="366"/>
      <c r="AA960" s="366"/>
      <c r="AB960" s="366"/>
      <c r="AC960" s="152" t="s">
        <v>335</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4">
        <v>1</v>
      </c>
      <c r="B961" s="104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5"/>
      <c r="AD961" s="1045"/>
      <c r="AE961" s="1045"/>
      <c r="AF961" s="1045"/>
      <c r="AG961" s="104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4">
        <v>2</v>
      </c>
      <c r="B962" s="104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5"/>
      <c r="AD962" s="1045"/>
      <c r="AE962" s="1045"/>
      <c r="AF962" s="1045"/>
      <c r="AG962" s="104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4">
        <v>3</v>
      </c>
      <c r="B963" s="104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5"/>
      <c r="AD963" s="1045"/>
      <c r="AE963" s="1045"/>
      <c r="AF963" s="1045"/>
      <c r="AG963" s="104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4">
        <v>4</v>
      </c>
      <c r="B964" s="104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5"/>
      <c r="AD964" s="1045"/>
      <c r="AE964" s="1045"/>
      <c r="AF964" s="1045"/>
      <c r="AG964" s="104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4">
        <v>5</v>
      </c>
      <c r="B965" s="104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5"/>
      <c r="AD965" s="1045"/>
      <c r="AE965" s="1045"/>
      <c r="AF965" s="1045"/>
      <c r="AG965" s="104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4">
        <v>6</v>
      </c>
      <c r="B966" s="104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5"/>
      <c r="AD966" s="1045"/>
      <c r="AE966" s="1045"/>
      <c r="AF966" s="1045"/>
      <c r="AG966" s="104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4">
        <v>7</v>
      </c>
      <c r="B967" s="104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5"/>
      <c r="AD967" s="1045"/>
      <c r="AE967" s="1045"/>
      <c r="AF967" s="1045"/>
      <c r="AG967" s="104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4">
        <v>8</v>
      </c>
      <c r="B968" s="104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5"/>
      <c r="AD968" s="1045"/>
      <c r="AE968" s="1045"/>
      <c r="AF968" s="1045"/>
      <c r="AG968" s="104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4">
        <v>9</v>
      </c>
      <c r="B969" s="104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5"/>
      <c r="AD969" s="1045"/>
      <c r="AE969" s="1045"/>
      <c r="AF969" s="1045"/>
      <c r="AG969" s="104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4">
        <v>10</v>
      </c>
      <c r="B970" s="104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5"/>
      <c r="AD970" s="1045"/>
      <c r="AE970" s="1045"/>
      <c r="AF970" s="1045"/>
      <c r="AG970" s="104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4">
        <v>11</v>
      </c>
      <c r="B971" s="104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5"/>
      <c r="AD971" s="1045"/>
      <c r="AE971" s="1045"/>
      <c r="AF971" s="1045"/>
      <c r="AG971" s="104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4">
        <v>12</v>
      </c>
      <c r="B972" s="104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5"/>
      <c r="AD972" s="1045"/>
      <c r="AE972" s="1045"/>
      <c r="AF972" s="1045"/>
      <c r="AG972" s="104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4">
        <v>13</v>
      </c>
      <c r="B973" s="104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5"/>
      <c r="AD973" s="1045"/>
      <c r="AE973" s="1045"/>
      <c r="AF973" s="1045"/>
      <c r="AG973" s="104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4">
        <v>14</v>
      </c>
      <c r="B974" s="104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5"/>
      <c r="AD974" s="1045"/>
      <c r="AE974" s="1045"/>
      <c r="AF974" s="1045"/>
      <c r="AG974" s="104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4">
        <v>15</v>
      </c>
      <c r="B975" s="104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5"/>
      <c r="AD975" s="1045"/>
      <c r="AE975" s="1045"/>
      <c r="AF975" s="1045"/>
      <c r="AG975" s="104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4">
        <v>16</v>
      </c>
      <c r="B976" s="104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5"/>
      <c r="AD976" s="1045"/>
      <c r="AE976" s="1045"/>
      <c r="AF976" s="1045"/>
      <c r="AG976" s="104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4">
        <v>17</v>
      </c>
      <c r="B977" s="104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5"/>
      <c r="AD977" s="1045"/>
      <c r="AE977" s="1045"/>
      <c r="AF977" s="1045"/>
      <c r="AG977" s="104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4">
        <v>18</v>
      </c>
      <c r="B978" s="104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5"/>
      <c r="AD978" s="1045"/>
      <c r="AE978" s="1045"/>
      <c r="AF978" s="1045"/>
      <c r="AG978" s="104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4">
        <v>19</v>
      </c>
      <c r="B979" s="104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5"/>
      <c r="AD979" s="1045"/>
      <c r="AE979" s="1045"/>
      <c r="AF979" s="1045"/>
      <c r="AG979" s="104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4">
        <v>20</v>
      </c>
      <c r="B980" s="104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5"/>
      <c r="AD980" s="1045"/>
      <c r="AE980" s="1045"/>
      <c r="AF980" s="1045"/>
      <c r="AG980" s="104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4">
        <v>21</v>
      </c>
      <c r="B981" s="104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5"/>
      <c r="AD981" s="1045"/>
      <c r="AE981" s="1045"/>
      <c r="AF981" s="1045"/>
      <c r="AG981" s="104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4">
        <v>22</v>
      </c>
      <c r="B982" s="104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5"/>
      <c r="AD982" s="1045"/>
      <c r="AE982" s="1045"/>
      <c r="AF982" s="1045"/>
      <c r="AG982" s="104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4">
        <v>23</v>
      </c>
      <c r="B983" s="104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5"/>
      <c r="AD983" s="1045"/>
      <c r="AE983" s="1045"/>
      <c r="AF983" s="1045"/>
      <c r="AG983" s="104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4">
        <v>24</v>
      </c>
      <c r="B984" s="104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5"/>
      <c r="AD984" s="1045"/>
      <c r="AE984" s="1045"/>
      <c r="AF984" s="1045"/>
      <c r="AG984" s="104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4">
        <v>25</v>
      </c>
      <c r="B985" s="104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5"/>
      <c r="AD985" s="1045"/>
      <c r="AE985" s="1045"/>
      <c r="AF985" s="1045"/>
      <c r="AG985" s="104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4">
        <v>26</v>
      </c>
      <c r="B986" s="104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5"/>
      <c r="AD986" s="1045"/>
      <c r="AE986" s="1045"/>
      <c r="AF986" s="1045"/>
      <c r="AG986" s="104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4">
        <v>27</v>
      </c>
      <c r="B987" s="104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5"/>
      <c r="AD987" s="1045"/>
      <c r="AE987" s="1045"/>
      <c r="AF987" s="1045"/>
      <c r="AG987" s="104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4">
        <v>28</v>
      </c>
      <c r="B988" s="104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5"/>
      <c r="AD988" s="1045"/>
      <c r="AE988" s="1045"/>
      <c r="AF988" s="1045"/>
      <c r="AG988" s="104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4">
        <v>29</v>
      </c>
      <c r="B989" s="104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5"/>
      <c r="AD989" s="1045"/>
      <c r="AE989" s="1045"/>
      <c r="AF989" s="1045"/>
      <c r="AG989" s="104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4">
        <v>30</v>
      </c>
      <c r="B990" s="104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5"/>
      <c r="AD990" s="1045"/>
      <c r="AE990" s="1045"/>
      <c r="AF990" s="1045"/>
      <c r="AG990" s="104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350</v>
      </c>
      <c r="Z993" s="366"/>
      <c r="AA993" s="366"/>
      <c r="AB993" s="366"/>
      <c r="AC993" s="152" t="s">
        <v>335</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4">
        <v>1</v>
      </c>
      <c r="B994" s="104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5"/>
      <c r="AD994" s="1045"/>
      <c r="AE994" s="1045"/>
      <c r="AF994" s="1045"/>
      <c r="AG994" s="104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4">
        <v>2</v>
      </c>
      <c r="B995" s="104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5"/>
      <c r="AD995" s="1045"/>
      <c r="AE995" s="1045"/>
      <c r="AF995" s="1045"/>
      <c r="AG995" s="104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4">
        <v>3</v>
      </c>
      <c r="B996" s="104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5"/>
      <c r="AD996" s="1045"/>
      <c r="AE996" s="1045"/>
      <c r="AF996" s="1045"/>
      <c r="AG996" s="104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4">
        <v>4</v>
      </c>
      <c r="B997" s="104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5"/>
      <c r="AD997" s="1045"/>
      <c r="AE997" s="1045"/>
      <c r="AF997" s="1045"/>
      <c r="AG997" s="104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4">
        <v>5</v>
      </c>
      <c r="B998" s="104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5"/>
      <c r="AD998" s="1045"/>
      <c r="AE998" s="1045"/>
      <c r="AF998" s="1045"/>
      <c r="AG998" s="104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4">
        <v>6</v>
      </c>
      <c r="B999" s="104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5"/>
      <c r="AD999" s="1045"/>
      <c r="AE999" s="1045"/>
      <c r="AF999" s="1045"/>
      <c r="AG999" s="104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4">
        <v>7</v>
      </c>
      <c r="B1000" s="104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5"/>
      <c r="AD1000" s="1045"/>
      <c r="AE1000" s="1045"/>
      <c r="AF1000" s="1045"/>
      <c r="AG1000" s="104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4">
        <v>8</v>
      </c>
      <c r="B1001" s="104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5"/>
      <c r="AD1001" s="1045"/>
      <c r="AE1001" s="1045"/>
      <c r="AF1001" s="1045"/>
      <c r="AG1001" s="104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4">
        <v>9</v>
      </c>
      <c r="B1002" s="104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5"/>
      <c r="AD1002" s="1045"/>
      <c r="AE1002" s="1045"/>
      <c r="AF1002" s="1045"/>
      <c r="AG1002" s="104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4">
        <v>10</v>
      </c>
      <c r="B1003" s="104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5"/>
      <c r="AD1003" s="1045"/>
      <c r="AE1003" s="1045"/>
      <c r="AF1003" s="1045"/>
      <c r="AG1003" s="104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4">
        <v>11</v>
      </c>
      <c r="B1004" s="104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5"/>
      <c r="AD1004" s="1045"/>
      <c r="AE1004" s="1045"/>
      <c r="AF1004" s="1045"/>
      <c r="AG1004" s="104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4">
        <v>12</v>
      </c>
      <c r="B1005" s="104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5"/>
      <c r="AD1005" s="1045"/>
      <c r="AE1005" s="1045"/>
      <c r="AF1005" s="1045"/>
      <c r="AG1005" s="104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4">
        <v>13</v>
      </c>
      <c r="B1006" s="104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5"/>
      <c r="AD1006" s="1045"/>
      <c r="AE1006" s="1045"/>
      <c r="AF1006" s="1045"/>
      <c r="AG1006" s="104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4">
        <v>14</v>
      </c>
      <c r="B1007" s="104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5"/>
      <c r="AD1007" s="1045"/>
      <c r="AE1007" s="1045"/>
      <c r="AF1007" s="1045"/>
      <c r="AG1007" s="104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4">
        <v>15</v>
      </c>
      <c r="B1008" s="104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5"/>
      <c r="AD1008" s="1045"/>
      <c r="AE1008" s="1045"/>
      <c r="AF1008" s="1045"/>
      <c r="AG1008" s="104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4">
        <v>16</v>
      </c>
      <c r="B1009" s="104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5"/>
      <c r="AD1009" s="1045"/>
      <c r="AE1009" s="1045"/>
      <c r="AF1009" s="1045"/>
      <c r="AG1009" s="104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4">
        <v>17</v>
      </c>
      <c r="B1010" s="104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5"/>
      <c r="AD1010" s="1045"/>
      <c r="AE1010" s="1045"/>
      <c r="AF1010" s="1045"/>
      <c r="AG1010" s="104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4">
        <v>18</v>
      </c>
      <c r="B1011" s="104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5"/>
      <c r="AD1011" s="1045"/>
      <c r="AE1011" s="1045"/>
      <c r="AF1011" s="1045"/>
      <c r="AG1011" s="104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4">
        <v>19</v>
      </c>
      <c r="B1012" s="104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5"/>
      <c r="AD1012" s="1045"/>
      <c r="AE1012" s="1045"/>
      <c r="AF1012" s="1045"/>
      <c r="AG1012" s="104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4">
        <v>20</v>
      </c>
      <c r="B1013" s="104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5"/>
      <c r="AD1013" s="1045"/>
      <c r="AE1013" s="1045"/>
      <c r="AF1013" s="1045"/>
      <c r="AG1013" s="104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4">
        <v>21</v>
      </c>
      <c r="B1014" s="104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5"/>
      <c r="AD1014" s="1045"/>
      <c r="AE1014" s="1045"/>
      <c r="AF1014" s="1045"/>
      <c r="AG1014" s="104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4">
        <v>22</v>
      </c>
      <c r="B1015" s="104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5"/>
      <c r="AD1015" s="1045"/>
      <c r="AE1015" s="1045"/>
      <c r="AF1015" s="1045"/>
      <c r="AG1015" s="104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4">
        <v>23</v>
      </c>
      <c r="B1016" s="104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5"/>
      <c r="AD1016" s="1045"/>
      <c r="AE1016" s="1045"/>
      <c r="AF1016" s="1045"/>
      <c r="AG1016" s="104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4">
        <v>24</v>
      </c>
      <c r="B1017" s="104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5"/>
      <c r="AD1017" s="1045"/>
      <c r="AE1017" s="1045"/>
      <c r="AF1017" s="1045"/>
      <c r="AG1017" s="104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4">
        <v>25</v>
      </c>
      <c r="B1018" s="104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5"/>
      <c r="AD1018" s="1045"/>
      <c r="AE1018" s="1045"/>
      <c r="AF1018" s="1045"/>
      <c r="AG1018" s="104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4">
        <v>26</v>
      </c>
      <c r="B1019" s="104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5"/>
      <c r="AD1019" s="1045"/>
      <c r="AE1019" s="1045"/>
      <c r="AF1019" s="1045"/>
      <c r="AG1019" s="104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4">
        <v>27</v>
      </c>
      <c r="B1020" s="104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5"/>
      <c r="AD1020" s="1045"/>
      <c r="AE1020" s="1045"/>
      <c r="AF1020" s="1045"/>
      <c r="AG1020" s="104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4">
        <v>28</v>
      </c>
      <c r="B1021" s="104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5"/>
      <c r="AD1021" s="1045"/>
      <c r="AE1021" s="1045"/>
      <c r="AF1021" s="1045"/>
      <c r="AG1021" s="104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4">
        <v>29</v>
      </c>
      <c r="B1022" s="104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5"/>
      <c r="AD1022" s="1045"/>
      <c r="AE1022" s="1045"/>
      <c r="AF1022" s="1045"/>
      <c r="AG1022" s="104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4">
        <v>30</v>
      </c>
      <c r="B1023" s="104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5"/>
      <c r="AD1023" s="1045"/>
      <c r="AE1023" s="1045"/>
      <c r="AF1023" s="1045"/>
      <c r="AG1023" s="104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350</v>
      </c>
      <c r="Z1026" s="366"/>
      <c r="AA1026" s="366"/>
      <c r="AB1026" s="366"/>
      <c r="AC1026" s="152" t="s">
        <v>335</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4">
        <v>1</v>
      </c>
      <c r="B1027" s="104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5"/>
      <c r="AD1027" s="1045"/>
      <c r="AE1027" s="1045"/>
      <c r="AF1027" s="1045"/>
      <c r="AG1027" s="104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4">
        <v>2</v>
      </c>
      <c r="B1028" s="104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5"/>
      <c r="AD1028" s="1045"/>
      <c r="AE1028" s="1045"/>
      <c r="AF1028" s="1045"/>
      <c r="AG1028" s="104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4">
        <v>3</v>
      </c>
      <c r="B1029" s="104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5"/>
      <c r="AD1029" s="1045"/>
      <c r="AE1029" s="1045"/>
      <c r="AF1029" s="1045"/>
      <c r="AG1029" s="104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4">
        <v>4</v>
      </c>
      <c r="B1030" s="104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5"/>
      <c r="AD1030" s="1045"/>
      <c r="AE1030" s="1045"/>
      <c r="AF1030" s="1045"/>
      <c r="AG1030" s="104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4">
        <v>5</v>
      </c>
      <c r="B1031" s="104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5"/>
      <c r="AD1031" s="1045"/>
      <c r="AE1031" s="1045"/>
      <c r="AF1031" s="1045"/>
      <c r="AG1031" s="104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4">
        <v>6</v>
      </c>
      <c r="B1032" s="104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5"/>
      <c r="AD1032" s="1045"/>
      <c r="AE1032" s="1045"/>
      <c r="AF1032" s="1045"/>
      <c r="AG1032" s="104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4">
        <v>7</v>
      </c>
      <c r="B1033" s="104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5"/>
      <c r="AD1033" s="1045"/>
      <c r="AE1033" s="1045"/>
      <c r="AF1033" s="1045"/>
      <c r="AG1033" s="104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4">
        <v>8</v>
      </c>
      <c r="B1034" s="104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5"/>
      <c r="AD1034" s="1045"/>
      <c r="AE1034" s="1045"/>
      <c r="AF1034" s="1045"/>
      <c r="AG1034" s="104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4">
        <v>9</v>
      </c>
      <c r="B1035" s="104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5"/>
      <c r="AD1035" s="1045"/>
      <c r="AE1035" s="1045"/>
      <c r="AF1035" s="1045"/>
      <c r="AG1035" s="104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4">
        <v>10</v>
      </c>
      <c r="B1036" s="104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5"/>
      <c r="AD1036" s="1045"/>
      <c r="AE1036" s="1045"/>
      <c r="AF1036" s="1045"/>
      <c r="AG1036" s="104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4">
        <v>11</v>
      </c>
      <c r="B1037" s="104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5"/>
      <c r="AD1037" s="1045"/>
      <c r="AE1037" s="1045"/>
      <c r="AF1037" s="1045"/>
      <c r="AG1037" s="104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4">
        <v>12</v>
      </c>
      <c r="B1038" s="104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5"/>
      <c r="AD1038" s="1045"/>
      <c r="AE1038" s="1045"/>
      <c r="AF1038" s="1045"/>
      <c r="AG1038" s="104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4">
        <v>13</v>
      </c>
      <c r="B1039" s="104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5"/>
      <c r="AD1039" s="1045"/>
      <c r="AE1039" s="1045"/>
      <c r="AF1039" s="1045"/>
      <c r="AG1039" s="104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4">
        <v>14</v>
      </c>
      <c r="B1040" s="104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5"/>
      <c r="AD1040" s="1045"/>
      <c r="AE1040" s="1045"/>
      <c r="AF1040" s="1045"/>
      <c r="AG1040" s="104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4">
        <v>15</v>
      </c>
      <c r="B1041" s="104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5"/>
      <c r="AD1041" s="1045"/>
      <c r="AE1041" s="1045"/>
      <c r="AF1041" s="1045"/>
      <c r="AG1041" s="104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4">
        <v>16</v>
      </c>
      <c r="B1042" s="104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5"/>
      <c r="AD1042" s="1045"/>
      <c r="AE1042" s="1045"/>
      <c r="AF1042" s="1045"/>
      <c r="AG1042" s="104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4">
        <v>17</v>
      </c>
      <c r="B1043" s="104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5"/>
      <c r="AD1043" s="1045"/>
      <c r="AE1043" s="1045"/>
      <c r="AF1043" s="1045"/>
      <c r="AG1043" s="104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4">
        <v>18</v>
      </c>
      <c r="B1044" s="104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5"/>
      <c r="AD1044" s="1045"/>
      <c r="AE1044" s="1045"/>
      <c r="AF1044" s="1045"/>
      <c r="AG1044" s="104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4">
        <v>19</v>
      </c>
      <c r="B1045" s="104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5"/>
      <c r="AD1045" s="1045"/>
      <c r="AE1045" s="1045"/>
      <c r="AF1045" s="1045"/>
      <c r="AG1045" s="104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4">
        <v>20</v>
      </c>
      <c r="B1046" s="104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5"/>
      <c r="AD1046" s="1045"/>
      <c r="AE1046" s="1045"/>
      <c r="AF1046" s="1045"/>
      <c r="AG1046" s="104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4">
        <v>21</v>
      </c>
      <c r="B1047" s="104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5"/>
      <c r="AD1047" s="1045"/>
      <c r="AE1047" s="1045"/>
      <c r="AF1047" s="1045"/>
      <c r="AG1047" s="104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4">
        <v>22</v>
      </c>
      <c r="B1048" s="104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5"/>
      <c r="AD1048" s="1045"/>
      <c r="AE1048" s="1045"/>
      <c r="AF1048" s="1045"/>
      <c r="AG1048" s="104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4">
        <v>23</v>
      </c>
      <c r="B1049" s="104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5"/>
      <c r="AD1049" s="1045"/>
      <c r="AE1049" s="1045"/>
      <c r="AF1049" s="1045"/>
      <c r="AG1049" s="104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4">
        <v>24</v>
      </c>
      <c r="B1050" s="104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5"/>
      <c r="AD1050" s="1045"/>
      <c r="AE1050" s="1045"/>
      <c r="AF1050" s="1045"/>
      <c r="AG1050" s="104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4">
        <v>25</v>
      </c>
      <c r="B1051" s="104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5"/>
      <c r="AD1051" s="1045"/>
      <c r="AE1051" s="1045"/>
      <c r="AF1051" s="1045"/>
      <c r="AG1051" s="104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4">
        <v>26</v>
      </c>
      <c r="B1052" s="104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5"/>
      <c r="AD1052" s="1045"/>
      <c r="AE1052" s="1045"/>
      <c r="AF1052" s="1045"/>
      <c r="AG1052" s="104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4">
        <v>27</v>
      </c>
      <c r="B1053" s="104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5"/>
      <c r="AD1053" s="1045"/>
      <c r="AE1053" s="1045"/>
      <c r="AF1053" s="1045"/>
      <c r="AG1053" s="104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4">
        <v>28</v>
      </c>
      <c r="B1054" s="104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5"/>
      <c r="AD1054" s="1045"/>
      <c r="AE1054" s="1045"/>
      <c r="AF1054" s="1045"/>
      <c r="AG1054" s="104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4">
        <v>29</v>
      </c>
      <c r="B1055" s="104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5"/>
      <c r="AD1055" s="1045"/>
      <c r="AE1055" s="1045"/>
      <c r="AF1055" s="1045"/>
      <c r="AG1055" s="104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4">
        <v>30</v>
      </c>
      <c r="B1056" s="104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5"/>
      <c r="AD1056" s="1045"/>
      <c r="AE1056" s="1045"/>
      <c r="AF1056" s="1045"/>
      <c r="AG1056" s="104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350</v>
      </c>
      <c r="Z1059" s="366"/>
      <c r="AA1059" s="366"/>
      <c r="AB1059" s="366"/>
      <c r="AC1059" s="152" t="s">
        <v>335</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4">
        <v>1</v>
      </c>
      <c r="B1060" s="104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5"/>
      <c r="AD1060" s="1045"/>
      <c r="AE1060" s="1045"/>
      <c r="AF1060" s="1045"/>
      <c r="AG1060" s="104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4">
        <v>2</v>
      </c>
      <c r="B1061" s="104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5"/>
      <c r="AD1061" s="1045"/>
      <c r="AE1061" s="1045"/>
      <c r="AF1061" s="1045"/>
      <c r="AG1061" s="104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4">
        <v>3</v>
      </c>
      <c r="B1062" s="104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5"/>
      <c r="AD1062" s="1045"/>
      <c r="AE1062" s="1045"/>
      <c r="AF1062" s="1045"/>
      <c r="AG1062" s="104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4">
        <v>4</v>
      </c>
      <c r="B1063" s="104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5"/>
      <c r="AD1063" s="1045"/>
      <c r="AE1063" s="1045"/>
      <c r="AF1063" s="1045"/>
      <c r="AG1063" s="104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4">
        <v>5</v>
      </c>
      <c r="B1064" s="104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5"/>
      <c r="AD1064" s="1045"/>
      <c r="AE1064" s="1045"/>
      <c r="AF1064" s="1045"/>
      <c r="AG1064" s="104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4">
        <v>6</v>
      </c>
      <c r="B1065" s="104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5"/>
      <c r="AD1065" s="1045"/>
      <c r="AE1065" s="1045"/>
      <c r="AF1065" s="1045"/>
      <c r="AG1065" s="104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4">
        <v>7</v>
      </c>
      <c r="B1066" s="104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5"/>
      <c r="AD1066" s="1045"/>
      <c r="AE1066" s="1045"/>
      <c r="AF1066" s="1045"/>
      <c r="AG1066" s="104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4">
        <v>8</v>
      </c>
      <c r="B1067" s="104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5"/>
      <c r="AD1067" s="1045"/>
      <c r="AE1067" s="1045"/>
      <c r="AF1067" s="1045"/>
      <c r="AG1067" s="104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4">
        <v>9</v>
      </c>
      <c r="B1068" s="104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5"/>
      <c r="AD1068" s="1045"/>
      <c r="AE1068" s="1045"/>
      <c r="AF1068" s="1045"/>
      <c r="AG1068" s="104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4">
        <v>10</v>
      </c>
      <c r="B1069" s="104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5"/>
      <c r="AD1069" s="1045"/>
      <c r="AE1069" s="1045"/>
      <c r="AF1069" s="1045"/>
      <c r="AG1069" s="104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4">
        <v>11</v>
      </c>
      <c r="B1070" s="104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5"/>
      <c r="AD1070" s="1045"/>
      <c r="AE1070" s="1045"/>
      <c r="AF1070" s="1045"/>
      <c r="AG1070" s="104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4">
        <v>12</v>
      </c>
      <c r="B1071" s="104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5"/>
      <c r="AD1071" s="1045"/>
      <c r="AE1071" s="1045"/>
      <c r="AF1071" s="1045"/>
      <c r="AG1071" s="104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4">
        <v>13</v>
      </c>
      <c r="B1072" s="104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5"/>
      <c r="AD1072" s="1045"/>
      <c r="AE1072" s="1045"/>
      <c r="AF1072" s="1045"/>
      <c r="AG1072" s="104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4">
        <v>14</v>
      </c>
      <c r="B1073" s="104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5"/>
      <c r="AD1073" s="1045"/>
      <c r="AE1073" s="1045"/>
      <c r="AF1073" s="1045"/>
      <c r="AG1073" s="104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4">
        <v>15</v>
      </c>
      <c r="B1074" s="104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5"/>
      <c r="AD1074" s="1045"/>
      <c r="AE1074" s="1045"/>
      <c r="AF1074" s="1045"/>
      <c r="AG1074" s="104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4">
        <v>16</v>
      </c>
      <c r="B1075" s="104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5"/>
      <c r="AD1075" s="1045"/>
      <c r="AE1075" s="1045"/>
      <c r="AF1075" s="1045"/>
      <c r="AG1075" s="104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4">
        <v>17</v>
      </c>
      <c r="B1076" s="104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5"/>
      <c r="AD1076" s="1045"/>
      <c r="AE1076" s="1045"/>
      <c r="AF1076" s="1045"/>
      <c r="AG1076" s="104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4">
        <v>18</v>
      </c>
      <c r="B1077" s="104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5"/>
      <c r="AD1077" s="1045"/>
      <c r="AE1077" s="1045"/>
      <c r="AF1077" s="1045"/>
      <c r="AG1077" s="104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4">
        <v>19</v>
      </c>
      <c r="B1078" s="104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5"/>
      <c r="AD1078" s="1045"/>
      <c r="AE1078" s="1045"/>
      <c r="AF1078" s="1045"/>
      <c r="AG1078" s="104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4">
        <v>20</v>
      </c>
      <c r="B1079" s="104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5"/>
      <c r="AD1079" s="1045"/>
      <c r="AE1079" s="1045"/>
      <c r="AF1079" s="1045"/>
      <c r="AG1079" s="104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4">
        <v>21</v>
      </c>
      <c r="B1080" s="104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5"/>
      <c r="AD1080" s="1045"/>
      <c r="AE1080" s="1045"/>
      <c r="AF1080" s="1045"/>
      <c r="AG1080" s="104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4">
        <v>22</v>
      </c>
      <c r="B1081" s="104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5"/>
      <c r="AD1081" s="1045"/>
      <c r="AE1081" s="1045"/>
      <c r="AF1081" s="1045"/>
      <c r="AG1081" s="104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4">
        <v>23</v>
      </c>
      <c r="B1082" s="104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5"/>
      <c r="AD1082" s="1045"/>
      <c r="AE1082" s="1045"/>
      <c r="AF1082" s="1045"/>
      <c r="AG1082" s="104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4">
        <v>24</v>
      </c>
      <c r="B1083" s="104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5"/>
      <c r="AD1083" s="1045"/>
      <c r="AE1083" s="1045"/>
      <c r="AF1083" s="1045"/>
      <c r="AG1083" s="104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4">
        <v>25</v>
      </c>
      <c r="B1084" s="104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5"/>
      <c r="AD1084" s="1045"/>
      <c r="AE1084" s="1045"/>
      <c r="AF1084" s="1045"/>
      <c r="AG1084" s="104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4">
        <v>26</v>
      </c>
      <c r="B1085" s="104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5"/>
      <c r="AD1085" s="1045"/>
      <c r="AE1085" s="1045"/>
      <c r="AF1085" s="1045"/>
      <c r="AG1085" s="104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4">
        <v>27</v>
      </c>
      <c r="B1086" s="104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5"/>
      <c r="AD1086" s="1045"/>
      <c r="AE1086" s="1045"/>
      <c r="AF1086" s="1045"/>
      <c r="AG1086" s="104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4">
        <v>28</v>
      </c>
      <c r="B1087" s="104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5"/>
      <c r="AD1087" s="1045"/>
      <c r="AE1087" s="1045"/>
      <c r="AF1087" s="1045"/>
      <c r="AG1087" s="104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4">
        <v>29</v>
      </c>
      <c r="B1088" s="104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5"/>
      <c r="AD1088" s="1045"/>
      <c r="AE1088" s="1045"/>
      <c r="AF1088" s="1045"/>
      <c r="AG1088" s="104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4">
        <v>30</v>
      </c>
      <c r="B1089" s="104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5"/>
      <c r="AD1089" s="1045"/>
      <c r="AE1089" s="1045"/>
      <c r="AF1089" s="1045"/>
      <c r="AG1089" s="104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350</v>
      </c>
      <c r="Z1092" s="366"/>
      <c r="AA1092" s="366"/>
      <c r="AB1092" s="366"/>
      <c r="AC1092" s="152" t="s">
        <v>335</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4">
        <v>1</v>
      </c>
      <c r="B1093" s="104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5"/>
      <c r="AD1093" s="1045"/>
      <c r="AE1093" s="1045"/>
      <c r="AF1093" s="1045"/>
      <c r="AG1093" s="104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4">
        <v>2</v>
      </c>
      <c r="B1094" s="104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5"/>
      <c r="AD1094" s="1045"/>
      <c r="AE1094" s="1045"/>
      <c r="AF1094" s="1045"/>
      <c r="AG1094" s="104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4">
        <v>3</v>
      </c>
      <c r="B1095" s="104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5"/>
      <c r="AD1095" s="1045"/>
      <c r="AE1095" s="1045"/>
      <c r="AF1095" s="1045"/>
      <c r="AG1095" s="104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4">
        <v>4</v>
      </c>
      <c r="B1096" s="104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5"/>
      <c r="AD1096" s="1045"/>
      <c r="AE1096" s="1045"/>
      <c r="AF1096" s="1045"/>
      <c r="AG1096" s="104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4">
        <v>5</v>
      </c>
      <c r="B1097" s="104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5"/>
      <c r="AD1097" s="1045"/>
      <c r="AE1097" s="1045"/>
      <c r="AF1097" s="1045"/>
      <c r="AG1097" s="104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4">
        <v>6</v>
      </c>
      <c r="B1098" s="104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5"/>
      <c r="AD1098" s="1045"/>
      <c r="AE1098" s="1045"/>
      <c r="AF1098" s="1045"/>
      <c r="AG1098" s="104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4">
        <v>7</v>
      </c>
      <c r="B1099" s="104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5"/>
      <c r="AD1099" s="1045"/>
      <c r="AE1099" s="1045"/>
      <c r="AF1099" s="1045"/>
      <c r="AG1099" s="104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4">
        <v>8</v>
      </c>
      <c r="B1100" s="104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5"/>
      <c r="AD1100" s="1045"/>
      <c r="AE1100" s="1045"/>
      <c r="AF1100" s="1045"/>
      <c r="AG1100" s="104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4">
        <v>9</v>
      </c>
      <c r="B1101" s="104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5"/>
      <c r="AD1101" s="1045"/>
      <c r="AE1101" s="1045"/>
      <c r="AF1101" s="1045"/>
      <c r="AG1101" s="104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4">
        <v>10</v>
      </c>
      <c r="B1102" s="104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5"/>
      <c r="AD1102" s="1045"/>
      <c r="AE1102" s="1045"/>
      <c r="AF1102" s="1045"/>
      <c r="AG1102" s="104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4">
        <v>11</v>
      </c>
      <c r="B1103" s="104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5"/>
      <c r="AD1103" s="1045"/>
      <c r="AE1103" s="1045"/>
      <c r="AF1103" s="1045"/>
      <c r="AG1103" s="104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4">
        <v>12</v>
      </c>
      <c r="B1104" s="104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5"/>
      <c r="AD1104" s="1045"/>
      <c r="AE1104" s="1045"/>
      <c r="AF1104" s="1045"/>
      <c r="AG1104" s="104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4">
        <v>13</v>
      </c>
      <c r="B1105" s="104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5"/>
      <c r="AD1105" s="1045"/>
      <c r="AE1105" s="1045"/>
      <c r="AF1105" s="1045"/>
      <c r="AG1105" s="104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4">
        <v>14</v>
      </c>
      <c r="B1106" s="104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5"/>
      <c r="AD1106" s="1045"/>
      <c r="AE1106" s="1045"/>
      <c r="AF1106" s="1045"/>
      <c r="AG1106" s="104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4">
        <v>15</v>
      </c>
      <c r="B1107" s="104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5"/>
      <c r="AD1107" s="1045"/>
      <c r="AE1107" s="1045"/>
      <c r="AF1107" s="1045"/>
      <c r="AG1107" s="104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4">
        <v>16</v>
      </c>
      <c r="B1108" s="104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5"/>
      <c r="AD1108" s="1045"/>
      <c r="AE1108" s="1045"/>
      <c r="AF1108" s="1045"/>
      <c r="AG1108" s="104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4">
        <v>17</v>
      </c>
      <c r="B1109" s="104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5"/>
      <c r="AD1109" s="1045"/>
      <c r="AE1109" s="1045"/>
      <c r="AF1109" s="1045"/>
      <c r="AG1109" s="104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4">
        <v>18</v>
      </c>
      <c r="B1110" s="104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5"/>
      <c r="AD1110" s="1045"/>
      <c r="AE1110" s="1045"/>
      <c r="AF1110" s="1045"/>
      <c r="AG1110" s="104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4">
        <v>19</v>
      </c>
      <c r="B1111" s="104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5"/>
      <c r="AD1111" s="1045"/>
      <c r="AE1111" s="1045"/>
      <c r="AF1111" s="1045"/>
      <c r="AG1111" s="104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4">
        <v>20</v>
      </c>
      <c r="B1112" s="104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5"/>
      <c r="AD1112" s="1045"/>
      <c r="AE1112" s="1045"/>
      <c r="AF1112" s="1045"/>
      <c r="AG1112" s="104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4">
        <v>21</v>
      </c>
      <c r="B1113" s="104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5"/>
      <c r="AD1113" s="1045"/>
      <c r="AE1113" s="1045"/>
      <c r="AF1113" s="1045"/>
      <c r="AG1113" s="104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4">
        <v>22</v>
      </c>
      <c r="B1114" s="104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5"/>
      <c r="AD1114" s="1045"/>
      <c r="AE1114" s="1045"/>
      <c r="AF1114" s="1045"/>
      <c r="AG1114" s="104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4">
        <v>23</v>
      </c>
      <c r="B1115" s="104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5"/>
      <c r="AD1115" s="1045"/>
      <c r="AE1115" s="1045"/>
      <c r="AF1115" s="1045"/>
      <c r="AG1115" s="104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4">
        <v>24</v>
      </c>
      <c r="B1116" s="104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5"/>
      <c r="AD1116" s="1045"/>
      <c r="AE1116" s="1045"/>
      <c r="AF1116" s="1045"/>
      <c r="AG1116" s="104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4">
        <v>25</v>
      </c>
      <c r="B1117" s="104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5"/>
      <c r="AD1117" s="1045"/>
      <c r="AE1117" s="1045"/>
      <c r="AF1117" s="1045"/>
      <c r="AG1117" s="104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4">
        <v>26</v>
      </c>
      <c r="B1118" s="104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5"/>
      <c r="AD1118" s="1045"/>
      <c r="AE1118" s="1045"/>
      <c r="AF1118" s="1045"/>
      <c r="AG1118" s="104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4">
        <v>27</v>
      </c>
      <c r="B1119" s="104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5"/>
      <c r="AD1119" s="1045"/>
      <c r="AE1119" s="1045"/>
      <c r="AF1119" s="1045"/>
      <c r="AG1119" s="104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4">
        <v>28</v>
      </c>
      <c r="B1120" s="104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5"/>
      <c r="AD1120" s="1045"/>
      <c r="AE1120" s="1045"/>
      <c r="AF1120" s="1045"/>
      <c r="AG1120" s="104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4">
        <v>29</v>
      </c>
      <c r="B1121" s="104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5"/>
      <c r="AD1121" s="1045"/>
      <c r="AE1121" s="1045"/>
      <c r="AF1121" s="1045"/>
      <c r="AG1121" s="104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4">
        <v>30</v>
      </c>
      <c r="B1122" s="104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5"/>
      <c r="AD1122" s="1045"/>
      <c r="AE1122" s="1045"/>
      <c r="AF1122" s="1045"/>
      <c r="AG1122" s="104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350</v>
      </c>
      <c r="Z1125" s="366"/>
      <c r="AA1125" s="366"/>
      <c r="AB1125" s="366"/>
      <c r="AC1125" s="152" t="s">
        <v>335</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4">
        <v>1</v>
      </c>
      <c r="B1126" s="104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5"/>
      <c r="AD1126" s="1045"/>
      <c r="AE1126" s="1045"/>
      <c r="AF1126" s="1045"/>
      <c r="AG1126" s="104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4">
        <v>2</v>
      </c>
      <c r="B1127" s="104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5"/>
      <c r="AD1127" s="1045"/>
      <c r="AE1127" s="1045"/>
      <c r="AF1127" s="1045"/>
      <c r="AG1127" s="104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4">
        <v>3</v>
      </c>
      <c r="B1128" s="104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5"/>
      <c r="AD1128" s="1045"/>
      <c r="AE1128" s="1045"/>
      <c r="AF1128" s="1045"/>
      <c r="AG1128" s="104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4">
        <v>4</v>
      </c>
      <c r="B1129" s="104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5"/>
      <c r="AD1129" s="1045"/>
      <c r="AE1129" s="1045"/>
      <c r="AF1129" s="1045"/>
      <c r="AG1129" s="104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4">
        <v>5</v>
      </c>
      <c r="B1130" s="104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5"/>
      <c r="AD1130" s="1045"/>
      <c r="AE1130" s="1045"/>
      <c r="AF1130" s="1045"/>
      <c r="AG1130" s="104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4">
        <v>6</v>
      </c>
      <c r="B1131" s="104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5"/>
      <c r="AD1131" s="1045"/>
      <c r="AE1131" s="1045"/>
      <c r="AF1131" s="1045"/>
      <c r="AG1131" s="104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4">
        <v>7</v>
      </c>
      <c r="B1132" s="104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5"/>
      <c r="AD1132" s="1045"/>
      <c r="AE1132" s="1045"/>
      <c r="AF1132" s="1045"/>
      <c r="AG1132" s="104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4">
        <v>8</v>
      </c>
      <c r="B1133" s="104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5"/>
      <c r="AD1133" s="1045"/>
      <c r="AE1133" s="1045"/>
      <c r="AF1133" s="1045"/>
      <c r="AG1133" s="104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4">
        <v>9</v>
      </c>
      <c r="B1134" s="104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5"/>
      <c r="AD1134" s="1045"/>
      <c r="AE1134" s="1045"/>
      <c r="AF1134" s="1045"/>
      <c r="AG1134" s="104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4">
        <v>10</v>
      </c>
      <c r="B1135" s="104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5"/>
      <c r="AD1135" s="1045"/>
      <c r="AE1135" s="1045"/>
      <c r="AF1135" s="1045"/>
      <c r="AG1135" s="104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4">
        <v>11</v>
      </c>
      <c r="B1136" s="104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5"/>
      <c r="AD1136" s="1045"/>
      <c r="AE1136" s="1045"/>
      <c r="AF1136" s="1045"/>
      <c r="AG1136" s="104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4">
        <v>12</v>
      </c>
      <c r="B1137" s="104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5"/>
      <c r="AD1137" s="1045"/>
      <c r="AE1137" s="1045"/>
      <c r="AF1137" s="1045"/>
      <c r="AG1137" s="104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4">
        <v>13</v>
      </c>
      <c r="B1138" s="104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5"/>
      <c r="AD1138" s="1045"/>
      <c r="AE1138" s="1045"/>
      <c r="AF1138" s="1045"/>
      <c r="AG1138" s="104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4">
        <v>14</v>
      </c>
      <c r="B1139" s="104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5"/>
      <c r="AD1139" s="1045"/>
      <c r="AE1139" s="1045"/>
      <c r="AF1139" s="1045"/>
      <c r="AG1139" s="104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4">
        <v>15</v>
      </c>
      <c r="B1140" s="104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5"/>
      <c r="AD1140" s="1045"/>
      <c r="AE1140" s="1045"/>
      <c r="AF1140" s="1045"/>
      <c r="AG1140" s="104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4">
        <v>16</v>
      </c>
      <c r="B1141" s="104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5"/>
      <c r="AD1141" s="1045"/>
      <c r="AE1141" s="1045"/>
      <c r="AF1141" s="1045"/>
      <c r="AG1141" s="104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4">
        <v>17</v>
      </c>
      <c r="B1142" s="104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5"/>
      <c r="AD1142" s="1045"/>
      <c r="AE1142" s="1045"/>
      <c r="AF1142" s="1045"/>
      <c r="AG1142" s="104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4">
        <v>18</v>
      </c>
      <c r="B1143" s="104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5"/>
      <c r="AD1143" s="1045"/>
      <c r="AE1143" s="1045"/>
      <c r="AF1143" s="1045"/>
      <c r="AG1143" s="104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4">
        <v>19</v>
      </c>
      <c r="B1144" s="104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5"/>
      <c r="AD1144" s="1045"/>
      <c r="AE1144" s="1045"/>
      <c r="AF1144" s="1045"/>
      <c r="AG1144" s="104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4">
        <v>20</v>
      </c>
      <c r="B1145" s="104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5"/>
      <c r="AD1145" s="1045"/>
      <c r="AE1145" s="1045"/>
      <c r="AF1145" s="1045"/>
      <c r="AG1145" s="104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4">
        <v>21</v>
      </c>
      <c r="B1146" s="104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5"/>
      <c r="AD1146" s="1045"/>
      <c r="AE1146" s="1045"/>
      <c r="AF1146" s="1045"/>
      <c r="AG1146" s="104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4">
        <v>22</v>
      </c>
      <c r="B1147" s="104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5"/>
      <c r="AD1147" s="1045"/>
      <c r="AE1147" s="1045"/>
      <c r="AF1147" s="1045"/>
      <c r="AG1147" s="104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4">
        <v>23</v>
      </c>
      <c r="B1148" s="104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5"/>
      <c r="AD1148" s="1045"/>
      <c r="AE1148" s="1045"/>
      <c r="AF1148" s="1045"/>
      <c r="AG1148" s="104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4">
        <v>24</v>
      </c>
      <c r="B1149" s="104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5"/>
      <c r="AD1149" s="1045"/>
      <c r="AE1149" s="1045"/>
      <c r="AF1149" s="1045"/>
      <c r="AG1149" s="104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4">
        <v>25</v>
      </c>
      <c r="B1150" s="104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5"/>
      <c r="AD1150" s="1045"/>
      <c r="AE1150" s="1045"/>
      <c r="AF1150" s="1045"/>
      <c r="AG1150" s="104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4">
        <v>26</v>
      </c>
      <c r="B1151" s="104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5"/>
      <c r="AD1151" s="1045"/>
      <c r="AE1151" s="1045"/>
      <c r="AF1151" s="1045"/>
      <c r="AG1151" s="104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4">
        <v>27</v>
      </c>
      <c r="B1152" s="104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5"/>
      <c r="AD1152" s="1045"/>
      <c r="AE1152" s="1045"/>
      <c r="AF1152" s="1045"/>
      <c r="AG1152" s="104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4">
        <v>28</v>
      </c>
      <c r="B1153" s="104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5"/>
      <c r="AD1153" s="1045"/>
      <c r="AE1153" s="1045"/>
      <c r="AF1153" s="1045"/>
      <c r="AG1153" s="104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4">
        <v>29</v>
      </c>
      <c r="B1154" s="104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5"/>
      <c r="AD1154" s="1045"/>
      <c r="AE1154" s="1045"/>
      <c r="AF1154" s="1045"/>
      <c r="AG1154" s="104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4">
        <v>30</v>
      </c>
      <c r="B1155" s="104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5"/>
      <c r="AD1155" s="1045"/>
      <c r="AE1155" s="1045"/>
      <c r="AF1155" s="1045"/>
      <c r="AG1155" s="104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350</v>
      </c>
      <c r="Z1158" s="366"/>
      <c r="AA1158" s="366"/>
      <c r="AB1158" s="366"/>
      <c r="AC1158" s="152" t="s">
        <v>335</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4">
        <v>1</v>
      </c>
      <c r="B1159" s="104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5"/>
      <c r="AD1159" s="1045"/>
      <c r="AE1159" s="1045"/>
      <c r="AF1159" s="1045"/>
      <c r="AG1159" s="104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4">
        <v>2</v>
      </c>
      <c r="B1160" s="104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5"/>
      <c r="AD1160" s="1045"/>
      <c r="AE1160" s="1045"/>
      <c r="AF1160" s="1045"/>
      <c r="AG1160" s="104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4">
        <v>3</v>
      </c>
      <c r="B1161" s="104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5"/>
      <c r="AD1161" s="1045"/>
      <c r="AE1161" s="1045"/>
      <c r="AF1161" s="1045"/>
      <c r="AG1161" s="104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4">
        <v>4</v>
      </c>
      <c r="B1162" s="104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5"/>
      <c r="AD1162" s="1045"/>
      <c r="AE1162" s="1045"/>
      <c r="AF1162" s="1045"/>
      <c r="AG1162" s="104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4">
        <v>5</v>
      </c>
      <c r="B1163" s="104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5"/>
      <c r="AD1163" s="1045"/>
      <c r="AE1163" s="1045"/>
      <c r="AF1163" s="1045"/>
      <c r="AG1163" s="104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4">
        <v>6</v>
      </c>
      <c r="B1164" s="104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5"/>
      <c r="AD1164" s="1045"/>
      <c r="AE1164" s="1045"/>
      <c r="AF1164" s="1045"/>
      <c r="AG1164" s="104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4">
        <v>7</v>
      </c>
      <c r="B1165" s="104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5"/>
      <c r="AD1165" s="1045"/>
      <c r="AE1165" s="1045"/>
      <c r="AF1165" s="1045"/>
      <c r="AG1165" s="104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4">
        <v>8</v>
      </c>
      <c r="B1166" s="104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5"/>
      <c r="AD1166" s="1045"/>
      <c r="AE1166" s="1045"/>
      <c r="AF1166" s="1045"/>
      <c r="AG1166" s="104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4">
        <v>9</v>
      </c>
      <c r="B1167" s="104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5"/>
      <c r="AD1167" s="1045"/>
      <c r="AE1167" s="1045"/>
      <c r="AF1167" s="1045"/>
      <c r="AG1167" s="104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4">
        <v>10</v>
      </c>
      <c r="B1168" s="104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5"/>
      <c r="AD1168" s="1045"/>
      <c r="AE1168" s="1045"/>
      <c r="AF1168" s="1045"/>
      <c r="AG1168" s="104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4">
        <v>11</v>
      </c>
      <c r="B1169" s="104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5"/>
      <c r="AD1169" s="1045"/>
      <c r="AE1169" s="1045"/>
      <c r="AF1169" s="1045"/>
      <c r="AG1169" s="104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4">
        <v>12</v>
      </c>
      <c r="B1170" s="104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5"/>
      <c r="AD1170" s="1045"/>
      <c r="AE1170" s="1045"/>
      <c r="AF1170" s="1045"/>
      <c r="AG1170" s="104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4">
        <v>13</v>
      </c>
      <c r="B1171" s="104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5"/>
      <c r="AD1171" s="1045"/>
      <c r="AE1171" s="1045"/>
      <c r="AF1171" s="1045"/>
      <c r="AG1171" s="104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4">
        <v>14</v>
      </c>
      <c r="B1172" s="104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5"/>
      <c r="AD1172" s="1045"/>
      <c r="AE1172" s="1045"/>
      <c r="AF1172" s="1045"/>
      <c r="AG1172" s="104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4">
        <v>15</v>
      </c>
      <c r="B1173" s="104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5"/>
      <c r="AD1173" s="1045"/>
      <c r="AE1173" s="1045"/>
      <c r="AF1173" s="1045"/>
      <c r="AG1173" s="104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4">
        <v>16</v>
      </c>
      <c r="B1174" s="104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5"/>
      <c r="AD1174" s="1045"/>
      <c r="AE1174" s="1045"/>
      <c r="AF1174" s="1045"/>
      <c r="AG1174" s="104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4">
        <v>17</v>
      </c>
      <c r="B1175" s="104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5"/>
      <c r="AD1175" s="1045"/>
      <c r="AE1175" s="1045"/>
      <c r="AF1175" s="1045"/>
      <c r="AG1175" s="104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4">
        <v>18</v>
      </c>
      <c r="B1176" s="104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5"/>
      <c r="AD1176" s="1045"/>
      <c r="AE1176" s="1045"/>
      <c r="AF1176" s="1045"/>
      <c r="AG1176" s="104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4">
        <v>19</v>
      </c>
      <c r="B1177" s="104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5"/>
      <c r="AD1177" s="1045"/>
      <c r="AE1177" s="1045"/>
      <c r="AF1177" s="1045"/>
      <c r="AG1177" s="104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4">
        <v>20</v>
      </c>
      <c r="B1178" s="104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5"/>
      <c r="AD1178" s="1045"/>
      <c r="AE1178" s="1045"/>
      <c r="AF1178" s="1045"/>
      <c r="AG1178" s="104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4">
        <v>21</v>
      </c>
      <c r="B1179" s="104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5"/>
      <c r="AD1179" s="1045"/>
      <c r="AE1179" s="1045"/>
      <c r="AF1179" s="1045"/>
      <c r="AG1179" s="104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4">
        <v>22</v>
      </c>
      <c r="B1180" s="104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5"/>
      <c r="AD1180" s="1045"/>
      <c r="AE1180" s="1045"/>
      <c r="AF1180" s="1045"/>
      <c r="AG1180" s="104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4">
        <v>23</v>
      </c>
      <c r="B1181" s="104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5"/>
      <c r="AD1181" s="1045"/>
      <c r="AE1181" s="1045"/>
      <c r="AF1181" s="1045"/>
      <c r="AG1181" s="104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4">
        <v>24</v>
      </c>
      <c r="B1182" s="104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5"/>
      <c r="AD1182" s="1045"/>
      <c r="AE1182" s="1045"/>
      <c r="AF1182" s="1045"/>
      <c r="AG1182" s="104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4">
        <v>25</v>
      </c>
      <c r="B1183" s="104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5"/>
      <c r="AD1183" s="1045"/>
      <c r="AE1183" s="1045"/>
      <c r="AF1183" s="1045"/>
      <c r="AG1183" s="104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4">
        <v>26</v>
      </c>
      <c r="B1184" s="104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5"/>
      <c r="AD1184" s="1045"/>
      <c r="AE1184" s="1045"/>
      <c r="AF1184" s="1045"/>
      <c r="AG1184" s="104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4">
        <v>27</v>
      </c>
      <c r="B1185" s="104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5"/>
      <c r="AD1185" s="1045"/>
      <c r="AE1185" s="1045"/>
      <c r="AF1185" s="1045"/>
      <c r="AG1185" s="104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4">
        <v>28</v>
      </c>
      <c r="B1186" s="104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5"/>
      <c r="AD1186" s="1045"/>
      <c r="AE1186" s="1045"/>
      <c r="AF1186" s="1045"/>
      <c r="AG1186" s="104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4">
        <v>29</v>
      </c>
      <c r="B1187" s="104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5"/>
      <c r="AD1187" s="1045"/>
      <c r="AE1187" s="1045"/>
      <c r="AF1187" s="1045"/>
      <c r="AG1187" s="104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4">
        <v>30</v>
      </c>
      <c r="B1188" s="104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5"/>
      <c r="AD1188" s="1045"/>
      <c r="AE1188" s="1045"/>
      <c r="AF1188" s="1045"/>
      <c r="AG1188" s="104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350</v>
      </c>
      <c r="Z1191" s="366"/>
      <c r="AA1191" s="366"/>
      <c r="AB1191" s="366"/>
      <c r="AC1191" s="152" t="s">
        <v>335</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4">
        <v>1</v>
      </c>
      <c r="B1192" s="104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5"/>
      <c r="AD1192" s="1045"/>
      <c r="AE1192" s="1045"/>
      <c r="AF1192" s="1045"/>
      <c r="AG1192" s="104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4">
        <v>2</v>
      </c>
      <c r="B1193" s="104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5"/>
      <c r="AD1193" s="1045"/>
      <c r="AE1193" s="1045"/>
      <c r="AF1193" s="1045"/>
      <c r="AG1193" s="104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4">
        <v>3</v>
      </c>
      <c r="B1194" s="104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5"/>
      <c r="AD1194" s="1045"/>
      <c r="AE1194" s="1045"/>
      <c r="AF1194" s="1045"/>
      <c r="AG1194" s="104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4">
        <v>4</v>
      </c>
      <c r="B1195" s="104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5"/>
      <c r="AD1195" s="1045"/>
      <c r="AE1195" s="1045"/>
      <c r="AF1195" s="1045"/>
      <c r="AG1195" s="104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4">
        <v>5</v>
      </c>
      <c r="B1196" s="104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5"/>
      <c r="AD1196" s="1045"/>
      <c r="AE1196" s="1045"/>
      <c r="AF1196" s="1045"/>
      <c r="AG1196" s="104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4">
        <v>6</v>
      </c>
      <c r="B1197" s="104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5"/>
      <c r="AD1197" s="1045"/>
      <c r="AE1197" s="1045"/>
      <c r="AF1197" s="1045"/>
      <c r="AG1197" s="104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4">
        <v>7</v>
      </c>
      <c r="B1198" s="104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5"/>
      <c r="AD1198" s="1045"/>
      <c r="AE1198" s="1045"/>
      <c r="AF1198" s="1045"/>
      <c r="AG1198" s="104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4">
        <v>8</v>
      </c>
      <c r="B1199" s="104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5"/>
      <c r="AD1199" s="1045"/>
      <c r="AE1199" s="1045"/>
      <c r="AF1199" s="1045"/>
      <c r="AG1199" s="104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4">
        <v>9</v>
      </c>
      <c r="B1200" s="104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5"/>
      <c r="AD1200" s="1045"/>
      <c r="AE1200" s="1045"/>
      <c r="AF1200" s="1045"/>
      <c r="AG1200" s="104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4">
        <v>10</v>
      </c>
      <c r="B1201" s="104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5"/>
      <c r="AD1201" s="1045"/>
      <c r="AE1201" s="1045"/>
      <c r="AF1201" s="1045"/>
      <c r="AG1201" s="104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4">
        <v>11</v>
      </c>
      <c r="B1202" s="104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5"/>
      <c r="AD1202" s="1045"/>
      <c r="AE1202" s="1045"/>
      <c r="AF1202" s="1045"/>
      <c r="AG1202" s="104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4">
        <v>12</v>
      </c>
      <c r="B1203" s="104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5"/>
      <c r="AD1203" s="1045"/>
      <c r="AE1203" s="1045"/>
      <c r="AF1203" s="1045"/>
      <c r="AG1203" s="104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4">
        <v>13</v>
      </c>
      <c r="B1204" s="104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5"/>
      <c r="AD1204" s="1045"/>
      <c r="AE1204" s="1045"/>
      <c r="AF1204" s="1045"/>
      <c r="AG1204" s="104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4">
        <v>14</v>
      </c>
      <c r="B1205" s="104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5"/>
      <c r="AD1205" s="1045"/>
      <c r="AE1205" s="1045"/>
      <c r="AF1205" s="1045"/>
      <c r="AG1205" s="104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4">
        <v>15</v>
      </c>
      <c r="B1206" s="104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5"/>
      <c r="AD1206" s="1045"/>
      <c r="AE1206" s="1045"/>
      <c r="AF1206" s="1045"/>
      <c r="AG1206" s="104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4">
        <v>16</v>
      </c>
      <c r="B1207" s="104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5"/>
      <c r="AD1207" s="1045"/>
      <c r="AE1207" s="1045"/>
      <c r="AF1207" s="1045"/>
      <c r="AG1207" s="104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4">
        <v>17</v>
      </c>
      <c r="B1208" s="104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5"/>
      <c r="AD1208" s="1045"/>
      <c r="AE1208" s="1045"/>
      <c r="AF1208" s="1045"/>
      <c r="AG1208" s="104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4">
        <v>18</v>
      </c>
      <c r="B1209" s="104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5"/>
      <c r="AD1209" s="1045"/>
      <c r="AE1209" s="1045"/>
      <c r="AF1209" s="1045"/>
      <c r="AG1209" s="104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4">
        <v>19</v>
      </c>
      <c r="B1210" s="104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5"/>
      <c r="AD1210" s="1045"/>
      <c r="AE1210" s="1045"/>
      <c r="AF1210" s="1045"/>
      <c r="AG1210" s="104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4">
        <v>20</v>
      </c>
      <c r="B1211" s="104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5"/>
      <c r="AD1211" s="1045"/>
      <c r="AE1211" s="1045"/>
      <c r="AF1211" s="1045"/>
      <c r="AG1211" s="104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4">
        <v>21</v>
      </c>
      <c r="B1212" s="104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5"/>
      <c r="AD1212" s="1045"/>
      <c r="AE1212" s="1045"/>
      <c r="AF1212" s="1045"/>
      <c r="AG1212" s="104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4">
        <v>22</v>
      </c>
      <c r="B1213" s="104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5"/>
      <c r="AD1213" s="1045"/>
      <c r="AE1213" s="1045"/>
      <c r="AF1213" s="1045"/>
      <c r="AG1213" s="104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4">
        <v>23</v>
      </c>
      <c r="B1214" s="104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5"/>
      <c r="AD1214" s="1045"/>
      <c r="AE1214" s="1045"/>
      <c r="AF1214" s="1045"/>
      <c r="AG1214" s="104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4">
        <v>24</v>
      </c>
      <c r="B1215" s="104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5"/>
      <c r="AD1215" s="1045"/>
      <c r="AE1215" s="1045"/>
      <c r="AF1215" s="1045"/>
      <c r="AG1215" s="104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4">
        <v>25</v>
      </c>
      <c r="B1216" s="104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5"/>
      <c r="AD1216" s="1045"/>
      <c r="AE1216" s="1045"/>
      <c r="AF1216" s="1045"/>
      <c r="AG1216" s="104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4">
        <v>26</v>
      </c>
      <c r="B1217" s="104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5"/>
      <c r="AD1217" s="1045"/>
      <c r="AE1217" s="1045"/>
      <c r="AF1217" s="1045"/>
      <c r="AG1217" s="104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4">
        <v>27</v>
      </c>
      <c r="B1218" s="104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5"/>
      <c r="AD1218" s="1045"/>
      <c r="AE1218" s="1045"/>
      <c r="AF1218" s="1045"/>
      <c r="AG1218" s="104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4">
        <v>28</v>
      </c>
      <c r="B1219" s="104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5"/>
      <c r="AD1219" s="1045"/>
      <c r="AE1219" s="1045"/>
      <c r="AF1219" s="1045"/>
      <c r="AG1219" s="104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4">
        <v>29</v>
      </c>
      <c r="B1220" s="104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5"/>
      <c r="AD1220" s="1045"/>
      <c r="AE1220" s="1045"/>
      <c r="AF1220" s="1045"/>
      <c r="AG1220" s="104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4">
        <v>30</v>
      </c>
      <c r="B1221" s="104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5"/>
      <c r="AD1221" s="1045"/>
      <c r="AE1221" s="1045"/>
      <c r="AF1221" s="1045"/>
      <c r="AG1221" s="104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350</v>
      </c>
      <c r="Z1224" s="366"/>
      <c r="AA1224" s="366"/>
      <c r="AB1224" s="366"/>
      <c r="AC1224" s="152" t="s">
        <v>335</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4">
        <v>1</v>
      </c>
      <c r="B1225" s="104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5"/>
      <c r="AD1225" s="1045"/>
      <c r="AE1225" s="1045"/>
      <c r="AF1225" s="1045"/>
      <c r="AG1225" s="104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4">
        <v>2</v>
      </c>
      <c r="B1226" s="104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5"/>
      <c r="AD1226" s="1045"/>
      <c r="AE1226" s="1045"/>
      <c r="AF1226" s="1045"/>
      <c r="AG1226" s="104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4">
        <v>3</v>
      </c>
      <c r="B1227" s="104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5"/>
      <c r="AD1227" s="1045"/>
      <c r="AE1227" s="1045"/>
      <c r="AF1227" s="1045"/>
      <c r="AG1227" s="104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4">
        <v>4</v>
      </c>
      <c r="B1228" s="104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5"/>
      <c r="AD1228" s="1045"/>
      <c r="AE1228" s="1045"/>
      <c r="AF1228" s="1045"/>
      <c r="AG1228" s="104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4">
        <v>5</v>
      </c>
      <c r="B1229" s="104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5"/>
      <c r="AD1229" s="1045"/>
      <c r="AE1229" s="1045"/>
      <c r="AF1229" s="1045"/>
      <c r="AG1229" s="104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4">
        <v>6</v>
      </c>
      <c r="B1230" s="104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5"/>
      <c r="AD1230" s="1045"/>
      <c r="AE1230" s="1045"/>
      <c r="AF1230" s="1045"/>
      <c r="AG1230" s="104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4">
        <v>7</v>
      </c>
      <c r="B1231" s="104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5"/>
      <c r="AD1231" s="1045"/>
      <c r="AE1231" s="1045"/>
      <c r="AF1231" s="1045"/>
      <c r="AG1231" s="104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4">
        <v>8</v>
      </c>
      <c r="B1232" s="104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5"/>
      <c r="AD1232" s="1045"/>
      <c r="AE1232" s="1045"/>
      <c r="AF1232" s="1045"/>
      <c r="AG1232" s="104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4">
        <v>9</v>
      </c>
      <c r="B1233" s="104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5"/>
      <c r="AD1233" s="1045"/>
      <c r="AE1233" s="1045"/>
      <c r="AF1233" s="1045"/>
      <c r="AG1233" s="104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4">
        <v>10</v>
      </c>
      <c r="B1234" s="104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5"/>
      <c r="AD1234" s="1045"/>
      <c r="AE1234" s="1045"/>
      <c r="AF1234" s="1045"/>
      <c r="AG1234" s="104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4">
        <v>11</v>
      </c>
      <c r="B1235" s="104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5"/>
      <c r="AD1235" s="1045"/>
      <c r="AE1235" s="1045"/>
      <c r="AF1235" s="1045"/>
      <c r="AG1235" s="104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4">
        <v>12</v>
      </c>
      <c r="B1236" s="104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5"/>
      <c r="AD1236" s="1045"/>
      <c r="AE1236" s="1045"/>
      <c r="AF1236" s="1045"/>
      <c r="AG1236" s="104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4">
        <v>13</v>
      </c>
      <c r="B1237" s="104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5"/>
      <c r="AD1237" s="1045"/>
      <c r="AE1237" s="1045"/>
      <c r="AF1237" s="1045"/>
      <c r="AG1237" s="104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4">
        <v>14</v>
      </c>
      <c r="B1238" s="104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5"/>
      <c r="AD1238" s="1045"/>
      <c r="AE1238" s="1045"/>
      <c r="AF1238" s="1045"/>
      <c r="AG1238" s="104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4">
        <v>15</v>
      </c>
      <c r="B1239" s="104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5"/>
      <c r="AD1239" s="1045"/>
      <c r="AE1239" s="1045"/>
      <c r="AF1239" s="1045"/>
      <c r="AG1239" s="104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4">
        <v>16</v>
      </c>
      <c r="B1240" s="104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5"/>
      <c r="AD1240" s="1045"/>
      <c r="AE1240" s="1045"/>
      <c r="AF1240" s="1045"/>
      <c r="AG1240" s="104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4">
        <v>17</v>
      </c>
      <c r="B1241" s="104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5"/>
      <c r="AD1241" s="1045"/>
      <c r="AE1241" s="1045"/>
      <c r="AF1241" s="1045"/>
      <c r="AG1241" s="104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4">
        <v>18</v>
      </c>
      <c r="B1242" s="104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5"/>
      <c r="AD1242" s="1045"/>
      <c r="AE1242" s="1045"/>
      <c r="AF1242" s="1045"/>
      <c r="AG1242" s="104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4">
        <v>19</v>
      </c>
      <c r="B1243" s="104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5"/>
      <c r="AD1243" s="1045"/>
      <c r="AE1243" s="1045"/>
      <c r="AF1243" s="1045"/>
      <c r="AG1243" s="104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4">
        <v>20</v>
      </c>
      <c r="B1244" s="104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5"/>
      <c r="AD1244" s="1045"/>
      <c r="AE1244" s="1045"/>
      <c r="AF1244" s="1045"/>
      <c r="AG1244" s="104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4">
        <v>21</v>
      </c>
      <c r="B1245" s="104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5"/>
      <c r="AD1245" s="1045"/>
      <c r="AE1245" s="1045"/>
      <c r="AF1245" s="1045"/>
      <c r="AG1245" s="104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4">
        <v>22</v>
      </c>
      <c r="B1246" s="104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5"/>
      <c r="AD1246" s="1045"/>
      <c r="AE1246" s="1045"/>
      <c r="AF1246" s="1045"/>
      <c r="AG1246" s="104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4">
        <v>23</v>
      </c>
      <c r="B1247" s="104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5"/>
      <c r="AD1247" s="1045"/>
      <c r="AE1247" s="1045"/>
      <c r="AF1247" s="1045"/>
      <c r="AG1247" s="104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4">
        <v>24</v>
      </c>
      <c r="B1248" s="104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5"/>
      <c r="AD1248" s="1045"/>
      <c r="AE1248" s="1045"/>
      <c r="AF1248" s="1045"/>
      <c r="AG1248" s="104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4">
        <v>25</v>
      </c>
      <c r="B1249" s="104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5"/>
      <c r="AD1249" s="1045"/>
      <c r="AE1249" s="1045"/>
      <c r="AF1249" s="1045"/>
      <c r="AG1249" s="104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4">
        <v>26</v>
      </c>
      <c r="B1250" s="104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5"/>
      <c r="AD1250" s="1045"/>
      <c r="AE1250" s="1045"/>
      <c r="AF1250" s="1045"/>
      <c r="AG1250" s="104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4">
        <v>27</v>
      </c>
      <c r="B1251" s="104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5"/>
      <c r="AD1251" s="1045"/>
      <c r="AE1251" s="1045"/>
      <c r="AF1251" s="1045"/>
      <c r="AG1251" s="104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4">
        <v>28</v>
      </c>
      <c r="B1252" s="104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5"/>
      <c r="AD1252" s="1045"/>
      <c r="AE1252" s="1045"/>
      <c r="AF1252" s="1045"/>
      <c r="AG1252" s="104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4">
        <v>29</v>
      </c>
      <c r="B1253" s="104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5"/>
      <c r="AD1253" s="1045"/>
      <c r="AE1253" s="1045"/>
      <c r="AF1253" s="1045"/>
      <c r="AG1253" s="104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4">
        <v>30</v>
      </c>
      <c r="B1254" s="104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5"/>
      <c r="AD1254" s="1045"/>
      <c r="AE1254" s="1045"/>
      <c r="AF1254" s="1045"/>
      <c r="AG1254" s="104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350</v>
      </c>
      <c r="Z1257" s="366"/>
      <c r="AA1257" s="366"/>
      <c r="AB1257" s="366"/>
      <c r="AC1257" s="152" t="s">
        <v>335</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4">
        <v>1</v>
      </c>
      <c r="B1258" s="104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5"/>
      <c r="AD1258" s="1045"/>
      <c r="AE1258" s="1045"/>
      <c r="AF1258" s="1045"/>
      <c r="AG1258" s="104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4">
        <v>2</v>
      </c>
      <c r="B1259" s="104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5"/>
      <c r="AD1259" s="1045"/>
      <c r="AE1259" s="1045"/>
      <c r="AF1259" s="1045"/>
      <c r="AG1259" s="104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4">
        <v>3</v>
      </c>
      <c r="B1260" s="104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5"/>
      <c r="AD1260" s="1045"/>
      <c r="AE1260" s="1045"/>
      <c r="AF1260" s="1045"/>
      <c r="AG1260" s="104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4">
        <v>4</v>
      </c>
      <c r="B1261" s="104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5"/>
      <c r="AD1261" s="1045"/>
      <c r="AE1261" s="1045"/>
      <c r="AF1261" s="1045"/>
      <c r="AG1261" s="104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4">
        <v>5</v>
      </c>
      <c r="B1262" s="104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5"/>
      <c r="AD1262" s="1045"/>
      <c r="AE1262" s="1045"/>
      <c r="AF1262" s="1045"/>
      <c r="AG1262" s="104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4">
        <v>6</v>
      </c>
      <c r="B1263" s="104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5"/>
      <c r="AD1263" s="1045"/>
      <c r="AE1263" s="1045"/>
      <c r="AF1263" s="1045"/>
      <c r="AG1263" s="104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4">
        <v>7</v>
      </c>
      <c r="B1264" s="104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5"/>
      <c r="AD1264" s="1045"/>
      <c r="AE1264" s="1045"/>
      <c r="AF1264" s="1045"/>
      <c r="AG1264" s="104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4">
        <v>8</v>
      </c>
      <c r="B1265" s="104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5"/>
      <c r="AD1265" s="1045"/>
      <c r="AE1265" s="1045"/>
      <c r="AF1265" s="1045"/>
      <c r="AG1265" s="104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4">
        <v>9</v>
      </c>
      <c r="B1266" s="104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5"/>
      <c r="AD1266" s="1045"/>
      <c r="AE1266" s="1045"/>
      <c r="AF1266" s="1045"/>
      <c r="AG1266" s="104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4">
        <v>10</v>
      </c>
      <c r="B1267" s="104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5"/>
      <c r="AD1267" s="1045"/>
      <c r="AE1267" s="1045"/>
      <c r="AF1267" s="1045"/>
      <c r="AG1267" s="104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4">
        <v>11</v>
      </c>
      <c r="B1268" s="104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5"/>
      <c r="AD1268" s="1045"/>
      <c r="AE1268" s="1045"/>
      <c r="AF1268" s="1045"/>
      <c r="AG1268" s="104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4">
        <v>12</v>
      </c>
      <c r="B1269" s="104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5"/>
      <c r="AD1269" s="1045"/>
      <c r="AE1269" s="1045"/>
      <c r="AF1269" s="1045"/>
      <c r="AG1269" s="104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4">
        <v>13</v>
      </c>
      <c r="B1270" s="104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5"/>
      <c r="AD1270" s="1045"/>
      <c r="AE1270" s="1045"/>
      <c r="AF1270" s="1045"/>
      <c r="AG1270" s="104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4">
        <v>14</v>
      </c>
      <c r="B1271" s="104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5"/>
      <c r="AD1271" s="1045"/>
      <c r="AE1271" s="1045"/>
      <c r="AF1271" s="1045"/>
      <c r="AG1271" s="104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4">
        <v>15</v>
      </c>
      <c r="B1272" s="104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5"/>
      <c r="AD1272" s="1045"/>
      <c r="AE1272" s="1045"/>
      <c r="AF1272" s="1045"/>
      <c r="AG1272" s="104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4">
        <v>16</v>
      </c>
      <c r="B1273" s="104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5"/>
      <c r="AD1273" s="1045"/>
      <c r="AE1273" s="1045"/>
      <c r="AF1273" s="1045"/>
      <c r="AG1273" s="104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4">
        <v>17</v>
      </c>
      <c r="B1274" s="104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5"/>
      <c r="AD1274" s="1045"/>
      <c r="AE1274" s="1045"/>
      <c r="AF1274" s="1045"/>
      <c r="AG1274" s="104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4">
        <v>18</v>
      </c>
      <c r="B1275" s="104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5"/>
      <c r="AD1275" s="1045"/>
      <c r="AE1275" s="1045"/>
      <c r="AF1275" s="1045"/>
      <c r="AG1275" s="104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4">
        <v>19</v>
      </c>
      <c r="B1276" s="104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5"/>
      <c r="AD1276" s="1045"/>
      <c r="AE1276" s="1045"/>
      <c r="AF1276" s="1045"/>
      <c r="AG1276" s="104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4">
        <v>20</v>
      </c>
      <c r="B1277" s="104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5"/>
      <c r="AD1277" s="1045"/>
      <c r="AE1277" s="1045"/>
      <c r="AF1277" s="1045"/>
      <c r="AG1277" s="104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4">
        <v>21</v>
      </c>
      <c r="B1278" s="104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5"/>
      <c r="AD1278" s="1045"/>
      <c r="AE1278" s="1045"/>
      <c r="AF1278" s="1045"/>
      <c r="AG1278" s="104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4">
        <v>22</v>
      </c>
      <c r="B1279" s="104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5"/>
      <c r="AD1279" s="1045"/>
      <c r="AE1279" s="1045"/>
      <c r="AF1279" s="1045"/>
      <c r="AG1279" s="104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4">
        <v>23</v>
      </c>
      <c r="B1280" s="104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5"/>
      <c r="AD1280" s="1045"/>
      <c r="AE1280" s="1045"/>
      <c r="AF1280" s="1045"/>
      <c r="AG1280" s="104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4">
        <v>24</v>
      </c>
      <c r="B1281" s="104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5"/>
      <c r="AD1281" s="1045"/>
      <c r="AE1281" s="1045"/>
      <c r="AF1281" s="1045"/>
      <c r="AG1281" s="104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4">
        <v>25</v>
      </c>
      <c r="B1282" s="104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5"/>
      <c r="AD1282" s="1045"/>
      <c r="AE1282" s="1045"/>
      <c r="AF1282" s="1045"/>
      <c r="AG1282" s="104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4">
        <v>26</v>
      </c>
      <c r="B1283" s="104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5"/>
      <c r="AD1283" s="1045"/>
      <c r="AE1283" s="1045"/>
      <c r="AF1283" s="1045"/>
      <c r="AG1283" s="104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4">
        <v>27</v>
      </c>
      <c r="B1284" s="104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5"/>
      <c r="AD1284" s="1045"/>
      <c r="AE1284" s="1045"/>
      <c r="AF1284" s="1045"/>
      <c r="AG1284" s="104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4">
        <v>28</v>
      </c>
      <c r="B1285" s="104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5"/>
      <c r="AD1285" s="1045"/>
      <c r="AE1285" s="1045"/>
      <c r="AF1285" s="1045"/>
      <c r="AG1285" s="104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4">
        <v>29</v>
      </c>
      <c r="B1286" s="104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5"/>
      <c r="AD1286" s="1045"/>
      <c r="AE1286" s="1045"/>
      <c r="AF1286" s="1045"/>
      <c r="AG1286" s="104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4">
        <v>30</v>
      </c>
      <c r="B1287" s="104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5"/>
      <c r="AD1287" s="1045"/>
      <c r="AE1287" s="1045"/>
      <c r="AF1287" s="1045"/>
      <c r="AG1287" s="104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350</v>
      </c>
      <c r="Z1290" s="366"/>
      <c r="AA1290" s="366"/>
      <c r="AB1290" s="366"/>
      <c r="AC1290" s="152" t="s">
        <v>335</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4">
        <v>1</v>
      </c>
      <c r="B1291" s="104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5"/>
      <c r="AD1291" s="1045"/>
      <c r="AE1291" s="1045"/>
      <c r="AF1291" s="1045"/>
      <c r="AG1291" s="104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4">
        <v>2</v>
      </c>
      <c r="B1292" s="104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5"/>
      <c r="AD1292" s="1045"/>
      <c r="AE1292" s="1045"/>
      <c r="AF1292" s="1045"/>
      <c r="AG1292" s="104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4">
        <v>3</v>
      </c>
      <c r="B1293" s="104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5"/>
      <c r="AD1293" s="1045"/>
      <c r="AE1293" s="1045"/>
      <c r="AF1293" s="1045"/>
      <c r="AG1293" s="104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4">
        <v>4</v>
      </c>
      <c r="B1294" s="104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5"/>
      <c r="AD1294" s="1045"/>
      <c r="AE1294" s="1045"/>
      <c r="AF1294" s="1045"/>
      <c r="AG1294" s="104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4">
        <v>5</v>
      </c>
      <c r="B1295" s="104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5"/>
      <c r="AD1295" s="1045"/>
      <c r="AE1295" s="1045"/>
      <c r="AF1295" s="1045"/>
      <c r="AG1295" s="104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4">
        <v>6</v>
      </c>
      <c r="B1296" s="104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5"/>
      <c r="AD1296" s="1045"/>
      <c r="AE1296" s="1045"/>
      <c r="AF1296" s="1045"/>
      <c r="AG1296" s="104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4">
        <v>7</v>
      </c>
      <c r="B1297" s="104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5"/>
      <c r="AD1297" s="1045"/>
      <c r="AE1297" s="1045"/>
      <c r="AF1297" s="1045"/>
      <c r="AG1297" s="104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4">
        <v>8</v>
      </c>
      <c r="B1298" s="104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5"/>
      <c r="AD1298" s="1045"/>
      <c r="AE1298" s="1045"/>
      <c r="AF1298" s="1045"/>
      <c r="AG1298" s="104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4">
        <v>9</v>
      </c>
      <c r="B1299" s="104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5"/>
      <c r="AD1299" s="1045"/>
      <c r="AE1299" s="1045"/>
      <c r="AF1299" s="1045"/>
      <c r="AG1299" s="104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4">
        <v>10</v>
      </c>
      <c r="B1300" s="104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5"/>
      <c r="AD1300" s="1045"/>
      <c r="AE1300" s="1045"/>
      <c r="AF1300" s="1045"/>
      <c r="AG1300" s="104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4">
        <v>11</v>
      </c>
      <c r="B1301" s="104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5"/>
      <c r="AD1301" s="1045"/>
      <c r="AE1301" s="1045"/>
      <c r="AF1301" s="1045"/>
      <c r="AG1301" s="104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4">
        <v>12</v>
      </c>
      <c r="B1302" s="104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5"/>
      <c r="AD1302" s="1045"/>
      <c r="AE1302" s="1045"/>
      <c r="AF1302" s="1045"/>
      <c r="AG1302" s="104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4">
        <v>13</v>
      </c>
      <c r="B1303" s="104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5"/>
      <c r="AD1303" s="1045"/>
      <c r="AE1303" s="1045"/>
      <c r="AF1303" s="1045"/>
      <c r="AG1303" s="104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4">
        <v>14</v>
      </c>
      <c r="B1304" s="104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5"/>
      <c r="AD1304" s="1045"/>
      <c r="AE1304" s="1045"/>
      <c r="AF1304" s="1045"/>
      <c r="AG1304" s="104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4">
        <v>15</v>
      </c>
      <c r="B1305" s="104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5"/>
      <c r="AD1305" s="1045"/>
      <c r="AE1305" s="1045"/>
      <c r="AF1305" s="1045"/>
      <c r="AG1305" s="104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4">
        <v>16</v>
      </c>
      <c r="B1306" s="104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5"/>
      <c r="AD1306" s="1045"/>
      <c r="AE1306" s="1045"/>
      <c r="AF1306" s="1045"/>
      <c r="AG1306" s="104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4">
        <v>17</v>
      </c>
      <c r="B1307" s="104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5"/>
      <c r="AD1307" s="1045"/>
      <c r="AE1307" s="1045"/>
      <c r="AF1307" s="1045"/>
      <c r="AG1307" s="104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4">
        <v>18</v>
      </c>
      <c r="B1308" s="104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5"/>
      <c r="AD1308" s="1045"/>
      <c r="AE1308" s="1045"/>
      <c r="AF1308" s="1045"/>
      <c r="AG1308" s="104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4">
        <v>19</v>
      </c>
      <c r="B1309" s="104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5"/>
      <c r="AD1309" s="1045"/>
      <c r="AE1309" s="1045"/>
      <c r="AF1309" s="1045"/>
      <c r="AG1309" s="104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4">
        <v>20</v>
      </c>
      <c r="B1310" s="104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5"/>
      <c r="AD1310" s="1045"/>
      <c r="AE1310" s="1045"/>
      <c r="AF1310" s="1045"/>
      <c r="AG1310" s="104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4">
        <v>21</v>
      </c>
      <c r="B1311" s="104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5"/>
      <c r="AD1311" s="1045"/>
      <c r="AE1311" s="1045"/>
      <c r="AF1311" s="1045"/>
      <c r="AG1311" s="104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4">
        <v>22</v>
      </c>
      <c r="B1312" s="104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5"/>
      <c r="AD1312" s="1045"/>
      <c r="AE1312" s="1045"/>
      <c r="AF1312" s="1045"/>
      <c r="AG1312" s="104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4">
        <v>23</v>
      </c>
      <c r="B1313" s="104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5"/>
      <c r="AD1313" s="1045"/>
      <c r="AE1313" s="1045"/>
      <c r="AF1313" s="1045"/>
      <c r="AG1313" s="104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4">
        <v>24</v>
      </c>
      <c r="B1314" s="104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5"/>
      <c r="AD1314" s="1045"/>
      <c r="AE1314" s="1045"/>
      <c r="AF1314" s="1045"/>
      <c r="AG1314" s="104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4">
        <v>25</v>
      </c>
      <c r="B1315" s="104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5"/>
      <c r="AD1315" s="1045"/>
      <c r="AE1315" s="1045"/>
      <c r="AF1315" s="1045"/>
      <c r="AG1315" s="104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4">
        <v>26</v>
      </c>
      <c r="B1316" s="104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5"/>
      <c r="AD1316" s="1045"/>
      <c r="AE1316" s="1045"/>
      <c r="AF1316" s="1045"/>
      <c r="AG1316" s="104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4">
        <v>27</v>
      </c>
      <c r="B1317" s="104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5"/>
      <c r="AD1317" s="1045"/>
      <c r="AE1317" s="1045"/>
      <c r="AF1317" s="1045"/>
      <c r="AG1317" s="104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4">
        <v>28</v>
      </c>
      <c r="B1318" s="104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5"/>
      <c r="AD1318" s="1045"/>
      <c r="AE1318" s="1045"/>
      <c r="AF1318" s="1045"/>
      <c r="AG1318" s="104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4">
        <v>29</v>
      </c>
      <c r="B1319" s="104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5"/>
      <c r="AD1319" s="1045"/>
      <c r="AE1319" s="1045"/>
      <c r="AF1319" s="1045"/>
      <c r="AG1319" s="104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4">
        <v>30</v>
      </c>
      <c r="B1320" s="104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5"/>
      <c r="AD1320" s="1045"/>
      <c r="AE1320" s="1045"/>
      <c r="AF1320" s="1045"/>
      <c r="AG1320" s="104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2021-07-27T11:13:26Z</cp:lastPrinted>
  <dcterms:created xsi:type="dcterms:W3CDTF">2012-03-13T00:50:25Z</dcterms:created>
  <dcterms:modified xsi:type="dcterms:W3CDTF">2021-09-03T11:02:24Z</dcterms:modified>
</cp:coreProperties>
</file>