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369" i="3"/>
  <c r="AY606" i="3"/>
  <c r="AY255" i="3"/>
  <c r="AY50" i="3"/>
  <c r="AY645"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<sst xmlns="http://schemas.openxmlformats.org/spreadsheetml/2006/main" count="3330" uniqueCount="826">
  <si>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</si>
  <si>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</si>
  <si>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</si>
  <si>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</si>
  <si>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</si>
  <si>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</si>
  <si>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</si>
  <si>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</si>
  <si>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</si>
  <si>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</si>
  <si>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</si>
  <si>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</si>
  <si>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</si>
  <si>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</si>
  <si>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</si>
  <si>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</si>
  <si>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</si>
  <si>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</si>
  <si>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</si>
  <si>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</si>
  <si>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</si>
  <si>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</si>
  <si>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</si>
  <si>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</si>
  <si>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</si>
  <si>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</si>
  <si>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</si>
  <si>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</si>
  <si>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</si>
  <si>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</si>
  <si>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</si>
  <si>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</si>
  <si>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</si>
  <si>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</si>
  <si>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</si>
  <si>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</si>
  <si>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</si>
  <si>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</si>
  <si>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</si>
  <si>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</si>
  <si>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</si>
  <si>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</si>
  <si>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</si>
  <si>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</si>
  <si>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</si>
  <si>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</si>
  <si>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</si>
  <si>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</si>
  <si>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</si>
  <si>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</si>
  <si>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</si>
  <si>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</si>
  <si>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</si>
  <si>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</si>
  <si>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</si>
  <si>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</si>
  <si>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</si>
  <si>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</si>
  <si>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</si>
  <si>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</si>
  <si>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</si>
  <si>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</si>
  <si>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</si>
  <si>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</si>
  <si>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</si>
  <si>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</si>
  <si>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</si>
  <si>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</si>
  <si>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</si>
  <si>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</si>
  <si>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</si>
  <si>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</si>
  <si>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</si>
  <si>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</si>
  <si>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</si>
  <si>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</si>
  <si>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</si>
  <si>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</si>
  <si>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</si>
  <si>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</si>
  <si>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</si>
  <si>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</si>
  <si>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</si>
  <si>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</si>
  <si>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</si>
  <si>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</si>
  <si>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</si>
  <si>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</si>
  <si>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</si>
  <si>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</si>
  <si>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</si>
  <si>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</si>
  <si>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</si>
  <si>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</si>
  <si>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</si>
  <si>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</si>
  <si>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</si>
  <si>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</si>
  <si>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</si>
  <si>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</si>
  <si>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</si>
  <si>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</si>
  <si>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</si>
  <si>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</si>
  <si>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</si>
  <si>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</si>
  <si>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</si>
  <si>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</si>
  <si>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</si>
  <si>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</si>
  <si>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</si>
  <si>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</si>
  <si>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</si>
  <si>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</si>
  <si>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</si>
  <si>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</si>
  <si>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</si>
  <si>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</si>
  <si>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</si>
  <si>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</si>
  <si>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</si>
  <si>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</si>
  <si>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</si>
  <si>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</si>
  <si>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</si>
  <si>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</si>
  <si>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</si>
  <si>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</si>
  <si>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</si>
  <si>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</si>
  <si>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</si>
  <si>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</si>
  <si>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</si>
  <si>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</si>
  <si>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</si>
  <si>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</si>
  <si>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</si>
  <si>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</si>
  <si>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</si>
  <si>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</si>
  <si>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</si>
  <si>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</si>
  <si>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</si>
  <si>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</si>
  <si>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</si>
  <si>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</si>
  <si>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</si>
  <si>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</si>
  <si>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</si>
  <si>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</si>
  <si>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</si>
  <si>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</si>
  <si>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</si>
  <si>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</si>
  <si>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</si>
  <si>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</si>
  <si>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</si>
  <si>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</si>
  <si>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</si>
  <si>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</si>
  <si>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</si>
  <si>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</si>
  <si>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</si>
  <si>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</si>
  <si>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</si>
  <si>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</si>
  <si>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</si>
  <si>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</si>
  <si>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</si>
  <si>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</si>
  <si>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</si>
  <si>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</si>
  <si>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</si>
  <si>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</si>
  <si>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</si>
  <si>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</si>
  <si>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</si>
  <si>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</si>
  <si>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</si>
  <si>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</si>
  <si>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</si>
  <si>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</si>
  <si>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</si>
  <si>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</si>
  <si>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</si>
  <si>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</si>
  <si>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</si>
  <si>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</si>
  <si>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</si>
  <si>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</si>
  <si>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</si>
  <si>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</si>
  <si>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</si>
  <si>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</si>
  <si>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</si>
  <si>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</si>
  <si>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</si>
  <si>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</si>
  <si>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</si>
  <si>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</si>
  <si>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</si>
  <si>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</si>
  <si>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</si>
  <si>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</si>
  <si>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</si>
  <si>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</si>
  <si>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</si>
  <si>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</si>
  <si>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</si>
  <si>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</si>
  <si>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</si>
  <si>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</si>
  <si>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</si>
  <si>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</si>
  <si>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</si>
  <si>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</si>
  <si>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</si>
  <si>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</si>
  <si>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</si>
  <si>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</si>
  <si>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</si>
  <si>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</si>
  <si>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</si>
  <si>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</si>
  <si>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</si>
  <si>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</si>
  <si>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</si>
  <si>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</si>
  <si>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</si>
  <si>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</si>
  <si>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</si>
  <si>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</si>
  <si>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</si>
  <si>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</si>
  <si>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</si>
  <si>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</si>
  <si>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</si>
  <si>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</si>
  <si>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</si>
  <si>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</si>
  <si>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</si>
  <si>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</si>
  <si>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</si>
  <si>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</si>
  <si>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</si>
  <si>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</si>
  <si>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</si>
  <si>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</si>
  <si>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</si>
  <si>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</si>
  <si>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</si>
  <si>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</si>
  <si>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</si>
  <si>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</si>
  <si>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</si>
  <si>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</si>
  <si>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</si>
  <si>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</si>
  <si>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</si>
  <si>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</si>
  <si>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</si>
  <si>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</si>
  <si>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</si>
  <si>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</si>
  <si>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</si>
  <si>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</si>
  <si>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</si>
  <si>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</si>
  <si>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</si>
  <si>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</si>
  <si>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</si>
  <si>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</si>
  <si>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</si>
  <si>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</si>
  <si>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</si>
  <si>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</si>
  <si>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</si>
  <si>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</si>
  <si>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</si>
  <si>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</si>
  <si>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</si>
  <si>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</si>
  <si>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</si>
  <si>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</si>
  <si>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</si>
  <si>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</si>
  <si>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</si>
  <si>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</si>
  <si>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</si>
  <si>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</si>
  <si>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</si>
  <si>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</si>
  <si>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</si>
  <si>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</si>
  <si>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</si>
  <si>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</si>
  <si>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</si>
  <si>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</si>
  <si>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</si>
  <si>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</si>
  <si>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</si>
  <si>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</si>
  <si>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</si>
  <si>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</si>
  <si>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</si>
  <si>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</si>
  <si>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</si>
  <si>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</si>
  <si>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</si>
  <si>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</si>
  <si>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</si>
  <si>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</si>
  <si>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</si>
  <si>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</si>
  <si>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</si>
  <si>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</si>
  <si>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</si>
  <si>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</si>
  <si>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</si>
  <si>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</si>
  <si>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</si>
  <si>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</si>
  <si>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</si>
  <si>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</si>
  <si>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</si>
  <si>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</si>
  <si>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</si>
  <si>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</si>
  <si>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</si>
  <si>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</si>
  <si>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</si>
  <si>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</si>
  <si>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</si>
  <si>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</si>
  <si>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</si>
  <si>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</si>
  <si>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</si>
  <si>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</si>
  <si>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</si>
  <si>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</si>
  <si>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</si>
  <si>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</si>
  <si>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</si>
  <si>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</si>
  <si>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</si>
  <si>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</si>
  <si>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</si>
  <si>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</si>
  <si>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</si>
  <si>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</si>
  <si>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</si>
  <si>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</si>
  <si>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</si>
  <si>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</si>
  <si>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</si>
  <si>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</si>
  <si>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</si>
  <si>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</si>
  <si>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</si>
  <si>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</si>
  <si>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</si>
  <si>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</si>
  <si>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</si>
  <si>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</si>
  <si>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</si>
  <si>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</si>
  <si>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</si>
  <si>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</si>
  <si>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</si>
  <si>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</si>
  <si>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</si>
  <si>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</si>
  <si>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</si>
  <si>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</si>
  <si>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</si>
  <si>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</si>
  <si>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</si>
  <si>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</si>
  <si>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</si>
  <si>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</si>
  <si>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</si>
  <si>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</si>
  <si>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</si>
  <si>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</si>
  <si>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</si>
  <si>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</si>
  <si>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</si>
  <si>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</si>
  <si>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</si>
  <si>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</si>
  <si>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</si>
  <si>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</si>
  <si>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</si>
  <si>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</si>
  <si>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</si>
  <si>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</si>
  <si>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</si>
  <si>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</si>
  <si>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</si>
  <si>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</si>
  <si>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</si>
  <si>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</si>
  <si>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</si>
  <si>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</si>
  <si>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</si>
  <si>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</si>
  <si>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</si>
  <si>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</si>
  <si>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</si>
  <si>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</si>
  <si>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</si>
  <si>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</si>
  <si>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</si>
  <si>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</si>
  <si>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</si>
  <si>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</si>
  <si>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</si>
  <si>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</si>
  <si>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</si>
  <si>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</si>
  <si>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</si>
  <si>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</si>
  <si>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</si>
  <si>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</si>
  <si>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</si>
  <si>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</si>
  <si>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</si>
  <si>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</si>
  <si>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</si>
  <si>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</si>
  <si>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</si>
  <si>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</si>
  <si>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</si>
  <si>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</si>
  <si>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</si>
  <si>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</si>
  <si>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</si>
  <si>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</si>
  <si>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</si>
  <si>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</si>
  <si>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</si>
  <si>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</si>
  <si>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</si>
  <si>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</si>
  <si>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</si>
  <si>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</si>
  <si>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</si>
  <si>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</si>
  <si>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</si>
  <si>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</si>
  <si>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</si>
  <si>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</si>
  <si>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</si>
  <si>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</si>
  <si>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</si>
  <si>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</si>
  <si>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</si>
  <si>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</si>
  <si>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</si>
  <si>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</si>
  <si>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</si>
  <si>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</si>
  <si>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</si>
  <si>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</si>
  <si>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</si>
  <si>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</si>
  <si>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</si>
  <si>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</si>
  <si>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</si>
  <si>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</si>
  <si>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</si>
  <si>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</si>
  <si>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</si>
  <si>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</si>
  <si>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</si>
  <si>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</si>
  <si>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</si>
  <si>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</si>
  <si>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</si>
  <si>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</si>
  <si>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</si>
  <si>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</si>
  <si>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</si>
  <si>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</si>
  <si>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</si>
  <si>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</si>
  <si>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</si>
  <si>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</si>
  <si>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</si>
  <si>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</si>
  <si>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</si>
  <si>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</si>
  <si>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</si>
  <si>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</si>
  <si>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</si>
  <si>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</si>
  <si>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</si>
  <si>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</si>
  <si>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</si>
  <si>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</si>
  <si>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</si>
  <si>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</si>
  <si>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</si>
  <si>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</si>
  <si>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</si>
  <si>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</si>
  <si>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</si>
  <si>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</si>
  <si>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</si>
  <si>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</si>
  <si>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</si>
  <si>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</si>
  <si>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</si>
  <si>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</si>
  <si>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</si>
  <si>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</si>
  <si>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</si>
  <si>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</si>
  <si>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</si>
  <si>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</si>
  <si>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</si>
  <si>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</si>
  <si>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</si>
  <si>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</si>
  <si>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</si>
  <si>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</si>
  <si>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</si>
  <si>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</si>
  <si>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</si>
  <si>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</si>
  <si>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</si>
  <si>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</si>
  <si>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</si>
  <si>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</si>
  <si>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</si>
  <si>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</si>
  <si>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</si>
  <si>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</si>
  <si>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</si>
  <si>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</si>
  <si>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</si>
  <si>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</si>
  <si>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</si>
  <si>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</si>
  <si>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</si>
  <si>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</si>
  <si>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</si>
  <si>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</si>
  <si>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</si>
  <si>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</si>
  <si>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</si>
  <si>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</si>
  <si>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</si>
  <si>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</si>
  <si>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</si>
  <si>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</si>
  <si>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</si>
  <si>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</si>
  <si>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</si>
  <si>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</si>
  <si>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</si>
  <si>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</si>
  <si>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</si>
  <si>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</si>
  <si>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</si>
  <si>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</si>
  <si>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</si>
  <si>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</si>
  <si>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</si>
  <si>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</si>
  <si>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</si>
  <si>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</si>
  <si>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</si>
  <si>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</si>
  <si>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</si>
  <si>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</si>
  <si>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</si>
  <si>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</si>
  <si>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</si>
  <si>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</si>
  <si>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</si>
  <si>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</si>
  <si>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</si>
  <si>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</si>
  <si>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</si>
  <si>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</si>
  <si>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</si>
  <si>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</si>
  <si>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</si>
  <si>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</si>
  <si>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</si>
  <si>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</si>
  <si>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</si>
  <si>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</si>
  <si>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</si>
  <si>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</si>
  <si>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</si>
  <si>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</si>
  <si>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</si>
  <si>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</si>
  <si>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</si>
  <si>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</si>
  <si>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</si>
  <si>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</si>
  <si>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</si>
  <si>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</si>
  <si>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</si>
  <si>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</si>
  <si>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</si>
  <si>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</si>
  <si>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</si>
  <si>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</si>
  <si>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</si>
  <si>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</si>
  <si>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</si>
  <si>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</si>
  <si>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</si>
  <si>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</si>
  <si>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</si>
  <si>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</si>
  <si>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</si>
  <si>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</si>
  <si>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</si>
  <si>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</si>
  <si>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</si>
  <si>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</si>
  <si>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</si>
  <si>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</si>
  <si>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</si>
  <si>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</si>
  <si>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</si>
  <si>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</si>
  <si>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</si>
  <si>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</si>
  <si>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</si>
  <si>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</si>
  <si>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</si>
  <si>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</si>
  <si>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</si>
  <si>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</si>
  <si>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</si>
  <si>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</si>
  <si>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</si>
  <si>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</si>
  <si>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</si>
  <si>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</si>
  <si>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</si>
  <si>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</si>
  <si>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</si>
  <si>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</si>
  <si>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</si>
  <si>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</si>
  <si>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</si>
  <si>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</si>
  <si>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</si>
  <si>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</si>
  <si>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</si>
  <si>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</si>
  <si>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</si>
  <si>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</si>
  <si>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</si>
  <si>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</si>
  <si>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</si>
  <si>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</si>
  <si>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</si>
  <si>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</si>
  <si>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</si>
  <si>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</si>
  <si>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</si>
  <si>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</si>
  <si>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</si>
  <si>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</si>
  <si>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</si>
  <si>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</si>
  <si>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</si>
  <si>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</si>
  <si>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</si>
  <si>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</si>
  <si>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</si>
  <si>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</si>
  <si>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</si>
  <si>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</si>
  <si>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</si>
  <si>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</si>
  <si>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</si>
  <si>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</si>
  <si>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</si>
  <si>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</si>
  <si>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</si>
  <si>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</si>
  <si>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</si>
  <si>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</si>
  <si>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</si>
  <si>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</si>
  <si>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</si>
  <si>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</si>
  <si>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</si>
  <si>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</si>
  <si>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</si>
  <si>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</si>
  <si>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</si>
  <si>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</si>
  <si>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</si>
  <si>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</si>
  <si>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</si>
  <si>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</si>
  <si>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</si>
  <si>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</si>
  <si>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</si>
  <si>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</si>
  <si>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</si>
  <si>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</si>
  <si>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</si>
  <si>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</si>
  <si>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rPh sb="0" eb="4">
      <t>ジンジキョウイク</t>
    </rPh>
    <rPh sb="4" eb="5">
      <t>キョク</t>
    </rPh>
    <phoneticPr fontId="5"/>
  </si>
  <si>
    <t>人材育成課</t>
    <rPh sb="0" eb="4">
      <t>ジンザイイクセイ</t>
    </rPh>
    <rPh sb="4" eb="5">
      <t>カ</t>
    </rPh>
    <phoneticPr fontId="5"/>
  </si>
  <si>
    <t>人材育成課長
末富　理栄</t>
    <phoneticPr fontId="5"/>
  </si>
  <si>
    <t>平成３１年度以降に係る防衛計画の大綱、中期防衛力整備計画（平成３１年度～平成３５年度）（平成３０年１２月１８日国家安全保障会議決定及び閣議決定）</t>
    <phoneticPr fontId="5"/>
  </si>
  <si>
    <t>○</t>
  </si>
  <si>
    <t>予備自衛官に必要な経費</t>
    <phoneticPr fontId="5"/>
  </si>
  <si>
    <t>自衛隊法第６６条第１項・第２項、第６７条第１項～第３項、第７１条第１項～第５項</t>
    <phoneticPr fontId="5"/>
  </si>
  <si>
    <t>　有事などの際は事態の推移に応じ必要な自衛官の所要量を早急に満たす必要があり、この所要量を迅速かつ計画的に確保するため、わが国では予備自衛官等制度を設けている。予備自衛官は防衛招集、国民保護等招集及び災害招集に係る命令を受けて自衛官となり、第一線の部隊が移動した後の駐屯地警備、後方支援等の要員として任務に当たることを想定している。本事業は、予備自衛官制度の維持・運営に必要な経費である。</t>
    <phoneticPr fontId="5"/>
  </si>
  <si>
    <t>　予備自衛官は、退職した自衛官の志願に基づき選考により採用される者と、予備自衛官補としての教育訓練を修了した後に任用される者がおり、平素は各々の職業に従事しつつ、年間５日間（基準）の訓練に出頭する。予備自衛官は、訓練出頭することにより予備自衛官としての資質を養うとともに、必要な知識及び技能について練度の維持を図っている。なお、予備自衛官には予備自衛官手当、訓練招集手当及び訓練出頭に係る旅費が支給される。</t>
    <phoneticPr fontId="5"/>
  </si>
  <si>
    <t>予備隊員手当</t>
    <phoneticPr fontId="5"/>
  </si>
  <si>
    <t>予備隊員招集等旅費</t>
    <phoneticPr fontId="5"/>
  </si>
  <si>
    <t>予備隊員業務庁費</t>
    <phoneticPr fontId="5"/>
  </si>
  <si>
    <t>予備自衛官等雇用企業給付金</t>
    <phoneticPr fontId="5"/>
  </si>
  <si>
    <t>訓練出頭率</t>
    <rPh sb="0" eb="2">
      <t>クンレン</t>
    </rPh>
    <rPh sb="2" eb="4">
      <t>シュットウ</t>
    </rPh>
    <rPh sb="4" eb="5">
      <t>リツ</t>
    </rPh>
    <phoneticPr fontId="5"/>
  </si>
  <si>
    <t>人</t>
    <rPh sb="0" eb="1">
      <t>ヒト</t>
    </rPh>
    <phoneticPr fontId="5"/>
  </si>
  <si>
    <t>中期防衛力整備計画（平成３１年度～平成３５年度）（平成３０年１２月１８日国家安全保障会議決定及び閣議決定）</t>
    <phoneticPr fontId="5"/>
  </si>
  <si>
    <t>年度末における員数に対する現員の充足状況</t>
    <phoneticPr fontId="5"/>
  </si>
  <si>
    <t>I-2我が国自身の防衛体制の強化（防衛力の中心的な構成要素の強化における優先事項）</t>
    <phoneticPr fontId="5"/>
  </si>
  <si>
    <t>I-2-（1）人的基盤の強化</t>
    <phoneticPr fontId="5"/>
  </si>
  <si>
    <t>予備自衛官等の活用</t>
    <phoneticPr fontId="5"/>
  </si>
  <si>
    <t>即応予備自衛官及び予備自衛官の幅広い分野での活用</t>
    <phoneticPr fontId="5"/>
  </si>
  <si>
    <t>令和５年度</t>
    <rPh sb="0" eb="2">
      <t>レイワ</t>
    </rPh>
    <rPh sb="3" eb="5">
      <t>ネンド</t>
    </rPh>
    <phoneticPr fontId="5"/>
  </si>
  <si>
    <t>有事などの際は、事態の推移に応じ必要な自衛官の所要量を早急に満たす必要があり、この所要量を迅速かつ計画的に確保するため、わが国では予備自衛官等制度を設けている。予備自衛官は、防衛招集、国民保護等招集及び災害招集に係る命令を受けて自衛官となり、第一線の部隊が移動した後の駐屯地警備、後方支援等の要員として任務に当たることを想定している。本事業は、予備自衛官制度の維持・運営に必要な経費である。</t>
    <phoneticPr fontId="5"/>
  </si>
  <si>
    <t>無</t>
  </si>
  <si>
    <t>有</t>
  </si>
  <si>
    <t>‐</t>
  </si>
  <si>
    <t>予備自衛官は、平素は年間５日間（基準）の訓練に出頭し、必要な練度の維持を図るとともに、緊急事態において活動することで、防衛省・自衛隊の事態対処能力の向上・拡充につながるほか、ひいては国民の利益につながるものである。</t>
    <phoneticPr fontId="5"/>
  </si>
  <si>
    <t>予備自衛官制度は、わが国の防衛力の一部を支える重要な制度であり、その機能は他のいかなる手段によっても代替できるものではない。</t>
    <phoneticPr fontId="5"/>
  </si>
  <si>
    <t>予備自衛官制度は、わが国の防衛力の一部を支える重要な制度であり、政策目的の達成手段として必要な制度である。</t>
    <phoneticPr fontId="5"/>
  </si>
  <si>
    <t>予備自衛官制度の維持・運営に必要な物品等の購入については、使用内容等に応じて競争入札や企画競争を実施するなどして適切に契約相手方を決定し、契約している。また、競争性のない随意契約による案件はあったが、郵便に関する契約が主であり、問題はない。</t>
    <phoneticPr fontId="5"/>
  </si>
  <si>
    <t>予備自衛官制度の維持・運営に必要な物品等の購入については、各物品の性質を踏まえ、コスト削減に寄与するものは一括契約を実施するとともに、小規模に契約を分割する方が効率的なものは小規模での契約を実施し効率化を図っている。</t>
    <phoneticPr fontId="5"/>
  </si>
  <si>
    <t>‐</t>
    <phoneticPr fontId="5"/>
  </si>
  <si>
    <t>予備隊員に対する費目が設定されており、使途は事業目的に必要なものに限定されている。</t>
    <phoneticPr fontId="5"/>
  </si>
  <si>
    <t>訓練出頭率は、平素の勤務先の経営状況に影響されるため、コストによる費用対効果が得にくいものであるが、出頭率向上のため、各種施策の見直し等を行うこととする。</t>
    <phoneticPr fontId="5"/>
  </si>
  <si>
    <t>予算の効果的な活用により、充足向上が図られている。</t>
    <phoneticPr fontId="5"/>
  </si>
  <si>
    <t>　契約実績の分析を行ない更なるコスト低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</si>
  <si>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0098</t>
    <phoneticPr fontId="5"/>
  </si>
  <si>
    <t>0087</t>
    <phoneticPr fontId="5"/>
  </si>
  <si>
    <t>0086</t>
    <phoneticPr fontId="5"/>
  </si>
  <si>
    <t>0462</t>
    <phoneticPr fontId="5"/>
  </si>
  <si>
    <t>0357</t>
    <phoneticPr fontId="5"/>
  </si>
  <si>
    <t>0284</t>
    <phoneticPr fontId="5"/>
  </si>
  <si>
    <t>0263</t>
    <phoneticPr fontId="5"/>
  </si>
  <si>
    <t>0258</t>
    <phoneticPr fontId="5"/>
  </si>
  <si>
    <t>0248</t>
    <phoneticPr fontId="5"/>
  </si>
  <si>
    <t>2,432/33,975</t>
    <phoneticPr fontId="5"/>
  </si>
  <si>
    <t>2,439/34,371</t>
    <phoneticPr fontId="5"/>
  </si>
  <si>
    <t>1,050/33,371</t>
    <phoneticPr fontId="5"/>
  </si>
  <si>
    <t>旅費</t>
    <rPh sb="0" eb="2">
      <t>リョヒ</t>
    </rPh>
    <phoneticPr fontId="5"/>
  </si>
  <si>
    <t>手当</t>
    <rPh sb="0" eb="2">
      <t>テアテ</t>
    </rPh>
    <phoneticPr fontId="5"/>
  </si>
  <si>
    <t>予備自衛官に支給する手当</t>
    <rPh sb="0" eb="5">
      <t>ヨビジエイカン</t>
    </rPh>
    <rPh sb="6" eb="8">
      <t>シキュウ</t>
    </rPh>
    <rPh sb="10" eb="12">
      <t>テアテ</t>
    </rPh>
    <phoneticPr fontId="5"/>
  </si>
  <si>
    <t>訓練出頭に必要な旅費</t>
    <rPh sb="0" eb="2">
      <t>クンレン</t>
    </rPh>
    <rPh sb="2" eb="4">
      <t>シュットウ</t>
    </rPh>
    <rPh sb="5" eb="7">
      <t>ヒツヨウ</t>
    </rPh>
    <rPh sb="8" eb="10">
      <t>リョヒ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</si>
  <si>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</si>
  <si>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</si>
  <si>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</si>
  <si>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</si>
  <si>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</si>
  <si>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</si>
  <si>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</si>
  <si>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</si>
  <si>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</si>
  <si>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</si>
  <si>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大特商事㈱</t>
    <phoneticPr fontId="5"/>
  </si>
  <si>
    <t>（株）グッドワン</t>
    <phoneticPr fontId="5"/>
  </si>
  <si>
    <t>後納郵便料</t>
    <phoneticPr fontId="5"/>
  </si>
  <si>
    <t>エンドレススタンプ、定規、封筒他４５件</t>
    <phoneticPr fontId="5"/>
  </si>
  <si>
    <t>ユーティリティバッグコンビ（M）２</t>
    <phoneticPr fontId="5"/>
  </si>
  <si>
    <t>制度のしおりほか５件</t>
    <phoneticPr fontId="5"/>
  </si>
  <si>
    <t>切手等</t>
    <rPh sb="0" eb="2">
      <t>キッテ</t>
    </rPh>
    <rPh sb="2" eb="3">
      <t>トウ</t>
    </rPh>
    <phoneticPr fontId="5"/>
  </si>
  <si>
    <t>原稿代、スタンプ台、布テープ他５３件</t>
    <phoneticPr fontId="5"/>
  </si>
  <si>
    <t>­</t>
    <phoneticPr fontId="5"/>
  </si>
  <si>
    <t>１　必要性
　　有事などの際は、事態の推移に応じ、必要な自衛官の所要量を早急に満たさなければならない。この所要量を迅速かつ計画的に確保するため、わが国では予備自衛官、即応予備自衛官及び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ほかのいかなる手段によっても代替できるものではない。
　　予備自衛官制度は、昭和２９年に陸上自衛隊発足とともに創設され、昭和４５年に海上自衛隊が、昭和６１年に航空自衛隊が導入。平素は民間企業等に勤務しながら、防衛招集命令、国民保護等招集命令及び災害招集命令を受けて自衛官となり、駐屯地警備及び後方支援等の要員として任務に就くこととなっている。予備自衛官は、毎年一定の訓練招集を行うことで、自衛官としての能力を保持することが可能であることから、その訓練に要する経費は必要である。
２　効率性
　　国家の緊急事態にあたっては、大きな防衛力が必要である。しかし、大きな防衛力を平時・有事問わず保持し続けることは効率的とはいえない。このため、普段は必要最小限度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予備自衛官延べ４６９名が活動し、陸上自衛隊の予備自衛官は日米の救援活動の円滑化を図るための通訳業務や自衛隊病院における衛生業務等に、海上自衛隊の予備自衛官は八戸航空基地隊における基地内の復旧活動等に、航空自衛隊の予備自衛官は生活支援活動等にそれぞれ従事した。令和元年１０月に発生した令和元年東日本台風（台風第１９号）に際しては、東北方面及び東部方面隊隷下部隊の予備自衛官５２名が生活支援活動等に従事した。令和２年２月の新型コロナウイルス感染症の感染拡大防止に際しては、東部方面隊隷下部隊の予備自衛官１０名を衛生支援活動等に従事した。令和２年７月に発生した令和２年７月豪雨に際しては、予備自衛官５４名が熊本県において、生活支援活動等に従事した。
４　総合評価
　　東日本大震災において、予備自衛官は制度創設以来初めて訓練以外で招集され、毎年課される訓練招集により修得した自衛官としての能力とともに、普段勤務している企業等で日々磨いている通訳、医療等の能力を生かしながら災害救助活動に当たった。このように緊急事態の場において、予備自衛官の持つ能力を最大限生かして活動することで防衛省・自衛隊の事態対処能力の向上・拡充につながるほか、ひいては国民の利益につながるものである。</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</si>
  <si>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てました。引き続き、予備自衛官等制度の改善に取り組んでまいります。</t>
    <phoneticPr fontId="5"/>
  </si>
  <si>
    <t>（株）サイトー</t>
    <phoneticPr fontId="5"/>
  </si>
  <si>
    <t>訓練招集に必要な旅費</t>
    <rPh sb="0" eb="2">
      <t>クンレン</t>
    </rPh>
    <rPh sb="2" eb="4">
      <t>ショウシュウ</t>
    </rPh>
    <rPh sb="5" eb="7">
      <t>ヒツヨウ</t>
    </rPh>
    <rPh sb="8" eb="10">
      <t>リョヒ</t>
    </rPh>
    <phoneticPr fontId="5"/>
  </si>
  <si>
    <t>-</t>
    <phoneticPr fontId="5"/>
  </si>
  <si>
    <t>新型コロナウイルスに係る状況により、中止となった訓練もあるため。</t>
    <rPh sb="0" eb="2">
      <t>シンガタ</t>
    </rPh>
    <rPh sb="10" eb="11">
      <t>カカ</t>
    </rPh>
    <rPh sb="12" eb="14">
      <t>ジョウキョウ</t>
    </rPh>
    <rPh sb="18" eb="20">
      <t>チュウシ</t>
    </rPh>
    <rPh sb="24" eb="26">
      <t>クンレン</t>
    </rPh>
    <phoneticPr fontId="5"/>
  </si>
  <si>
    <t>西日本鉄道㈱</t>
    <phoneticPr fontId="5"/>
  </si>
  <si>
    <t>㈲福伸急送</t>
    <phoneticPr fontId="5"/>
  </si>
  <si>
    <t>㈱六五警備保障</t>
    <phoneticPr fontId="5"/>
  </si>
  <si>
    <t>㈱松本農園</t>
    <phoneticPr fontId="5"/>
  </si>
  <si>
    <t>福岡西鉄タクシー㈱</t>
    <phoneticPr fontId="5"/>
  </si>
  <si>
    <t>㈲相沢カアゴ</t>
    <phoneticPr fontId="5"/>
  </si>
  <si>
    <t>雇用企業に対して支給する手当</t>
    <phoneticPr fontId="5"/>
  </si>
  <si>
    <t>-</t>
    <phoneticPr fontId="5"/>
  </si>
  <si>
    <t>X/Y</t>
    <phoneticPr fontId="5"/>
  </si>
  <si>
    <t>●令和元年１０月の令和元年東日本台風（台風第１９号）に際し、同月１４日に予備自衛官及び即応予備自衛官の招集を閣議決定し、同日付で災害招集等命令を発出した。その際、東北方面隊及び東部方面隊隷下部隊の予備自衛官及び即応予備自衛官４１３名を生活支援活動等に従事させた。【人材育成課】
●令和２年２月の新型コロナウイルス感染症の感染拡大防止に際し、同月１３日に予備自衛官及び即応予備自衛官の招集を閣議決定し、同日付で予備自衛官の災害招集命令を発出した。その際、東部方面隊隷下部隊の予備自衛官１０名を衛生支援活動等に従事させた。【人材育成課】
●予備自衛官等の勤務意欲の向上のため、予備自衛官及び即応予備自衛官がその身分において授与された賞詞に係る防衛記念章を着用できるよう制度を改正した。（令和元年度規則改正・施行）【人材育成課】
●即応予備自衛官・予備自衛官の災害招集に迅速に対応するため、応招確認システムの導入を検討し、令和２年度予算に所要の経費（約２９０万円）を計上した。（令和２年度一部の予備自衛官等へ導入）【人材育成課】</t>
    <phoneticPr fontId="5"/>
  </si>
  <si>
    <t>執行額（X）／現員数（Y）　　　　　　　　　　　　　　</t>
    <rPh sb="0" eb="2">
      <t>シッコウ</t>
    </rPh>
    <rPh sb="2" eb="3">
      <t>ガク</t>
    </rPh>
    <rPh sb="7" eb="10">
      <t>ゲンインスウ</t>
    </rPh>
    <phoneticPr fontId="5"/>
  </si>
  <si>
    <t>-</t>
    <phoneticPr fontId="5"/>
  </si>
  <si>
    <t>B.個人A</t>
    <rPh sb="2" eb="4">
      <t>コジン</t>
    </rPh>
    <phoneticPr fontId="5"/>
  </si>
  <si>
    <t>C.個人A</t>
    <rPh sb="2" eb="4">
      <t>コジン</t>
    </rPh>
    <phoneticPr fontId="5"/>
  </si>
  <si>
    <t>訓練出頭者数／訓練招集命令書交付数
(目標最終年度が無いため、設定していない。)</t>
    <rPh sb="0" eb="4">
      <t>クンレンシュットウ</t>
    </rPh>
    <rPh sb="4" eb="5">
      <t>シャ</t>
    </rPh>
    <rPh sb="5" eb="6">
      <t>スウ</t>
    </rPh>
    <rPh sb="7" eb="9">
      <t>クンレン</t>
    </rPh>
    <rPh sb="9" eb="11">
      <t>ショウシュウ</t>
    </rPh>
    <rPh sb="11" eb="13">
      <t>メイレイ</t>
    </rPh>
    <rPh sb="13" eb="14">
      <t>ショ</t>
    </rPh>
    <rPh sb="14" eb="16">
      <t>コウフ</t>
    </rPh>
    <rPh sb="16" eb="17">
      <t>スウ</t>
    </rPh>
    <phoneticPr fontId="5"/>
  </si>
  <si>
    <t>日本郵便株式会社</t>
    <rPh sb="0" eb="8">
      <t>ニホンユウビンカブシキカイシャ</t>
    </rPh>
    <phoneticPr fontId="5"/>
  </si>
  <si>
    <t>-</t>
    <phoneticPr fontId="5"/>
  </si>
  <si>
    <t>日本通運株式会社</t>
    <rPh sb="0" eb="8">
      <t>ニホンツウウンカブシキカイシャ</t>
    </rPh>
    <phoneticPr fontId="5"/>
  </si>
  <si>
    <t>株式会社ブリヂストンタイヤサービス栃木</t>
    <rPh sb="0" eb="4">
      <t>カブシキカイシャ</t>
    </rPh>
    <rPh sb="17" eb="19">
      <t>トチギ</t>
    </rPh>
    <phoneticPr fontId="5"/>
  </si>
  <si>
    <t>特定非営利活動法人日本武道総合格闘技連盟</t>
    <rPh sb="0" eb="2">
      <t>トクテイ</t>
    </rPh>
    <rPh sb="2" eb="3">
      <t>ヒ</t>
    </rPh>
    <rPh sb="3" eb="5">
      <t>エイリ</t>
    </rPh>
    <rPh sb="5" eb="7">
      <t>カツドウ</t>
    </rPh>
    <rPh sb="7" eb="9">
      <t>ホウジン</t>
    </rPh>
    <rPh sb="9" eb="11">
      <t>ニホン</t>
    </rPh>
    <rPh sb="11" eb="13">
      <t>ブドウ</t>
    </rPh>
    <rPh sb="13" eb="15">
      <t>ソウゴウ</t>
    </rPh>
    <rPh sb="15" eb="18">
      <t>カクトウギ</t>
    </rPh>
    <rPh sb="18" eb="20">
      <t>レンメイ</t>
    </rPh>
    <phoneticPr fontId="5"/>
  </si>
  <si>
    <t>株式会社コレクト</t>
    <rPh sb="0" eb="2">
      <t>カブシキ</t>
    </rPh>
    <rPh sb="2" eb="4">
      <t>カイシャ</t>
    </rPh>
    <phoneticPr fontId="5"/>
  </si>
  <si>
    <t>予備自衛官等協力事業所表示証</t>
    <rPh sb="0" eb="5">
      <t>ヨビジエイカン</t>
    </rPh>
    <rPh sb="5" eb="6">
      <t>トウ</t>
    </rPh>
    <rPh sb="6" eb="8">
      <t>キョウリョク</t>
    </rPh>
    <rPh sb="8" eb="11">
      <t>ジギョウショ</t>
    </rPh>
    <rPh sb="11" eb="13">
      <t>ヒョウジ</t>
    </rPh>
    <rPh sb="13" eb="14">
      <t>アカシ</t>
    </rPh>
    <phoneticPr fontId="5"/>
  </si>
  <si>
    <t>Ａ．日本郵便株式会社</t>
    <rPh sb="2" eb="10">
      <t>ニホンユウビンカブシキカイシャ</t>
    </rPh>
    <phoneticPr fontId="5"/>
  </si>
  <si>
    <t>後納郵便料</t>
    <phoneticPr fontId="5"/>
  </si>
  <si>
    <t>通信運搬費</t>
    <rPh sb="0" eb="4">
      <t>ツウシンウンパン</t>
    </rPh>
    <rPh sb="4" eb="5">
      <t>ヒ</t>
    </rPh>
    <phoneticPr fontId="5"/>
  </si>
  <si>
    <t>㈱チヂキ</t>
    <phoneticPr fontId="5"/>
  </si>
  <si>
    <t>（株）総北海</t>
    <phoneticPr fontId="5"/>
  </si>
  <si>
    <t>-</t>
    <phoneticPr fontId="5"/>
  </si>
  <si>
    <t>・外部有識者抽出点検の対象外である。</t>
    <phoneticPr fontId="5"/>
  </si>
  <si>
    <t>・令和２年度の執行実績については、新型コロナウィルス感染症の拡大により訓練を中止したことにより低下したとのことであるが、本事業において訓練中止による影響の有無など丁寧にレビューシートに記載されたい。</t>
    <phoneticPr fontId="5"/>
  </si>
  <si>
    <t>2,456/33,371</t>
    <phoneticPr fontId="5"/>
  </si>
  <si>
    <t>円/人</t>
    <rPh sb="0" eb="1">
      <t>エン</t>
    </rPh>
    <rPh sb="2" eb="3">
      <t>ヒト</t>
    </rPh>
    <phoneticPr fontId="5"/>
  </si>
  <si>
    <t>・令和2年度においては、新型コロナの影響により中止となった訓練はあるが、予備自衛官等が不利益とならないよう通達改正等、所要の措置を実施した。
引き続き、執行状況の把握及び分析に努めるとともに、効率的な予算要求及び予算執行に努めてまいりたい。</t>
    <rPh sb="1" eb="3">
      <t>レイワ</t>
    </rPh>
    <rPh sb="4" eb="6">
      <t>ネンド</t>
    </rPh>
    <rPh sb="12" eb="14">
      <t>シンガタ</t>
    </rPh>
    <rPh sb="18" eb="20">
      <t>エイキョウ</t>
    </rPh>
    <rPh sb="23" eb="25">
      <t>チュウシ</t>
    </rPh>
    <rPh sb="29" eb="31">
      <t>クンレン</t>
    </rPh>
    <rPh sb="36" eb="41">
      <t>ヨビジエイカン</t>
    </rPh>
    <rPh sb="41" eb="42">
      <t>トウ</t>
    </rPh>
    <rPh sb="43" eb="46">
      <t>フリエキ</t>
    </rPh>
    <rPh sb="53" eb="55">
      <t>ツウタツ</t>
    </rPh>
    <rPh sb="55" eb="57">
      <t>カイセイ</t>
    </rPh>
    <rPh sb="57" eb="58">
      <t>ナド</t>
    </rPh>
    <rPh sb="59" eb="61">
      <t>ショヨウ</t>
    </rPh>
    <rPh sb="62" eb="64">
      <t>ソチ</t>
    </rPh>
    <rPh sb="65" eb="67">
      <t>ジッシ</t>
    </rPh>
    <phoneticPr fontId="5"/>
  </si>
  <si>
    <t>予備隊員手当（▲86百万円）
予備隊員招集等旅費（±0百万円）
予備隊員業務庁費（＋2百万円）
予備自衛官等雇用企業給付金（▲1百万円）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</si>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</sst>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182763</xdr:colOff>
      <xdr:row>749</xdr:row>
      <xdr:rowOff>40821</xdr:rowOff>
    </xdr:from>
    <xdr:to>
      <xdr:col>31</xdr:col>
      <xdr:colOff>162453</xdr:colOff>
      <xdr:row>750</xdr:row>
      <xdr:rowOff>113870</xdr:rowOff>
    </xdr:to>
    <xdr:sp macro="" textlink="">
      <xdr:nvSpPr>
        <xdr:cNvPr id="2" name="Rectangle 1"/>
        <xdr:cNvSpPr>
          <a:spLocks noChangeArrowheads="1"/>
        </xdr:cNvSpPr>
      </xdr:nvSpPr>
      <xdr:spPr bwMode="auto">
        <a:xfrm>
          <a:off x="5081334" y="237118071"/>
          <a:ext cx="1408440" cy="42683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防衛省会計機関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１，０５０百万円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24</xdr:col>
      <xdr:colOff>126913</xdr:colOff>
      <xdr:row>750</xdr:row>
      <xdr:rowOff>223980</xdr:rowOff>
    </xdr:from>
    <xdr:to>
      <xdr:col>32</xdr:col>
      <xdr:colOff>73606</xdr:colOff>
      <xdr:row>753</xdr:row>
      <xdr:rowOff>73926</xdr:rowOff>
    </xdr:to>
    <xdr:sp macro="" textlink="">
      <xdr:nvSpPr>
        <xdr:cNvPr id="3" name="AutoShape 2"/>
        <xdr:cNvSpPr>
          <a:spLocks noChangeArrowheads="1"/>
        </xdr:cNvSpPr>
      </xdr:nvSpPr>
      <xdr:spPr bwMode="auto">
        <a:xfrm>
          <a:off x="5025484" y="237655016"/>
          <a:ext cx="1579551" cy="91130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予備自衛官制度の維持・運営に必要な経費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98586</xdr:colOff>
      <xdr:row>754</xdr:row>
      <xdr:rowOff>122464</xdr:rowOff>
    </xdr:from>
    <xdr:to>
      <xdr:col>43</xdr:col>
      <xdr:colOff>71265</xdr:colOff>
      <xdr:row>754</xdr:row>
      <xdr:rowOff>123002</xdr:rowOff>
    </xdr:to>
    <xdr:sp macro="" textlink="">
      <xdr:nvSpPr>
        <xdr:cNvPr id="4" name="Line 4"/>
        <xdr:cNvSpPr>
          <a:spLocks noChangeShapeType="1"/>
        </xdr:cNvSpPr>
      </xdr:nvSpPr>
      <xdr:spPr bwMode="auto">
        <a:xfrm flipV="1">
          <a:off x="2547872" y="57313285"/>
          <a:ext cx="6300000" cy="5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196635</xdr:colOff>
      <xdr:row>754</xdr:row>
      <xdr:rowOff>123002</xdr:rowOff>
    </xdr:from>
    <xdr:to>
      <xdr:col>23</xdr:col>
      <xdr:colOff>196635</xdr:colOff>
      <xdr:row>757</xdr:row>
      <xdr:rowOff>98574</xdr:rowOff>
    </xdr:to>
    <xdr:sp macro="" textlink="">
      <xdr:nvSpPr>
        <xdr:cNvPr id="5" name="Line 5"/>
        <xdr:cNvSpPr>
          <a:spLocks noChangeShapeType="1"/>
        </xdr:cNvSpPr>
      </xdr:nvSpPr>
      <xdr:spPr bwMode="auto">
        <a:xfrm>
          <a:off x="4891099" y="57313823"/>
          <a:ext cx="0" cy="103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27213</xdr:colOff>
      <xdr:row>756</xdr:row>
      <xdr:rowOff>157125</xdr:rowOff>
    </xdr:from>
    <xdr:to>
      <xdr:col>18</xdr:col>
      <xdr:colOff>164324</xdr:colOff>
      <xdr:row>758</xdr:row>
      <xdr:rowOff>312821</xdr:rowOff>
    </xdr:to>
    <xdr:sp macro="" textlink="">
      <xdr:nvSpPr>
        <xdr:cNvPr id="6" name="Text Box 7"/>
        <xdr:cNvSpPr txBox="1">
          <a:spLocks noChangeArrowheads="1"/>
        </xdr:cNvSpPr>
      </xdr:nvSpPr>
      <xdr:spPr bwMode="auto">
        <a:xfrm>
          <a:off x="1251856" y="58055518"/>
          <a:ext cx="2586397" cy="8632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随意契約（その他）】等</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3227</xdr:colOff>
      <xdr:row>757</xdr:row>
      <xdr:rowOff>278988</xdr:rowOff>
    </xdr:from>
    <xdr:to>
      <xdr:col>15</xdr:col>
      <xdr:colOff>192260</xdr:colOff>
      <xdr:row>759</xdr:row>
      <xdr:rowOff>284521</xdr:rowOff>
    </xdr:to>
    <xdr:sp macro="" textlink="">
      <xdr:nvSpPr>
        <xdr:cNvPr id="7" name="Rectangle 8"/>
        <xdr:cNvSpPr>
          <a:spLocks noChangeArrowheads="1"/>
        </xdr:cNvSpPr>
      </xdr:nvSpPr>
      <xdr:spPr bwMode="auto">
        <a:xfrm>
          <a:off x="1840191" y="58531167"/>
          <a:ext cx="1413676" cy="71310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Ａ．民間企業等</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７３百万円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118940</xdr:colOff>
      <xdr:row>757</xdr:row>
      <xdr:rowOff>280580</xdr:rowOff>
    </xdr:from>
    <xdr:to>
      <xdr:col>26</xdr:col>
      <xdr:colOff>112755</xdr:colOff>
      <xdr:row>759</xdr:row>
      <xdr:rowOff>285489</xdr:rowOff>
    </xdr:to>
    <xdr:sp macro="" textlink="">
      <xdr:nvSpPr>
        <xdr:cNvPr id="8" name="Rectangle 9"/>
        <xdr:cNvSpPr>
          <a:spLocks noChangeArrowheads="1"/>
        </xdr:cNvSpPr>
      </xdr:nvSpPr>
      <xdr:spPr bwMode="auto">
        <a:xfrm>
          <a:off x="4405190" y="58532759"/>
          <a:ext cx="1014351" cy="7124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Ｂ．個人</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６１百万円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18007</xdr:colOff>
      <xdr:row>757</xdr:row>
      <xdr:rowOff>280792</xdr:rowOff>
    </xdr:from>
    <xdr:to>
      <xdr:col>37</xdr:col>
      <xdr:colOff>199241</xdr:colOff>
      <xdr:row>759</xdr:row>
      <xdr:rowOff>266439</xdr:rowOff>
    </xdr:to>
    <xdr:sp macro="" textlink="">
      <xdr:nvSpPr>
        <xdr:cNvPr id="9" name="Rectangle 11"/>
        <xdr:cNvSpPr>
          <a:spLocks noChangeArrowheads="1"/>
        </xdr:cNvSpPr>
      </xdr:nvSpPr>
      <xdr:spPr bwMode="auto">
        <a:xfrm>
          <a:off x="6141221" y="58532971"/>
          <a:ext cx="1609984" cy="69321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102668</xdr:colOff>
      <xdr:row>754</xdr:row>
      <xdr:rowOff>123002</xdr:rowOff>
    </xdr:from>
    <xdr:to>
      <xdr:col>12</xdr:col>
      <xdr:colOff>102668</xdr:colOff>
      <xdr:row>756</xdr:row>
      <xdr:rowOff>81315</xdr:rowOff>
    </xdr:to>
    <xdr:sp macro="" textlink="">
      <xdr:nvSpPr>
        <xdr:cNvPr id="10" name="Line 12"/>
        <xdr:cNvSpPr>
          <a:spLocks noChangeShapeType="1"/>
        </xdr:cNvSpPr>
      </xdr:nvSpPr>
      <xdr:spPr bwMode="auto">
        <a:xfrm>
          <a:off x="2551954" y="57313823"/>
          <a:ext cx="0" cy="6658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192419</xdr:colOff>
      <xdr:row>760</xdr:row>
      <xdr:rowOff>76152</xdr:rowOff>
    </xdr:from>
    <xdr:to>
      <xdr:col>27</xdr:col>
      <xdr:colOff>41337</xdr:colOff>
      <xdr:row>762</xdr:row>
      <xdr:rowOff>87906</xdr:rowOff>
    </xdr:to>
    <xdr:sp macro="" textlink="">
      <xdr:nvSpPr>
        <xdr:cNvPr id="11" name="AutoShape 14"/>
        <xdr:cNvSpPr>
          <a:spLocks noChangeArrowheads="1"/>
        </xdr:cNvSpPr>
      </xdr:nvSpPr>
      <xdr:spPr bwMode="auto">
        <a:xfrm>
          <a:off x="4274562" y="59389688"/>
          <a:ext cx="1277668" cy="719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予備自衛官の訓練出頭に必要な旅費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35691</xdr:colOff>
      <xdr:row>760</xdr:row>
      <xdr:rowOff>85961</xdr:rowOff>
    </xdr:from>
    <xdr:to>
      <xdr:col>37</xdr:col>
      <xdr:colOff>135105</xdr:colOff>
      <xdr:row>762</xdr:row>
      <xdr:rowOff>78524</xdr:rowOff>
    </xdr:to>
    <xdr:sp macro="" textlink="">
      <xdr:nvSpPr>
        <xdr:cNvPr id="12" name="AutoShape 16"/>
        <xdr:cNvSpPr>
          <a:spLocks noChangeArrowheads="1"/>
        </xdr:cNvSpPr>
      </xdr:nvSpPr>
      <xdr:spPr bwMode="auto">
        <a:xfrm>
          <a:off x="6158905" y="59399497"/>
          <a:ext cx="1528164" cy="70013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予備自衛官に対して支給する手当</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115617</xdr:colOff>
      <xdr:row>760</xdr:row>
      <xdr:rowOff>52893</xdr:rowOff>
    </xdr:from>
    <xdr:to>
      <xdr:col>16</xdr:col>
      <xdr:colOff>63992</xdr:colOff>
      <xdr:row>762</xdr:row>
      <xdr:rowOff>88086</xdr:rowOff>
    </xdr:to>
    <xdr:sp macro="" textlink="">
      <xdr:nvSpPr>
        <xdr:cNvPr id="13" name="AutoShape 17"/>
        <xdr:cNvSpPr>
          <a:spLocks noChangeArrowheads="1"/>
        </xdr:cNvSpPr>
      </xdr:nvSpPr>
      <xdr:spPr bwMode="auto">
        <a:xfrm>
          <a:off x="1748474" y="59366429"/>
          <a:ext cx="1581232" cy="74276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予備自衛官制度の実施に必要な消耗品等の経費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132423</xdr:colOff>
      <xdr:row>762</xdr:row>
      <xdr:rowOff>193419</xdr:rowOff>
    </xdr:from>
    <xdr:to>
      <xdr:col>17</xdr:col>
      <xdr:colOff>183504</xdr:colOff>
      <xdr:row>763</xdr:row>
      <xdr:rowOff>347702</xdr:rowOff>
    </xdr:to>
    <xdr:sp macro="" textlink="">
      <xdr:nvSpPr>
        <xdr:cNvPr id="14" name="Text Box 7"/>
        <xdr:cNvSpPr txBox="1">
          <a:spLocks noChangeArrowheads="1"/>
        </xdr:cNvSpPr>
      </xdr:nvSpPr>
      <xdr:spPr bwMode="auto">
        <a:xfrm>
          <a:off x="1765280" y="60214526"/>
          <a:ext cx="1888045" cy="5080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随意契約の主な内容</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・郵便に関する契約のため。</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192187</xdr:colOff>
      <xdr:row>754</xdr:row>
      <xdr:rowOff>123002</xdr:rowOff>
    </xdr:from>
    <xdr:to>
      <xdr:col>33</xdr:col>
      <xdr:colOff>192187</xdr:colOff>
      <xdr:row>757</xdr:row>
      <xdr:rowOff>98574</xdr:rowOff>
    </xdr:to>
    <xdr:sp macro="" textlink="">
      <xdr:nvSpPr>
        <xdr:cNvPr id="15" name="Line 5"/>
        <xdr:cNvSpPr>
          <a:spLocks noChangeShapeType="1"/>
        </xdr:cNvSpPr>
      </xdr:nvSpPr>
      <xdr:spPr bwMode="auto">
        <a:xfrm>
          <a:off x="6927723" y="57313823"/>
          <a:ext cx="0" cy="103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99650</xdr:colOff>
      <xdr:row>2016</xdr:row>
      <xdr:rowOff>103899</xdr:rowOff>
    </xdr:from>
    <xdr:to>
      <xdr:col>42</xdr:col>
      <xdr:colOff>76777</xdr:colOff>
      <xdr:row>2020</xdr:row>
      <xdr:rowOff>89545</xdr:rowOff>
    </xdr:to>
    <xdr:sp macro="" textlink="">
      <xdr:nvSpPr>
        <xdr:cNvPr id="16" name="Rectangle 11"/>
        <xdr:cNvSpPr>
          <a:spLocks noChangeArrowheads="1"/>
        </xdr:cNvSpPr>
      </xdr:nvSpPr>
      <xdr:spPr bwMode="auto">
        <a:xfrm>
          <a:off x="7039293" y="240582935"/>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35</xdr:col>
      <xdr:colOff>47943</xdr:colOff>
      <xdr:row>2017</xdr:row>
      <xdr:rowOff>79406</xdr:rowOff>
    </xdr:from>
    <xdr:to>
      <xdr:col>43</xdr:col>
      <xdr:colOff>25070</xdr:colOff>
      <xdr:row>2021</xdr:row>
      <xdr:rowOff>65052</xdr:rowOff>
    </xdr:to>
    <xdr:sp macro="" textlink="">
      <xdr:nvSpPr>
        <xdr:cNvPr id="17" name="Rectangle 11"/>
        <xdr:cNvSpPr>
          <a:spLocks noChangeArrowheads="1"/>
        </xdr:cNvSpPr>
      </xdr:nvSpPr>
      <xdr:spPr bwMode="auto">
        <a:xfrm>
          <a:off x="7191693" y="240735335"/>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35</xdr:col>
      <xdr:colOff>200343</xdr:colOff>
      <xdr:row>2018</xdr:row>
      <xdr:rowOff>54914</xdr:rowOff>
    </xdr:from>
    <xdr:to>
      <xdr:col>43</xdr:col>
      <xdr:colOff>177470</xdr:colOff>
      <xdr:row>2022</xdr:row>
      <xdr:rowOff>40559</xdr:rowOff>
    </xdr:to>
    <xdr:sp macro="" textlink="">
      <xdr:nvSpPr>
        <xdr:cNvPr id="18" name="Rectangle 11"/>
        <xdr:cNvSpPr>
          <a:spLocks noChangeArrowheads="1"/>
        </xdr:cNvSpPr>
      </xdr:nvSpPr>
      <xdr:spPr bwMode="auto">
        <a:xfrm>
          <a:off x="7344093" y="240887735"/>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36</xdr:col>
      <xdr:colOff>148636</xdr:colOff>
      <xdr:row>2019</xdr:row>
      <xdr:rowOff>30421</xdr:rowOff>
    </xdr:from>
    <xdr:to>
      <xdr:col>44</xdr:col>
      <xdr:colOff>125763</xdr:colOff>
      <xdr:row>2023</xdr:row>
      <xdr:rowOff>16066</xdr:rowOff>
    </xdr:to>
    <xdr:sp macro="" textlink="">
      <xdr:nvSpPr>
        <xdr:cNvPr id="21" name="Rectangle 11"/>
        <xdr:cNvSpPr>
          <a:spLocks noChangeArrowheads="1"/>
        </xdr:cNvSpPr>
      </xdr:nvSpPr>
      <xdr:spPr bwMode="auto">
        <a:xfrm>
          <a:off x="7496493" y="241040135"/>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40</xdr:col>
      <xdr:colOff>27213</xdr:colOff>
      <xdr:row>757</xdr:row>
      <xdr:rowOff>299356</xdr:rowOff>
    </xdr:from>
    <xdr:to>
      <xdr:col>46</xdr:col>
      <xdr:colOff>27213</xdr:colOff>
      <xdr:row>759</xdr:row>
      <xdr:rowOff>285751</xdr:rowOff>
    </xdr:to>
    <xdr:sp macro="" textlink="">
      <xdr:nvSpPr>
        <xdr:cNvPr id="22" name="正方形/長方形 21"/>
        <xdr:cNvSpPr/>
      </xdr:nvSpPr>
      <xdr:spPr>
        <a:xfrm>
          <a:off x="8191499" y="58551535"/>
          <a:ext cx="1224643" cy="6939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Ｄ．企業</a:t>
          </a:r>
          <a:endParaRPr kumimoji="1" lang="en-US" altLang="ja-JP" sz="1100">
            <a:solidFill>
              <a:sysClr val="windowText" lastClr="000000"/>
            </a:solidFill>
          </a:endParaRPr>
        </a:p>
        <a:p>
          <a:pPr algn="l"/>
          <a:r>
            <a:rPr kumimoji="1" lang="ja-JP" altLang="en-US" sz="1100">
              <a:solidFill>
                <a:sysClr val="windowText" lastClr="000000"/>
              </a:solidFill>
            </a:rPr>
            <a:t>２６百万円</a:t>
          </a:r>
        </a:p>
      </xdr:txBody>
    </xdr:sp>
    <xdr:clientData/>
  </xdr:twoCellAnchor>
  <xdr:twoCellAnchor>
    <xdr:from>
      <xdr:col>38</xdr:col>
      <xdr:colOff>69724</xdr:colOff>
      <xdr:row>2009</xdr:row>
      <xdr:rowOff>123001</xdr:rowOff>
    </xdr:from>
    <xdr:to>
      <xdr:col>38</xdr:col>
      <xdr:colOff>69724</xdr:colOff>
      <xdr:row>2015</xdr:row>
      <xdr:rowOff>98574</xdr:rowOff>
    </xdr:to>
    <xdr:sp macro="" textlink="">
      <xdr:nvSpPr>
        <xdr:cNvPr id="23" name="Line 5"/>
        <xdr:cNvSpPr>
          <a:spLocks noChangeShapeType="1"/>
        </xdr:cNvSpPr>
      </xdr:nvSpPr>
      <xdr:spPr bwMode="auto">
        <a:xfrm>
          <a:off x="7825795" y="239363787"/>
          <a:ext cx="0" cy="103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18016</xdr:colOff>
      <xdr:row>2010</xdr:row>
      <xdr:rowOff>98508</xdr:rowOff>
    </xdr:from>
    <xdr:to>
      <xdr:col>39</xdr:col>
      <xdr:colOff>18016</xdr:colOff>
      <xdr:row>2016</xdr:row>
      <xdr:rowOff>74081</xdr:rowOff>
    </xdr:to>
    <xdr:sp macro="" textlink="">
      <xdr:nvSpPr>
        <xdr:cNvPr id="24" name="Line 5"/>
        <xdr:cNvSpPr>
          <a:spLocks noChangeShapeType="1"/>
        </xdr:cNvSpPr>
      </xdr:nvSpPr>
      <xdr:spPr bwMode="auto">
        <a:xfrm>
          <a:off x="7978195" y="239516187"/>
          <a:ext cx="0" cy="103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43</xdr:col>
      <xdr:colOff>54428</xdr:colOff>
      <xdr:row>754</xdr:row>
      <xdr:rowOff>122464</xdr:rowOff>
    </xdr:from>
    <xdr:to>
      <xdr:col>43</xdr:col>
      <xdr:colOff>54428</xdr:colOff>
      <xdr:row>757</xdr:row>
      <xdr:rowOff>95249</xdr:rowOff>
    </xdr:to>
    <xdr:cxnSp macro="">
      <xdr:nvCxnSpPr>
        <xdr:cNvPr id="26" name="直線矢印コネクタ 25"/>
        <xdr:cNvCxnSpPr/>
      </xdr:nvCxnSpPr>
      <xdr:spPr>
        <a:xfrm>
          <a:off x="8831035" y="57313285"/>
          <a:ext cx="0" cy="103414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56102</xdr:colOff>
      <xdr:row>2007</xdr:row>
      <xdr:rowOff>85962</xdr:rowOff>
    </xdr:from>
    <xdr:to>
      <xdr:col>42</xdr:col>
      <xdr:colOff>151434</xdr:colOff>
      <xdr:row>2011</xdr:row>
      <xdr:rowOff>97574</xdr:rowOff>
    </xdr:to>
    <xdr:sp macro="" textlink="">
      <xdr:nvSpPr>
        <xdr:cNvPr id="25" name="AutoShape 16"/>
        <xdr:cNvSpPr>
          <a:spLocks noChangeArrowheads="1"/>
        </xdr:cNvSpPr>
      </xdr:nvSpPr>
      <xdr:spPr bwMode="auto">
        <a:xfrm>
          <a:off x="7056977" y="241449462"/>
          <a:ext cx="1495507" cy="6974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予備自衛官に対して支給する手当</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39</xdr:col>
      <xdr:colOff>89806</xdr:colOff>
      <xdr:row>760</xdr:row>
      <xdr:rowOff>73478</xdr:rowOff>
    </xdr:from>
    <xdr:to>
      <xdr:col>46</xdr:col>
      <xdr:colOff>181056</xdr:colOff>
      <xdr:row>762</xdr:row>
      <xdr:rowOff>66041</xdr:rowOff>
    </xdr:to>
    <xdr:sp macro="" textlink="">
      <xdr:nvSpPr>
        <xdr:cNvPr id="27" name="AutoShape 16"/>
        <xdr:cNvSpPr>
          <a:spLocks noChangeArrowheads="1"/>
        </xdr:cNvSpPr>
      </xdr:nvSpPr>
      <xdr:spPr bwMode="auto">
        <a:xfrm>
          <a:off x="8049985" y="59387014"/>
          <a:ext cx="1520000" cy="70013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雇用企業に対して支給する手当</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95250</xdr:colOff>
      <xdr:row>752</xdr:row>
      <xdr:rowOff>272143</xdr:rowOff>
    </xdr:from>
    <xdr:to>
      <xdr:col>28</xdr:col>
      <xdr:colOff>95250</xdr:colOff>
      <xdr:row>754</xdr:row>
      <xdr:rowOff>108858</xdr:rowOff>
    </xdr:to>
    <xdr:cxnSp macro="">
      <xdr:nvCxnSpPr>
        <xdr:cNvPr id="20" name="直線コネクタ 19"/>
        <xdr:cNvCxnSpPr/>
      </xdr:nvCxnSpPr>
      <xdr:spPr>
        <a:xfrm>
          <a:off x="5810250" y="56755393"/>
          <a:ext cx="0" cy="54428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215</v>
      </c>
      <c r="AT2" s="207"/>
      <c r="AU2" s="207"/>
      <c r="AV2" s="98" t="str">
        <f>IF(AW2="","","-")</f>
        <v/>
      </c>
      <c r="AW2" s="395"/>
      <c r="AX2" s="395"/>
    </row>
    <row r="3" spans="1:50" ht="21" customHeight="1" thickBot="1" x14ac:dyDescent="0.2">
      <c r="A3" s="526" t="s">
        <v>704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713</v>
      </c>
      <c r="AK3" s="528"/>
      <c r="AL3" s="528"/>
      <c r="AM3" s="528"/>
      <c r="AN3" s="528"/>
      <c r="AO3" s="528"/>
      <c r="AP3" s="528"/>
      <c r="AQ3" s="528"/>
      <c r="AR3" s="528"/>
      <c r="AS3" s="528"/>
      <c r="AT3" s="528"/>
      <c r="AU3" s="528"/>
      <c r="AV3" s="528"/>
      <c r="AW3" s="528"/>
      <c r="AX3" s="24" t="s">
        <v>65</v>
      </c>
    </row>
    <row r="4" spans="1:50" ht="24.75" customHeight="1" x14ac:dyDescent="0.15">
      <c r="A4" s="740" t="s">
        <v>25</v>
      </c>
      <c r="B4" s="741"/>
      <c r="C4" s="741"/>
      <c r="D4" s="741"/>
      <c r="E4" s="741"/>
      <c r="F4" s="741"/>
      <c r="G4" s="716" t="s">
        <v>719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714</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4" t="s">
        <v>445</v>
      </c>
      <c r="H5" s="565"/>
      <c r="I5" s="565"/>
      <c r="J5" s="565"/>
      <c r="K5" s="565"/>
      <c r="L5" s="565"/>
      <c r="M5" s="566" t="s">
        <v>66</v>
      </c>
      <c r="N5" s="567"/>
      <c r="O5" s="567"/>
      <c r="P5" s="567"/>
      <c r="Q5" s="567"/>
      <c r="R5" s="568"/>
      <c r="S5" s="569" t="s">
        <v>70</v>
      </c>
      <c r="T5" s="565"/>
      <c r="U5" s="565"/>
      <c r="V5" s="565"/>
      <c r="W5" s="565"/>
      <c r="X5" s="570"/>
      <c r="Y5" s="732" t="s">
        <v>3</v>
      </c>
      <c r="Z5" s="733"/>
      <c r="AA5" s="733"/>
      <c r="AB5" s="733"/>
      <c r="AC5" s="733"/>
      <c r="AD5" s="734"/>
      <c r="AE5" s="735" t="s">
        <v>715</v>
      </c>
      <c r="AF5" s="735"/>
      <c r="AG5" s="735"/>
      <c r="AH5" s="735"/>
      <c r="AI5" s="735"/>
      <c r="AJ5" s="735"/>
      <c r="AK5" s="735"/>
      <c r="AL5" s="735"/>
      <c r="AM5" s="735"/>
      <c r="AN5" s="735"/>
      <c r="AO5" s="735"/>
      <c r="AP5" s="736"/>
      <c r="AQ5" s="737" t="s">
        <v>716</v>
      </c>
      <c r="AR5" s="738"/>
      <c r="AS5" s="738"/>
      <c r="AT5" s="738"/>
      <c r="AU5" s="738"/>
      <c r="AV5" s="738"/>
      <c r="AW5" s="738"/>
      <c r="AX5" s="739"/>
    </row>
    <row r="6" spans="1:50" ht="39" customHeight="1" x14ac:dyDescent="0.15">
      <c r="A6" s="742" t="s">
        <v>4</v>
      </c>
      <c r="B6" s="743"/>
      <c r="C6" s="743"/>
      <c r="D6" s="743"/>
      <c r="E6" s="743"/>
      <c r="F6" s="743"/>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38" t="s">
        <v>22</v>
      </c>
      <c r="B7" s="839"/>
      <c r="C7" s="839"/>
      <c r="D7" s="839"/>
      <c r="E7" s="839"/>
      <c r="F7" s="840"/>
      <c r="G7" s="841" t="s">
        <v>720</v>
      </c>
      <c r="H7" s="842"/>
      <c r="I7" s="842"/>
      <c r="J7" s="842"/>
      <c r="K7" s="842"/>
      <c r="L7" s="842"/>
      <c r="M7" s="842"/>
      <c r="N7" s="842"/>
      <c r="O7" s="842"/>
      <c r="P7" s="842"/>
      <c r="Q7" s="842"/>
      <c r="R7" s="842"/>
      <c r="S7" s="842"/>
      <c r="T7" s="842"/>
      <c r="U7" s="842"/>
      <c r="V7" s="842"/>
      <c r="W7" s="842"/>
      <c r="X7" s="843"/>
      <c r="Y7" s="393" t="s">
        <v>389</v>
      </c>
      <c r="Z7" s="291"/>
      <c r="AA7" s="291"/>
      <c r="AB7" s="291"/>
      <c r="AC7" s="291"/>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8" t="s">
        <v>256</v>
      </c>
      <c r="B8" s="839"/>
      <c r="C8" s="839"/>
      <c r="D8" s="839"/>
      <c r="E8" s="839"/>
      <c r="F8" s="840"/>
      <c r="G8" s="218" t="str">
        <f>入力規則等!A27</f>
        <v>-</v>
      </c>
      <c r="H8" s="219"/>
      <c r="I8" s="219"/>
      <c r="J8" s="219"/>
      <c r="K8" s="219"/>
      <c r="L8" s="219"/>
      <c r="M8" s="219"/>
      <c r="N8" s="219"/>
      <c r="O8" s="219"/>
      <c r="P8" s="219"/>
      <c r="Q8" s="219"/>
      <c r="R8" s="219"/>
      <c r="S8" s="219"/>
      <c r="T8" s="219"/>
      <c r="U8" s="219"/>
      <c r="V8" s="219"/>
      <c r="W8" s="219"/>
      <c r="X8" s="220"/>
      <c r="Y8" s="575" t="s">
        <v>257</v>
      </c>
      <c r="Z8" s="576"/>
      <c r="AA8" s="576"/>
      <c r="AB8" s="576"/>
      <c r="AC8" s="576"/>
      <c r="AD8" s="577"/>
      <c r="AE8" s="755" t="str">
        <f>入力規則等!K13</f>
        <v>防衛関係</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23" t="s">
        <v>23</v>
      </c>
      <c r="B9" s="124"/>
      <c r="C9" s="124"/>
      <c r="D9" s="124"/>
      <c r="E9" s="124"/>
      <c r="F9" s="124"/>
      <c r="G9" s="578" t="s">
        <v>721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7" t="s">
        <v>30</v>
      </c>
      <c r="B10" s="758"/>
      <c r="C10" s="758"/>
      <c r="D10" s="758"/>
      <c r="E10" s="758"/>
      <c r="F10" s="758"/>
      <c r="G10" s="689" t="s">
        <v>722</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5"/>
      <c r="H12" s="696"/>
      <c r="I12" s="696"/>
      <c r="J12" s="696"/>
      <c r="K12" s="696"/>
      <c r="L12" s="696"/>
      <c r="M12" s="696"/>
      <c r="N12" s="696"/>
      <c r="O12" s="696"/>
      <c r="P12" s="298" t="s">
        <v>390</v>
      </c>
      <c r="Q12" s="293"/>
      <c r="R12" s="293"/>
      <c r="S12" s="293"/>
      <c r="T12" s="293"/>
      <c r="U12" s="293"/>
      <c r="V12" s="294"/>
      <c r="W12" s="298" t="s">
        <v>412</v>
      </c>
      <c r="X12" s="293"/>
      <c r="Y12" s="293"/>
      <c r="Z12" s="293"/>
      <c r="AA12" s="293"/>
      <c r="AB12" s="293"/>
      <c r="AC12" s="294"/>
      <c r="AD12" s="298" t="s">
        <v>701</v>
      </c>
      <c r="AE12" s="293"/>
      <c r="AF12" s="293"/>
      <c r="AG12" s="293"/>
      <c r="AH12" s="293"/>
      <c r="AI12" s="293"/>
      <c r="AJ12" s="294"/>
      <c r="AK12" s="298" t="s">
        <v>705</v>
      </c>
      <c r="AL12" s="293"/>
      <c r="AM12" s="293"/>
      <c r="AN12" s="293"/>
      <c r="AO12" s="293"/>
      <c r="AP12" s="293"/>
      <c r="AQ12" s="294"/>
      <c r="AR12" s="298" t="s">
        <v>706</v>
      </c>
      <c r="AS12" s="293"/>
      <c r="AT12" s="293"/>
      <c r="AU12" s="293"/>
      <c r="AV12" s="293"/>
      <c r="AW12" s="293"/>
      <c r="AX12" s="759"/>
    </row>
    <row r="13" spans="1:50" ht="21" customHeight="1" x14ac:dyDescent="0.15">
      <c r="A13" s="120"/>
      <c r="B13" s="121"/>
      <c r="C13" s="121"/>
      <c r="D13" s="121"/>
      <c r="E13" s="121"/>
      <c r="F13" s="122"/>
      <c r="G13" s="760" t="s">
        <v>6</v>
      </c>
      <c r="H13" s="761"/>
      <c r="I13" s="652" t="s">
        <v>7</v>
      </c>
      <c r="J13" s="653"/>
      <c r="K13" s="653"/>
      <c r="L13" s="653"/>
      <c r="M13" s="653"/>
      <c r="N13" s="653"/>
      <c r="O13" s="654"/>
      <c r="P13" s="163">
        <v>2493</v>
      </c>
      <c r="Q13" s="164"/>
      <c r="R13" s="164"/>
      <c r="S13" s="164"/>
      <c r="T13" s="164"/>
      <c r="U13" s="164"/>
      <c r="V13" s="165"/>
      <c r="W13" s="163">
        <v>2543</v>
      </c>
      <c r="X13" s="164"/>
      <c r="Y13" s="164"/>
      <c r="Z13" s="164"/>
      <c r="AA13" s="164"/>
      <c r="AB13" s="164"/>
      <c r="AC13" s="165"/>
      <c r="AD13" s="163">
        <v>2499</v>
      </c>
      <c r="AE13" s="164"/>
      <c r="AF13" s="164"/>
      <c r="AG13" s="164"/>
      <c r="AH13" s="164"/>
      <c r="AI13" s="164"/>
      <c r="AJ13" s="165"/>
      <c r="AK13" s="163">
        <v>2456</v>
      </c>
      <c r="AL13" s="164"/>
      <c r="AM13" s="164"/>
      <c r="AN13" s="164"/>
      <c r="AO13" s="164"/>
      <c r="AP13" s="164"/>
      <c r="AQ13" s="165"/>
      <c r="AR13" s="160">
        <v>2371</v>
      </c>
      <c r="AS13" s="161"/>
      <c r="AT13" s="161"/>
      <c r="AU13" s="161"/>
      <c r="AV13" s="161"/>
      <c r="AW13" s="161"/>
      <c r="AX13" s="392"/>
    </row>
    <row r="14" spans="1:50" ht="21" customHeight="1" x14ac:dyDescent="0.15">
      <c r="A14" s="120"/>
      <c r="B14" s="121"/>
      <c r="C14" s="121"/>
      <c r="D14" s="121"/>
      <c r="E14" s="121"/>
      <c r="F14" s="122"/>
      <c r="G14" s="762"/>
      <c r="H14" s="763"/>
      <c r="I14" s="561" t="s">
        <v>8</v>
      </c>
      <c r="J14" s="562"/>
      <c r="K14" s="562"/>
      <c r="L14" s="562"/>
      <c r="M14" s="562"/>
      <c r="N14" s="562"/>
      <c r="O14" s="563"/>
      <c r="P14" s="163">
        <v>-55</v>
      </c>
      <c r="Q14" s="164"/>
      <c r="R14" s="164"/>
      <c r="S14" s="164"/>
      <c r="T14" s="164"/>
      <c r="U14" s="164"/>
      <c r="V14" s="165"/>
      <c r="W14" s="163">
        <v>-1</v>
      </c>
      <c r="X14" s="164"/>
      <c r="Y14" s="164"/>
      <c r="Z14" s="164"/>
      <c r="AA14" s="164"/>
      <c r="AB14" s="164"/>
      <c r="AC14" s="165"/>
      <c r="AD14" s="163">
        <v>11</v>
      </c>
      <c r="AE14" s="164"/>
      <c r="AF14" s="164"/>
      <c r="AG14" s="164"/>
      <c r="AH14" s="164"/>
      <c r="AI14" s="164"/>
      <c r="AJ14" s="165"/>
      <c r="AK14" s="163" t="s">
        <v>818</v>
      </c>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62"/>
      <c r="H15" s="763"/>
      <c r="I15" s="561" t="s">
        <v>51</v>
      </c>
      <c r="J15" s="581"/>
      <c r="K15" s="581"/>
      <c r="L15" s="581"/>
      <c r="M15" s="581"/>
      <c r="N15" s="581"/>
      <c r="O15" s="582"/>
      <c r="P15" s="163" t="s">
        <v>818</v>
      </c>
      <c r="Q15" s="164"/>
      <c r="R15" s="164"/>
      <c r="S15" s="164"/>
      <c r="T15" s="164"/>
      <c r="U15" s="164"/>
      <c r="V15" s="165"/>
      <c r="W15" s="163" t="s">
        <v>818</v>
      </c>
      <c r="X15" s="164"/>
      <c r="Y15" s="164"/>
      <c r="Z15" s="164"/>
      <c r="AA15" s="164"/>
      <c r="AB15" s="164"/>
      <c r="AC15" s="165"/>
      <c r="AD15" s="163" t="s">
        <v>818</v>
      </c>
      <c r="AE15" s="164"/>
      <c r="AF15" s="164"/>
      <c r="AG15" s="164"/>
      <c r="AH15" s="164"/>
      <c r="AI15" s="164"/>
      <c r="AJ15" s="165"/>
      <c r="AK15" s="163">
        <v>5</v>
      </c>
      <c r="AL15" s="164"/>
      <c r="AM15" s="164"/>
      <c r="AN15" s="164"/>
      <c r="AO15" s="164"/>
      <c r="AP15" s="164"/>
      <c r="AQ15" s="165"/>
      <c r="AR15" s="163" t="s">
        <v>825</v>
      </c>
      <c r="AS15" s="164"/>
      <c r="AT15" s="164"/>
      <c r="AU15" s="164"/>
      <c r="AV15" s="164"/>
      <c r="AW15" s="164"/>
      <c r="AX15" s="560"/>
    </row>
    <row r="16" spans="1:50" ht="21" customHeight="1" x14ac:dyDescent="0.15">
      <c r="A16" s="120"/>
      <c r="B16" s="121"/>
      <c r="C16" s="121"/>
      <c r="D16" s="121"/>
      <c r="E16" s="121"/>
      <c r="F16" s="122"/>
      <c r="G16" s="762"/>
      <c r="H16" s="763"/>
      <c r="I16" s="561" t="s">
        <v>52</v>
      </c>
      <c r="J16" s="581"/>
      <c r="K16" s="581"/>
      <c r="L16" s="581"/>
      <c r="M16" s="581"/>
      <c r="N16" s="581"/>
      <c r="O16" s="582"/>
      <c r="P16" s="163" t="s">
        <v>818</v>
      </c>
      <c r="Q16" s="164"/>
      <c r="R16" s="164"/>
      <c r="S16" s="164"/>
      <c r="T16" s="164"/>
      <c r="U16" s="164"/>
      <c r="V16" s="165"/>
      <c r="W16" s="163" t="s">
        <v>818</v>
      </c>
      <c r="X16" s="164"/>
      <c r="Y16" s="164"/>
      <c r="Z16" s="164"/>
      <c r="AA16" s="164"/>
      <c r="AB16" s="164"/>
      <c r="AC16" s="165"/>
      <c r="AD16" s="163">
        <v>-5</v>
      </c>
      <c r="AE16" s="164"/>
      <c r="AF16" s="164"/>
      <c r="AG16" s="164"/>
      <c r="AH16" s="164"/>
      <c r="AI16" s="164"/>
      <c r="AJ16" s="165"/>
      <c r="AK16" s="163" t="s">
        <v>818</v>
      </c>
      <c r="AL16" s="164"/>
      <c r="AM16" s="164"/>
      <c r="AN16" s="164"/>
      <c r="AO16" s="164"/>
      <c r="AP16" s="164"/>
      <c r="AQ16" s="165"/>
      <c r="AR16" s="692"/>
      <c r="AS16" s="693"/>
      <c r="AT16" s="693"/>
      <c r="AU16" s="693"/>
      <c r="AV16" s="693"/>
      <c r="AW16" s="693"/>
      <c r="AX16" s="694"/>
    </row>
    <row r="17" spans="1:50" ht="24.75" customHeight="1" x14ac:dyDescent="0.15">
      <c r="A17" s="120"/>
      <c r="B17" s="121"/>
      <c r="C17" s="121"/>
      <c r="D17" s="121"/>
      <c r="E17" s="121"/>
      <c r="F17" s="122"/>
      <c r="G17" s="762"/>
      <c r="H17" s="763"/>
      <c r="I17" s="561" t="s">
        <v>50</v>
      </c>
      <c r="J17" s="562"/>
      <c r="K17" s="562"/>
      <c r="L17" s="562"/>
      <c r="M17" s="562"/>
      <c r="N17" s="562"/>
      <c r="O17" s="563"/>
      <c r="P17" s="163" t="s">
        <v>818</v>
      </c>
      <c r="Q17" s="164"/>
      <c r="R17" s="164"/>
      <c r="S17" s="164"/>
      <c r="T17" s="164"/>
      <c r="U17" s="164"/>
      <c r="V17" s="165"/>
      <c r="W17" s="163" t="s">
        <v>818</v>
      </c>
      <c r="X17" s="164"/>
      <c r="Y17" s="164"/>
      <c r="Z17" s="164"/>
      <c r="AA17" s="164"/>
      <c r="AB17" s="164"/>
      <c r="AC17" s="165"/>
      <c r="AD17" s="163">
        <v>24</v>
      </c>
      <c r="AE17" s="164"/>
      <c r="AF17" s="164"/>
      <c r="AG17" s="164"/>
      <c r="AH17" s="164"/>
      <c r="AI17" s="164"/>
      <c r="AJ17" s="165"/>
      <c r="AK17" s="163" t="s">
        <v>818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64"/>
      <c r="H18" s="765"/>
      <c r="I18" s="752" t="s">
        <v>20</v>
      </c>
      <c r="J18" s="753"/>
      <c r="K18" s="753"/>
      <c r="L18" s="753"/>
      <c r="M18" s="753"/>
      <c r="N18" s="753"/>
      <c r="O18" s="754"/>
      <c r="P18" s="169">
        <f>SUM(P13:V17)</f>
        <v>2438</v>
      </c>
      <c r="Q18" s="170"/>
      <c r="R18" s="170"/>
      <c r="S18" s="170"/>
      <c r="T18" s="170"/>
      <c r="U18" s="170"/>
      <c r="V18" s="171"/>
      <c r="W18" s="169">
        <f>SUM(W13:AC17)</f>
        <v>2542</v>
      </c>
      <c r="X18" s="170"/>
      <c r="Y18" s="170"/>
      <c r="Z18" s="170"/>
      <c r="AA18" s="170"/>
      <c r="AB18" s="170"/>
      <c r="AC18" s="171"/>
      <c r="AD18" s="169">
        <f>SUM(AD13:AJ17)</f>
        <v>2529</v>
      </c>
      <c r="AE18" s="170"/>
      <c r="AF18" s="170"/>
      <c r="AG18" s="170"/>
      <c r="AH18" s="170"/>
      <c r="AI18" s="170"/>
      <c r="AJ18" s="171"/>
      <c r="AK18" s="169">
        <f>SUM(AK13:AQ17)</f>
        <v>2461</v>
      </c>
      <c r="AL18" s="170"/>
      <c r="AM18" s="170"/>
      <c r="AN18" s="170"/>
      <c r="AO18" s="170"/>
      <c r="AP18" s="170"/>
      <c r="AQ18" s="171"/>
      <c r="AR18" s="169">
        <f>SUM(AR13:AX17)</f>
        <v>2371</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2432</v>
      </c>
      <c r="Q19" s="164"/>
      <c r="R19" s="164"/>
      <c r="S19" s="164"/>
      <c r="T19" s="164"/>
      <c r="U19" s="164"/>
      <c r="V19" s="165"/>
      <c r="W19" s="163">
        <v>2500</v>
      </c>
      <c r="X19" s="164"/>
      <c r="Y19" s="164"/>
      <c r="Z19" s="164"/>
      <c r="AA19" s="164"/>
      <c r="AB19" s="164"/>
      <c r="AC19" s="165"/>
      <c r="AD19" s="163">
        <v>1050</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0.99753896636587369</v>
      </c>
      <c r="Q20" s="542"/>
      <c r="R20" s="542"/>
      <c r="S20" s="542"/>
      <c r="T20" s="542"/>
      <c r="U20" s="542"/>
      <c r="V20" s="542"/>
      <c r="W20" s="542">
        <f t="shared" ref="W20" si="0">IF(W18=0, "-", SUM(W19)/W18)</f>
        <v>0.98347757671125102</v>
      </c>
      <c r="X20" s="542"/>
      <c r="Y20" s="542"/>
      <c r="Z20" s="542"/>
      <c r="AA20" s="542"/>
      <c r="AB20" s="542"/>
      <c r="AC20" s="542"/>
      <c r="AD20" s="542">
        <f t="shared" ref="AD20" si="1">IF(AD18=0, "-", SUM(AD19)/AD18)</f>
        <v>0.41518386714116251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47" t="s">
        <v>353</v>
      </c>
      <c r="H21" s="948"/>
      <c r="I21" s="948"/>
      <c r="J21" s="948"/>
      <c r="K21" s="948"/>
      <c r="L21" s="948"/>
      <c r="M21" s="948"/>
      <c r="N21" s="948"/>
      <c r="O21" s="948"/>
      <c r="P21" s="542">
        <f>IF(P19=0, "-", SUM(P19)/SUM(P13,P14))</f>
        <v>0.99753896636587369</v>
      </c>
      <c r="Q21" s="542"/>
      <c r="R21" s="542"/>
      <c r="S21" s="542"/>
      <c r="T21" s="542"/>
      <c r="U21" s="542"/>
      <c r="V21" s="542"/>
      <c r="W21" s="542">
        <f t="shared" ref="W21" si="2">IF(W19=0, "-", SUM(W19)/SUM(W13,W14))</f>
        <v>0.98347757671125102</v>
      </c>
      <c r="X21" s="542"/>
      <c r="Y21" s="542"/>
      <c r="Z21" s="542"/>
      <c r="AA21" s="542"/>
      <c r="AB21" s="542"/>
      <c r="AC21" s="542"/>
      <c r="AD21" s="542">
        <f t="shared" ref="AD21" si="3">IF(AD19=0, "-", SUM(AD19)/SUM(AD13,AD14))</f>
        <v>0.41832669322709165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2293</v>
      </c>
      <c r="Q23" s="161"/>
      <c r="R23" s="161"/>
      <c r="S23" s="161"/>
      <c r="T23" s="161"/>
      <c r="U23" s="161"/>
      <c r="V23" s="162"/>
      <c r="W23" s="160">
        <v>2207</v>
      </c>
      <c r="X23" s="161"/>
      <c r="Y23" s="161"/>
      <c r="Z23" s="161"/>
      <c r="AA23" s="161"/>
      <c r="AB23" s="161"/>
      <c r="AC23" s="162"/>
      <c r="AD23" s="149" t="s">
        <v>824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88</v>
      </c>
      <c r="Q24" s="164"/>
      <c r="R24" s="164"/>
      <c r="S24" s="164"/>
      <c r="T24" s="164"/>
      <c r="U24" s="164"/>
      <c r="V24" s="165"/>
      <c r="W24" s="163">
        <v>88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70</v>
      </c>
      <c r="Q25" s="164"/>
      <c r="R25" s="164"/>
      <c r="S25" s="164"/>
      <c r="T25" s="164"/>
      <c r="U25" s="164"/>
      <c r="V25" s="165"/>
      <c r="W25" s="163">
        <v>72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726</v>
      </c>
      <c r="H26" s="136"/>
      <c r="I26" s="136"/>
      <c r="J26" s="136"/>
      <c r="K26" s="136"/>
      <c r="L26" s="136"/>
      <c r="M26" s="136"/>
      <c r="N26" s="136"/>
      <c r="O26" s="137"/>
      <c r="P26" s="163">
        <v>5</v>
      </c>
      <c r="Q26" s="164"/>
      <c r="R26" s="164"/>
      <c r="S26" s="164"/>
      <c r="T26" s="164"/>
      <c r="U26" s="164"/>
      <c r="V26" s="165"/>
      <c r="W26" s="163">
        <v>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818</v>
      </c>
      <c r="H27" s="136"/>
      <c r="I27" s="136"/>
      <c r="J27" s="136"/>
      <c r="K27" s="136"/>
      <c r="L27" s="136"/>
      <c r="M27" s="136"/>
      <c r="N27" s="136"/>
      <c r="O27" s="137"/>
      <c r="P27" s="163" t="s">
        <v>818</v>
      </c>
      <c r="Q27" s="164"/>
      <c r="R27" s="164"/>
      <c r="S27" s="164"/>
      <c r="T27" s="164"/>
      <c r="U27" s="164"/>
      <c r="V27" s="165"/>
      <c r="W27" s="163" t="s">
        <v>825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2456</v>
      </c>
      <c r="Q29" s="164"/>
      <c r="R29" s="164"/>
      <c r="S29" s="164"/>
      <c r="T29" s="164"/>
      <c r="U29" s="164"/>
      <c r="V29" s="165"/>
      <c r="W29" s="211">
        <f>AR13</f>
        <v>2371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348</v>
      </c>
      <c r="B30" s="513"/>
      <c r="C30" s="513"/>
      <c r="D30" s="513"/>
      <c r="E30" s="513"/>
      <c r="F30" s="514"/>
      <c r="G30" s="664" t="s">
        <v>146</v>
      </c>
      <c r="H30" s="388"/>
      <c r="I30" s="388"/>
      <c r="J30" s="388"/>
      <c r="K30" s="388"/>
      <c r="L30" s="388"/>
      <c r="M30" s="388"/>
      <c r="N30" s="388"/>
      <c r="O30" s="584"/>
      <c r="P30" s="583" t="s">
        <v>59</v>
      </c>
      <c r="Q30" s="388"/>
      <c r="R30" s="388"/>
      <c r="S30" s="388"/>
      <c r="T30" s="388"/>
      <c r="U30" s="388"/>
      <c r="V30" s="388"/>
      <c r="W30" s="388"/>
      <c r="X30" s="584"/>
      <c r="Y30" s="471"/>
      <c r="Z30" s="472"/>
      <c r="AA30" s="473"/>
      <c r="AB30" s="383" t="s">
        <v>11</v>
      </c>
      <c r="AC30" s="384"/>
      <c r="AD30" s="385"/>
      <c r="AE30" s="383" t="s">
        <v>390</v>
      </c>
      <c r="AF30" s="384"/>
      <c r="AG30" s="384"/>
      <c r="AH30" s="385"/>
      <c r="AI30" s="386" t="s">
        <v>412</v>
      </c>
      <c r="AJ30" s="386"/>
      <c r="AK30" s="386"/>
      <c r="AL30" s="383"/>
      <c r="AM30" s="386" t="s">
        <v>509</v>
      </c>
      <c r="AN30" s="386"/>
      <c r="AO30" s="386"/>
      <c r="AP30" s="383"/>
      <c r="AQ30" s="655" t="s">
        <v>232</v>
      </c>
      <c r="AR30" s="656"/>
      <c r="AS30" s="656"/>
      <c r="AT30" s="657"/>
      <c r="AU30" s="388" t="s">
        <v>134</v>
      </c>
      <c r="AV30" s="388"/>
      <c r="AW30" s="388"/>
      <c r="AX30" s="389"/>
    </row>
    <row r="31" spans="1:50" ht="18.75" customHeight="1" x14ac:dyDescent="0.15">
      <c r="A31" s="515"/>
      <c r="B31" s="516"/>
      <c r="C31" s="516"/>
      <c r="D31" s="516"/>
      <c r="E31" s="516"/>
      <c r="F31" s="517"/>
      <c r="G31" s="573"/>
      <c r="H31" s="376"/>
      <c r="I31" s="376"/>
      <c r="J31" s="376"/>
      <c r="K31" s="376"/>
      <c r="L31" s="376"/>
      <c r="M31" s="376"/>
      <c r="N31" s="376"/>
      <c r="O31" s="574"/>
      <c r="P31" s="585"/>
      <c r="Q31" s="376"/>
      <c r="R31" s="376"/>
      <c r="S31" s="376"/>
      <c r="T31" s="376"/>
      <c r="U31" s="376"/>
      <c r="V31" s="376"/>
      <c r="W31" s="376"/>
      <c r="X31" s="574"/>
      <c r="Y31" s="474"/>
      <c r="Z31" s="475"/>
      <c r="AA31" s="476"/>
      <c r="AB31" s="333"/>
      <c r="AC31" s="334"/>
      <c r="AD31" s="335"/>
      <c r="AE31" s="333"/>
      <c r="AF31" s="334"/>
      <c r="AG31" s="334"/>
      <c r="AH31" s="335"/>
      <c r="AI31" s="387"/>
      <c r="AJ31" s="387"/>
      <c r="AK31" s="387"/>
      <c r="AL31" s="333"/>
      <c r="AM31" s="387"/>
      <c r="AN31" s="387"/>
      <c r="AO31" s="387"/>
      <c r="AP31" s="333"/>
      <c r="AQ31" s="231" t="s">
        <v>802</v>
      </c>
      <c r="AR31" s="178"/>
      <c r="AS31" s="179" t="s">
        <v>233</v>
      </c>
      <c r="AT31" s="202"/>
      <c r="AU31" s="272" t="s">
        <v>802</v>
      </c>
      <c r="AV31" s="272"/>
      <c r="AW31" s="376" t="s">
        <v>179</v>
      </c>
      <c r="AX31" s="377"/>
    </row>
    <row r="32" spans="1:50" ht="23.25" customHeight="1" x14ac:dyDescent="0.15">
      <c r="A32" s="518"/>
      <c r="B32" s="516"/>
      <c r="C32" s="516"/>
      <c r="D32" s="516"/>
      <c r="E32" s="516"/>
      <c r="F32" s="517"/>
      <c r="G32" s="543" t="s">
        <v>727</v>
      </c>
      <c r="H32" s="544"/>
      <c r="I32" s="544"/>
      <c r="J32" s="544"/>
      <c r="K32" s="544"/>
      <c r="L32" s="544"/>
      <c r="M32" s="544"/>
      <c r="N32" s="544"/>
      <c r="O32" s="545"/>
      <c r="P32" s="191" t="s">
        <v>805</v>
      </c>
      <c r="Q32" s="191"/>
      <c r="R32" s="191"/>
      <c r="S32" s="191"/>
      <c r="T32" s="191"/>
      <c r="U32" s="191"/>
      <c r="V32" s="191"/>
      <c r="W32" s="191"/>
      <c r="X32" s="233"/>
      <c r="Y32" s="340" t="s">
        <v>12</v>
      </c>
      <c r="Z32" s="552"/>
      <c r="AA32" s="553"/>
      <c r="AB32" s="554" t="s">
        <v>728</v>
      </c>
      <c r="AC32" s="554"/>
      <c r="AD32" s="554"/>
      <c r="AE32" s="364">
        <v>27801</v>
      </c>
      <c r="AF32" s="365"/>
      <c r="AG32" s="365"/>
      <c r="AH32" s="365"/>
      <c r="AI32" s="364">
        <v>27895</v>
      </c>
      <c r="AJ32" s="365"/>
      <c r="AK32" s="365"/>
      <c r="AL32" s="365"/>
      <c r="AM32" s="364">
        <v>22166</v>
      </c>
      <c r="AN32" s="365"/>
      <c r="AO32" s="365"/>
      <c r="AP32" s="365"/>
      <c r="AQ32" s="166" t="s">
        <v>798</v>
      </c>
      <c r="AR32" s="167"/>
      <c r="AS32" s="167"/>
      <c r="AT32" s="168"/>
      <c r="AU32" s="365" t="s">
        <v>798</v>
      </c>
      <c r="AV32" s="365"/>
      <c r="AW32" s="365"/>
      <c r="AX32" s="366"/>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298" t="s">
        <v>54</v>
      </c>
      <c r="Z33" s="293"/>
      <c r="AA33" s="294"/>
      <c r="AB33" s="525" t="s">
        <v>728</v>
      </c>
      <c r="AC33" s="525"/>
      <c r="AD33" s="525"/>
      <c r="AE33" s="364">
        <v>32974</v>
      </c>
      <c r="AF33" s="365"/>
      <c r="AG33" s="365"/>
      <c r="AH33" s="365"/>
      <c r="AI33" s="364">
        <v>32888</v>
      </c>
      <c r="AJ33" s="365"/>
      <c r="AK33" s="365"/>
      <c r="AL33" s="365"/>
      <c r="AM33" s="364">
        <v>29154</v>
      </c>
      <c r="AN33" s="365"/>
      <c r="AO33" s="365"/>
      <c r="AP33" s="365"/>
      <c r="AQ33" s="166" t="s">
        <v>798</v>
      </c>
      <c r="AR33" s="167"/>
      <c r="AS33" s="167"/>
      <c r="AT33" s="168"/>
      <c r="AU33" s="365" t="s">
        <v>798</v>
      </c>
      <c r="AV33" s="365"/>
      <c r="AW33" s="365"/>
      <c r="AX33" s="366"/>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298" t="s">
        <v>13</v>
      </c>
      <c r="Z34" s="293"/>
      <c r="AA34" s="294"/>
      <c r="AB34" s="500" t="s">
        <v>180</v>
      </c>
      <c r="AC34" s="500"/>
      <c r="AD34" s="500"/>
      <c r="AE34" s="364">
        <v>84.3</v>
      </c>
      <c r="AF34" s="365"/>
      <c r="AG34" s="365"/>
      <c r="AH34" s="365"/>
      <c r="AI34" s="364">
        <v>84.8</v>
      </c>
      <c r="AJ34" s="365"/>
      <c r="AK34" s="365"/>
      <c r="AL34" s="365"/>
      <c r="AM34" s="364">
        <v>76</v>
      </c>
      <c r="AN34" s="365"/>
      <c r="AO34" s="365"/>
      <c r="AP34" s="365"/>
      <c r="AQ34" s="166" t="s">
        <v>798</v>
      </c>
      <c r="AR34" s="167"/>
      <c r="AS34" s="167"/>
      <c r="AT34" s="168"/>
      <c r="AU34" s="365" t="s">
        <v>798</v>
      </c>
      <c r="AV34" s="365"/>
      <c r="AW34" s="365"/>
      <c r="AX34" s="366"/>
    </row>
    <row r="35" spans="1:51" ht="23.25" customHeight="1" x14ac:dyDescent="0.15">
      <c r="A35" s="930" t="s">
        <v>380</v>
      </c>
      <c r="B35" s="931"/>
      <c r="C35" s="931"/>
      <c r="D35" s="931"/>
      <c r="E35" s="931"/>
      <c r="F35" s="932"/>
      <c r="G35" s="936" t="s">
        <v>729</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1"/>
      <c r="AF36" s="941"/>
      <c r="AG36" s="941"/>
      <c r="AH36" s="941"/>
      <c r="AI36" s="941"/>
      <c r="AJ36" s="941"/>
      <c r="AK36" s="941"/>
      <c r="AL36" s="941"/>
      <c r="AM36" s="941"/>
      <c r="AN36" s="941"/>
      <c r="AO36" s="941"/>
      <c r="AP36" s="941"/>
      <c r="AQ36" s="940"/>
      <c r="AR36" s="940"/>
      <c r="AS36" s="940"/>
      <c r="AT36" s="940"/>
      <c r="AU36" s="940"/>
      <c r="AV36" s="940"/>
      <c r="AW36" s="940"/>
      <c r="AX36" s="942"/>
    </row>
    <row r="37" spans="1:51" ht="18.75" hidden="1" customHeight="1" x14ac:dyDescent="0.15">
      <c r="A37" s="658" t="s">
        <v>348</v>
      </c>
      <c r="B37" s="659"/>
      <c r="C37" s="659"/>
      <c r="D37" s="659"/>
      <c r="E37" s="659"/>
      <c r="F37" s="660"/>
      <c r="G37" s="571" t="s">
        <v>146</v>
      </c>
      <c r="H37" s="378"/>
      <c r="I37" s="378"/>
      <c r="J37" s="378"/>
      <c r="K37" s="378"/>
      <c r="L37" s="378"/>
      <c r="M37" s="378"/>
      <c r="N37" s="378"/>
      <c r="O37" s="572"/>
      <c r="P37" s="645" t="s">
        <v>59</v>
      </c>
      <c r="Q37" s="378"/>
      <c r="R37" s="378"/>
      <c r="S37" s="378"/>
      <c r="T37" s="378"/>
      <c r="U37" s="378"/>
      <c r="V37" s="378"/>
      <c r="W37" s="378"/>
      <c r="X37" s="572"/>
      <c r="Y37" s="646"/>
      <c r="Z37" s="647"/>
      <c r="AA37" s="648"/>
      <c r="AB37" s="649" t="s">
        <v>11</v>
      </c>
      <c r="AC37" s="650"/>
      <c r="AD37" s="651"/>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0</v>
      </c>
    </row>
    <row r="38" spans="1:51" ht="18.75" hidden="1" customHeight="1" x14ac:dyDescent="0.15">
      <c r="A38" s="515"/>
      <c r="B38" s="516"/>
      <c r="C38" s="516"/>
      <c r="D38" s="516"/>
      <c r="E38" s="516"/>
      <c r="F38" s="517"/>
      <c r="G38" s="573"/>
      <c r="H38" s="376"/>
      <c r="I38" s="376"/>
      <c r="J38" s="376"/>
      <c r="K38" s="376"/>
      <c r="L38" s="376"/>
      <c r="M38" s="376"/>
      <c r="N38" s="376"/>
      <c r="O38" s="574"/>
      <c r="P38" s="585"/>
      <c r="Q38" s="376"/>
      <c r="R38" s="376"/>
      <c r="S38" s="376"/>
      <c r="T38" s="376"/>
      <c r="U38" s="376"/>
      <c r="V38" s="376"/>
      <c r="W38" s="376"/>
      <c r="X38" s="574"/>
      <c r="Y38" s="474"/>
      <c r="Z38" s="475"/>
      <c r="AA38" s="476"/>
      <c r="AB38" s="333"/>
      <c r="AC38" s="334"/>
      <c r="AD38" s="335"/>
      <c r="AE38" s="336"/>
      <c r="AF38" s="336"/>
      <c r="AG38" s="336"/>
      <c r="AH38" s="336"/>
      <c r="AI38" s="336"/>
      <c r="AJ38" s="336"/>
      <c r="AK38" s="336"/>
      <c r="AL38" s="336"/>
      <c r="AM38" s="336"/>
      <c r="AN38" s="336"/>
      <c r="AO38" s="336"/>
      <c r="AP38" s="336"/>
      <c r="AQ38" s="231"/>
      <c r="AR38" s="178"/>
      <c r="AS38" s="179" t="s">
        <v>233</v>
      </c>
      <c r="AT38" s="202"/>
      <c r="AU38" s="272"/>
      <c r="AV38" s="272"/>
      <c r="AW38" s="376" t="s">
        <v>179</v>
      </c>
      <c r="AX38" s="377"/>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0" t="s">
        <v>12</v>
      </c>
      <c r="Z39" s="552"/>
      <c r="AA39" s="553"/>
      <c r="AB39" s="554"/>
      <c r="AC39" s="554"/>
      <c r="AD39" s="554"/>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298" t="s">
        <v>54</v>
      </c>
      <c r="Z40" s="293"/>
      <c r="AA40" s="294"/>
      <c r="AB40" s="525"/>
      <c r="AC40" s="525"/>
      <c r="AD40" s="525"/>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61"/>
      <c r="B41" s="662"/>
      <c r="C41" s="662"/>
      <c r="D41" s="662"/>
      <c r="E41" s="662"/>
      <c r="F41" s="663"/>
      <c r="G41" s="549"/>
      <c r="H41" s="550"/>
      <c r="I41" s="550"/>
      <c r="J41" s="550"/>
      <c r="K41" s="550"/>
      <c r="L41" s="550"/>
      <c r="M41" s="550"/>
      <c r="N41" s="550"/>
      <c r="O41" s="551"/>
      <c r="P41" s="194"/>
      <c r="Q41" s="194"/>
      <c r="R41" s="194"/>
      <c r="S41" s="194"/>
      <c r="T41" s="194"/>
      <c r="U41" s="194"/>
      <c r="V41" s="194"/>
      <c r="W41" s="194"/>
      <c r="X41" s="238"/>
      <c r="Y41" s="298" t="s">
        <v>13</v>
      </c>
      <c r="Z41" s="293"/>
      <c r="AA41" s="294"/>
      <c r="AB41" s="500" t="s">
        <v>180</v>
      </c>
      <c r="AC41" s="500"/>
      <c r="AD41" s="500"/>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30" t="s">
        <v>380</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c r="AY42">
        <f t="shared" si="4"/>
        <v>0</v>
      </c>
    </row>
    <row r="43" spans="1:51"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1"/>
      <c r="AF43" s="941"/>
      <c r="AG43" s="941"/>
      <c r="AH43" s="941"/>
      <c r="AI43" s="941"/>
      <c r="AJ43" s="941"/>
      <c r="AK43" s="941"/>
      <c r="AL43" s="941"/>
      <c r="AM43" s="941"/>
      <c r="AN43" s="941"/>
      <c r="AO43" s="941"/>
      <c r="AP43" s="941"/>
      <c r="AQ43" s="940"/>
      <c r="AR43" s="940"/>
      <c r="AS43" s="940"/>
      <c r="AT43" s="940"/>
      <c r="AU43" s="940"/>
      <c r="AV43" s="940"/>
      <c r="AW43" s="940"/>
      <c r="AX43" s="942"/>
      <c r="AY43">
        <f t="shared" si="4"/>
        <v>0</v>
      </c>
    </row>
    <row r="44" spans="1:51" ht="18.75" hidden="1" customHeight="1" x14ac:dyDescent="0.15">
      <c r="A44" s="658" t="s">
        <v>348</v>
      </c>
      <c r="B44" s="659"/>
      <c r="C44" s="659"/>
      <c r="D44" s="659"/>
      <c r="E44" s="659"/>
      <c r="F44" s="660"/>
      <c r="G44" s="571" t="s">
        <v>146</v>
      </c>
      <c r="H44" s="378"/>
      <c r="I44" s="378"/>
      <c r="J44" s="378"/>
      <c r="K44" s="378"/>
      <c r="L44" s="378"/>
      <c r="M44" s="378"/>
      <c r="N44" s="378"/>
      <c r="O44" s="572"/>
      <c r="P44" s="645" t="s">
        <v>59</v>
      </c>
      <c r="Q44" s="378"/>
      <c r="R44" s="378"/>
      <c r="S44" s="378"/>
      <c r="T44" s="378"/>
      <c r="U44" s="378"/>
      <c r="V44" s="378"/>
      <c r="W44" s="378"/>
      <c r="X44" s="572"/>
      <c r="Y44" s="646"/>
      <c r="Z44" s="647"/>
      <c r="AA44" s="648"/>
      <c r="AB44" s="649" t="s">
        <v>11</v>
      </c>
      <c r="AC44" s="650"/>
      <c r="AD44" s="651"/>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0</v>
      </c>
    </row>
    <row r="45" spans="1:51" ht="18.75" hidden="1" customHeight="1" x14ac:dyDescent="0.15">
      <c r="A45" s="515"/>
      <c r="B45" s="516"/>
      <c r="C45" s="516"/>
      <c r="D45" s="516"/>
      <c r="E45" s="516"/>
      <c r="F45" s="517"/>
      <c r="G45" s="573"/>
      <c r="H45" s="376"/>
      <c r="I45" s="376"/>
      <c r="J45" s="376"/>
      <c r="K45" s="376"/>
      <c r="L45" s="376"/>
      <c r="M45" s="376"/>
      <c r="N45" s="376"/>
      <c r="O45" s="574"/>
      <c r="P45" s="585"/>
      <c r="Q45" s="376"/>
      <c r="R45" s="376"/>
      <c r="S45" s="376"/>
      <c r="T45" s="376"/>
      <c r="U45" s="376"/>
      <c r="V45" s="376"/>
      <c r="W45" s="376"/>
      <c r="X45" s="574"/>
      <c r="Y45" s="474"/>
      <c r="Z45" s="475"/>
      <c r="AA45" s="476"/>
      <c r="AB45" s="333"/>
      <c r="AC45" s="334"/>
      <c r="AD45" s="335"/>
      <c r="AE45" s="336"/>
      <c r="AF45" s="336"/>
      <c r="AG45" s="336"/>
      <c r="AH45" s="336"/>
      <c r="AI45" s="336"/>
      <c r="AJ45" s="336"/>
      <c r="AK45" s="336"/>
      <c r="AL45" s="336"/>
      <c r="AM45" s="336"/>
      <c r="AN45" s="336"/>
      <c r="AO45" s="336"/>
      <c r="AP45" s="336"/>
      <c r="AQ45" s="231"/>
      <c r="AR45" s="178"/>
      <c r="AS45" s="179" t="s">
        <v>233</v>
      </c>
      <c r="AT45" s="202"/>
      <c r="AU45" s="272"/>
      <c r="AV45" s="272"/>
      <c r="AW45" s="376" t="s">
        <v>179</v>
      </c>
      <c r="AX45" s="377"/>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0" t="s">
        <v>12</v>
      </c>
      <c r="Z46" s="552"/>
      <c r="AA46" s="553"/>
      <c r="AB46" s="554"/>
      <c r="AC46" s="554"/>
      <c r="AD46" s="554"/>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298" t="s">
        <v>54</v>
      </c>
      <c r="Z47" s="293"/>
      <c r="AA47" s="294"/>
      <c r="AB47" s="525"/>
      <c r="AC47" s="525"/>
      <c r="AD47" s="525"/>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61"/>
      <c r="B48" s="662"/>
      <c r="C48" s="662"/>
      <c r="D48" s="662"/>
      <c r="E48" s="662"/>
      <c r="F48" s="663"/>
      <c r="G48" s="549"/>
      <c r="H48" s="550"/>
      <c r="I48" s="550"/>
      <c r="J48" s="550"/>
      <c r="K48" s="550"/>
      <c r="L48" s="550"/>
      <c r="M48" s="550"/>
      <c r="N48" s="550"/>
      <c r="O48" s="551"/>
      <c r="P48" s="194"/>
      <c r="Q48" s="194"/>
      <c r="R48" s="194"/>
      <c r="S48" s="194"/>
      <c r="T48" s="194"/>
      <c r="U48" s="194"/>
      <c r="V48" s="194"/>
      <c r="W48" s="194"/>
      <c r="X48" s="238"/>
      <c r="Y48" s="298" t="s">
        <v>13</v>
      </c>
      <c r="Z48" s="293"/>
      <c r="AA48" s="294"/>
      <c r="AB48" s="500" t="s">
        <v>180</v>
      </c>
      <c r="AC48" s="500"/>
      <c r="AD48" s="500"/>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30" t="s">
        <v>380</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c r="AY49">
        <f t="shared" si="5"/>
        <v>0</v>
      </c>
    </row>
    <row r="50" spans="1:51"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1"/>
      <c r="AF50" s="941"/>
      <c r="AG50" s="941"/>
      <c r="AH50" s="941"/>
      <c r="AI50" s="941"/>
      <c r="AJ50" s="941"/>
      <c r="AK50" s="941"/>
      <c r="AL50" s="941"/>
      <c r="AM50" s="941"/>
      <c r="AN50" s="941"/>
      <c r="AO50" s="941"/>
      <c r="AP50" s="941"/>
      <c r="AQ50" s="940"/>
      <c r="AR50" s="940"/>
      <c r="AS50" s="940"/>
      <c r="AT50" s="940"/>
      <c r="AU50" s="940"/>
      <c r="AV50" s="940"/>
      <c r="AW50" s="940"/>
      <c r="AX50" s="942"/>
      <c r="AY50">
        <f t="shared" si="5"/>
        <v>0</v>
      </c>
    </row>
    <row r="51" spans="1:51" ht="18.75" hidden="1" customHeight="1" x14ac:dyDescent="0.15">
      <c r="A51" s="515" t="s">
        <v>348</v>
      </c>
      <c r="B51" s="516"/>
      <c r="C51" s="516"/>
      <c r="D51" s="516"/>
      <c r="E51" s="516"/>
      <c r="F51" s="517"/>
      <c r="G51" s="571" t="s">
        <v>146</v>
      </c>
      <c r="H51" s="378"/>
      <c r="I51" s="378"/>
      <c r="J51" s="378"/>
      <c r="K51" s="378"/>
      <c r="L51" s="378"/>
      <c r="M51" s="378"/>
      <c r="N51" s="378"/>
      <c r="O51" s="572"/>
      <c r="P51" s="645" t="s">
        <v>59</v>
      </c>
      <c r="Q51" s="378"/>
      <c r="R51" s="378"/>
      <c r="S51" s="378"/>
      <c r="T51" s="378"/>
      <c r="U51" s="378"/>
      <c r="V51" s="378"/>
      <c r="W51" s="378"/>
      <c r="X51" s="572"/>
      <c r="Y51" s="646"/>
      <c r="Z51" s="647"/>
      <c r="AA51" s="648"/>
      <c r="AB51" s="649" t="s">
        <v>11</v>
      </c>
      <c r="AC51" s="650"/>
      <c r="AD51" s="651"/>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x14ac:dyDescent="0.15">
      <c r="A52" s="515"/>
      <c r="B52" s="516"/>
      <c r="C52" s="516"/>
      <c r="D52" s="516"/>
      <c r="E52" s="516"/>
      <c r="F52" s="517"/>
      <c r="G52" s="573"/>
      <c r="H52" s="376"/>
      <c r="I52" s="376"/>
      <c r="J52" s="376"/>
      <c r="K52" s="376"/>
      <c r="L52" s="376"/>
      <c r="M52" s="376"/>
      <c r="N52" s="376"/>
      <c r="O52" s="574"/>
      <c r="P52" s="585"/>
      <c r="Q52" s="376"/>
      <c r="R52" s="376"/>
      <c r="S52" s="376"/>
      <c r="T52" s="376"/>
      <c r="U52" s="376"/>
      <c r="V52" s="376"/>
      <c r="W52" s="376"/>
      <c r="X52" s="574"/>
      <c r="Y52" s="474"/>
      <c r="Z52" s="475"/>
      <c r="AA52" s="476"/>
      <c r="AB52" s="333"/>
      <c r="AC52" s="334"/>
      <c r="AD52" s="335"/>
      <c r="AE52" s="336"/>
      <c r="AF52" s="336"/>
      <c r="AG52" s="336"/>
      <c r="AH52" s="336"/>
      <c r="AI52" s="336"/>
      <c r="AJ52" s="336"/>
      <c r="AK52" s="336"/>
      <c r="AL52" s="336"/>
      <c r="AM52" s="336"/>
      <c r="AN52" s="336"/>
      <c r="AO52" s="336"/>
      <c r="AP52" s="336"/>
      <c r="AQ52" s="231"/>
      <c r="AR52" s="178"/>
      <c r="AS52" s="179" t="s">
        <v>233</v>
      </c>
      <c r="AT52" s="202"/>
      <c r="AU52" s="272"/>
      <c r="AV52" s="272"/>
      <c r="AW52" s="376" t="s">
        <v>179</v>
      </c>
      <c r="AX52" s="377"/>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0" t="s">
        <v>12</v>
      </c>
      <c r="Z53" s="552"/>
      <c r="AA53" s="553"/>
      <c r="AB53" s="554"/>
      <c r="AC53" s="554"/>
      <c r="AD53" s="554"/>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298" t="s">
        <v>54</v>
      </c>
      <c r="Z54" s="293"/>
      <c r="AA54" s="294"/>
      <c r="AB54" s="525"/>
      <c r="AC54" s="525"/>
      <c r="AD54" s="525"/>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61"/>
      <c r="B55" s="662"/>
      <c r="C55" s="662"/>
      <c r="D55" s="662"/>
      <c r="E55" s="662"/>
      <c r="F55" s="663"/>
      <c r="G55" s="549"/>
      <c r="H55" s="550"/>
      <c r="I55" s="550"/>
      <c r="J55" s="550"/>
      <c r="K55" s="550"/>
      <c r="L55" s="550"/>
      <c r="M55" s="550"/>
      <c r="N55" s="550"/>
      <c r="O55" s="551"/>
      <c r="P55" s="194"/>
      <c r="Q55" s="194"/>
      <c r="R55" s="194"/>
      <c r="S55" s="194"/>
      <c r="T55" s="194"/>
      <c r="U55" s="194"/>
      <c r="V55" s="194"/>
      <c r="W55" s="194"/>
      <c r="X55" s="238"/>
      <c r="Y55" s="298" t="s">
        <v>13</v>
      </c>
      <c r="Z55" s="293"/>
      <c r="AA55" s="294"/>
      <c r="AB55" s="467" t="s">
        <v>14</v>
      </c>
      <c r="AC55" s="467"/>
      <c r="AD55" s="46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30" t="s">
        <v>380</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c r="AY56">
        <f t="shared" si="6"/>
        <v>0</v>
      </c>
    </row>
    <row r="57" spans="1:51"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1"/>
      <c r="AF57" s="941"/>
      <c r="AG57" s="941"/>
      <c r="AH57" s="941"/>
      <c r="AI57" s="941"/>
      <c r="AJ57" s="941"/>
      <c r="AK57" s="941"/>
      <c r="AL57" s="941"/>
      <c r="AM57" s="941"/>
      <c r="AN57" s="941"/>
      <c r="AO57" s="941"/>
      <c r="AP57" s="941"/>
      <c r="AQ57" s="940"/>
      <c r="AR57" s="940"/>
      <c r="AS57" s="940"/>
      <c r="AT57" s="940"/>
      <c r="AU57" s="940"/>
      <c r="AV57" s="940"/>
      <c r="AW57" s="940"/>
      <c r="AX57" s="942"/>
      <c r="AY57">
        <f t="shared" si="6"/>
        <v>0</v>
      </c>
    </row>
    <row r="58" spans="1:51" ht="18.75" hidden="1" customHeight="1" x14ac:dyDescent="0.15">
      <c r="A58" s="515" t="s">
        <v>348</v>
      </c>
      <c r="B58" s="516"/>
      <c r="C58" s="516"/>
      <c r="D58" s="516"/>
      <c r="E58" s="516"/>
      <c r="F58" s="517"/>
      <c r="G58" s="571" t="s">
        <v>146</v>
      </c>
      <c r="H58" s="378"/>
      <c r="I58" s="378"/>
      <c r="J58" s="378"/>
      <c r="K58" s="378"/>
      <c r="L58" s="378"/>
      <c r="M58" s="378"/>
      <c r="N58" s="378"/>
      <c r="O58" s="572"/>
      <c r="P58" s="645" t="s">
        <v>59</v>
      </c>
      <c r="Q58" s="378"/>
      <c r="R58" s="378"/>
      <c r="S58" s="378"/>
      <c r="T58" s="378"/>
      <c r="U58" s="378"/>
      <c r="V58" s="378"/>
      <c r="W58" s="378"/>
      <c r="X58" s="572"/>
      <c r="Y58" s="646"/>
      <c r="Z58" s="647"/>
      <c r="AA58" s="648"/>
      <c r="AB58" s="649" t="s">
        <v>11</v>
      </c>
      <c r="AC58" s="650"/>
      <c r="AD58" s="651"/>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x14ac:dyDescent="0.15">
      <c r="A59" s="515"/>
      <c r="B59" s="516"/>
      <c r="C59" s="516"/>
      <c r="D59" s="516"/>
      <c r="E59" s="516"/>
      <c r="F59" s="517"/>
      <c r="G59" s="573"/>
      <c r="H59" s="376"/>
      <c r="I59" s="376"/>
      <c r="J59" s="376"/>
      <c r="K59" s="376"/>
      <c r="L59" s="376"/>
      <c r="M59" s="376"/>
      <c r="N59" s="376"/>
      <c r="O59" s="574"/>
      <c r="P59" s="585"/>
      <c r="Q59" s="376"/>
      <c r="R59" s="376"/>
      <c r="S59" s="376"/>
      <c r="T59" s="376"/>
      <c r="U59" s="376"/>
      <c r="V59" s="376"/>
      <c r="W59" s="376"/>
      <c r="X59" s="574"/>
      <c r="Y59" s="474"/>
      <c r="Z59" s="475"/>
      <c r="AA59" s="476"/>
      <c r="AB59" s="333"/>
      <c r="AC59" s="334"/>
      <c r="AD59" s="335"/>
      <c r="AE59" s="336"/>
      <c r="AF59" s="336"/>
      <c r="AG59" s="336"/>
      <c r="AH59" s="336"/>
      <c r="AI59" s="336"/>
      <c r="AJ59" s="336"/>
      <c r="AK59" s="336"/>
      <c r="AL59" s="336"/>
      <c r="AM59" s="336"/>
      <c r="AN59" s="336"/>
      <c r="AO59" s="336"/>
      <c r="AP59" s="336"/>
      <c r="AQ59" s="231"/>
      <c r="AR59" s="178"/>
      <c r="AS59" s="179" t="s">
        <v>233</v>
      </c>
      <c r="AT59" s="202"/>
      <c r="AU59" s="272"/>
      <c r="AV59" s="272"/>
      <c r="AW59" s="376" t="s">
        <v>179</v>
      </c>
      <c r="AX59" s="377"/>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0" t="s">
        <v>12</v>
      </c>
      <c r="Z60" s="552"/>
      <c r="AA60" s="553"/>
      <c r="AB60" s="554"/>
      <c r="AC60" s="554"/>
      <c r="AD60" s="554"/>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298" t="s">
        <v>54</v>
      </c>
      <c r="Z61" s="293"/>
      <c r="AA61" s="294"/>
      <c r="AB61" s="525"/>
      <c r="AC61" s="525"/>
      <c r="AD61" s="525"/>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298" t="s">
        <v>13</v>
      </c>
      <c r="Z62" s="293"/>
      <c r="AA62" s="294"/>
      <c r="AB62" s="500" t="s">
        <v>14</v>
      </c>
      <c r="AC62" s="500"/>
      <c r="AD62" s="500"/>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30" t="s">
        <v>380</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c r="AY63">
        <f t="shared" si="7"/>
        <v>0</v>
      </c>
    </row>
    <row r="64" spans="1:51"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1"/>
      <c r="AF64" s="941"/>
      <c r="AG64" s="941"/>
      <c r="AH64" s="941"/>
      <c r="AI64" s="941"/>
      <c r="AJ64" s="941"/>
      <c r="AK64" s="941"/>
      <c r="AL64" s="941"/>
      <c r="AM64" s="941"/>
      <c r="AN64" s="941"/>
      <c r="AO64" s="941"/>
      <c r="AP64" s="941"/>
      <c r="AQ64" s="941"/>
      <c r="AR64" s="941"/>
      <c r="AS64" s="941"/>
      <c r="AT64" s="941"/>
      <c r="AU64" s="940"/>
      <c r="AV64" s="940"/>
      <c r="AW64" s="940"/>
      <c r="AX64" s="942"/>
      <c r="AY64">
        <f t="shared" si="7"/>
        <v>0</v>
      </c>
    </row>
    <row r="65" spans="1:51" ht="18.75" hidden="1" customHeight="1" x14ac:dyDescent="0.15">
      <c r="A65" s="870" t="s">
        <v>349</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344</v>
      </c>
      <c r="X65" s="882"/>
      <c r="Y65" s="885"/>
      <c r="Z65" s="885"/>
      <c r="AA65" s="886"/>
      <c r="AB65" s="879" t="s">
        <v>11</v>
      </c>
      <c r="AC65" s="875"/>
      <c r="AD65" s="876"/>
      <c r="AE65" s="336" t="s">
        <v>390</v>
      </c>
      <c r="AF65" s="336"/>
      <c r="AG65" s="336"/>
      <c r="AH65" s="336"/>
      <c r="AI65" s="336" t="s">
        <v>412</v>
      </c>
      <c r="AJ65" s="336"/>
      <c r="AK65" s="336"/>
      <c r="AL65" s="336"/>
      <c r="AM65" s="336" t="s">
        <v>509</v>
      </c>
      <c r="AN65" s="336"/>
      <c r="AO65" s="336"/>
      <c r="AP65" s="336"/>
      <c r="AQ65" s="215" t="s">
        <v>232</v>
      </c>
      <c r="AR65" s="199"/>
      <c r="AS65" s="199"/>
      <c r="AT65" s="200"/>
      <c r="AU65" s="985" t="s">
        <v>134</v>
      </c>
      <c r="AV65" s="985"/>
      <c r="AW65" s="985"/>
      <c r="AX65" s="986"/>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6"/>
      <c r="AG66" s="336"/>
      <c r="AH66" s="336"/>
      <c r="AI66" s="336"/>
      <c r="AJ66" s="336"/>
      <c r="AK66" s="336"/>
      <c r="AL66" s="336"/>
      <c r="AM66" s="336"/>
      <c r="AN66" s="336"/>
      <c r="AO66" s="336"/>
      <c r="AP66" s="336"/>
      <c r="AQ66" s="231"/>
      <c r="AR66" s="178"/>
      <c r="AS66" s="179" t="s">
        <v>233</v>
      </c>
      <c r="AT66" s="202"/>
      <c r="AU66" s="272"/>
      <c r="AV66" s="272"/>
      <c r="AW66" s="877" t="s">
        <v>347</v>
      </c>
      <c r="AX66" s="987"/>
      <c r="AY66">
        <f>$AY$65</f>
        <v>0</v>
      </c>
    </row>
    <row r="67" spans="1:51" ht="23.25" hidden="1" customHeight="1" x14ac:dyDescent="0.15">
      <c r="A67" s="863"/>
      <c r="B67" s="864"/>
      <c r="C67" s="864"/>
      <c r="D67" s="864"/>
      <c r="E67" s="864"/>
      <c r="F67" s="865"/>
      <c r="G67" s="988" t="s">
        <v>234</v>
      </c>
      <c r="H67" s="889"/>
      <c r="I67" s="890"/>
      <c r="J67" s="890"/>
      <c r="K67" s="890"/>
      <c r="L67" s="890"/>
      <c r="M67" s="890"/>
      <c r="N67" s="890"/>
      <c r="O67" s="891"/>
      <c r="P67" s="889"/>
      <c r="Q67" s="890"/>
      <c r="R67" s="890"/>
      <c r="S67" s="890"/>
      <c r="T67" s="890"/>
      <c r="U67" s="890"/>
      <c r="V67" s="891"/>
      <c r="W67" s="895"/>
      <c r="X67" s="896"/>
      <c r="Y67" s="901" t="s">
        <v>12</v>
      </c>
      <c r="Z67" s="901"/>
      <c r="AA67" s="902"/>
      <c r="AB67" s="972" t="s">
        <v>370</v>
      </c>
      <c r="AC67" s="972"/>
      <c r="AD67" s="972"/>
      <c r="AE67" s="364"/>
      <c r="AF67" s="365"/>
      <c r="AG67" s="365"/>
      <c r="AH67" s="365"/>
      <c r="AI67" s="364"/>
      <c r="AJ67" s="365"/>
      <c r="AK67" s="365"/>
      <c r="AL67" s="365"/>
      <c r="AM67" s="364"/>
      <c r="AN67" s="365"/>
      <c r="AO67" s="365"/>
      <c r="AP67" s="365"/>
      <c r="AQ67" s="364"/>
      <c r="AR67" s="365"/>
      <c r="AS67" s="365"/>
      <c r="AT67" s="825"/>
      <c r="AU67" s="365"/>
      <c r="AV67" s="365"/>
      <c r="AW67" s="365"/>
      <c r="AX67" s="366"/>
      <c r="AY67">
        <f t="shared" ref="AY67:AY72" si="8">$AY$65</f>
        <v>0</v>
      </c>
    </row>
    <row r="68" spans="1:51" ht="23.25" hidden="1" customHeight="1" x14ac:dyDescent="0.15">
      <c r="A68" s="863"/>
      <c r="B68" s="864"/>
      <c r="C68" s="864"/>
      <c r="D68" s="864"/>
      <c r="E68" s="864"/>
      <c r="F68" s="865"/>
      <c r="G68" s="962"/>
      <c r="H68" s="892"/>
      <c r="I68" s="893"/>
      <c r="J68" s="893"/>
      <c r="K68" s="893"/>
      <c r="L68" s="893"/>
      <c r="M68" s="893"/>
      <c r="N68" s="893"/>
      <c r="O68" s="894"/>
      <c r="P68" s="892"/>
      <c r="Q68" s="893"/>
      <c r="R68" s="893"/>
      <c r="S68" s="893"/>
      <c r="T68" s="893"/>
      <c r="U68" s="893"/>
      <c r="V68" s="894"/>
      <c r="W68" s="897"/>
      <c r="X68" s="898"/>
      <c r="Y68" s="130" t="s">
        <v>54</v>
      </c>
      <c r="Z68" s="130"/>
      <c r="AA68" s="131"/>
      <c r="AB68" s="983" t="s">
        <v>370</v>
      </c>
      <c r="AC68" s="983"/>
      <c r="AD68" s="983"/>
      <c r="AE68" s="364"/>
      <c r="AF68" s="365"/>
      <c r="AG68" s="365"/>
      <c r="AH68" s="365"/>
      <c r="AI68" s="364"/>
      <c r="AJ68" s="365"/>
      <c r="AK68" s="365"/>
      <c r="AL68" s="365"/>
      <c r="AM68" s="364"/>
      <c r="AN68" s="365"/>
      <c r="AO68" s="365"/>
      <c r="AP68" s="365"/>
      <c r="AQ68" s="364"/>
      <c r="AR68" s="365"/>
      <c r="AS68" s="365"/>
      <c r="AT68" s="825"/>
      <c r="AU68" s="365"/>
      <c r="AV68" s="365"/>
      <c r="AW68" s="365"/>
      <c r="AX68" s="366"/>
      <c r="AY68">
        <f t="shared" si="8"/>
        <v>0</v>
      </c>
    </row>
    <row r="69" spans="1:51" ht="23.25" hidden="1" customHeight="1" x14ac:dyDescent="0.15">
      <c r="A69" s="863"/>
      <c r="B69" s="864"/>
      <c r="C69" s="864"/>
      <c r="D69" s="864"/>
      <c r="E69" s="864"/>
      <c r="F69" s="865"/>
      <c r="G69" s="989"/>
      <c r="H69" s="892"/>
      <c r="I69" s="893"/>
      <c r="J69" s="893"/>
      <c r="K69" s="893"/>
      <c r="L69" s="893"/>
      <c r="M69" s="893"/>
      <c r="N69" s="893"/>
      <c r="O69" s="894"/>
      <c r="P69" s="892"/>
      <c r="Q69" s="893"/>
      <c r="R69" s="893"/>
      <c r="S69" s="893"/>
      <c r="T69" s="893"/>
      <c r="U69" s="893"/>
      <c r="V69" s="894"/>
      <c r="W69" s="899"/>
      <c r="X69" s="900"/>
      <c r="Y69" s="130" t="s">
        <v>13</v>
      </c>
      <c r="Z69" s="130"/>
      <c r="AA69" s="131"/>
      <c r="AB69" s="984" t="s">
        <v>371</v>
      </c>
      <c r="AC69" s="984"/>
      <c r="AD69" s="984"/>
      <c r="AE69" s="372"/>
      <c r="AF69" s="373"/>
      <c r="AG69" s="373"/>
      <c r="AH69" s="373"/>
      <c r="AI69" s="372"/>
      <c r="AJ69" s="373"/>
      <c r="AK69" s="373"/>
      <c r="AL69" s="373"/>
      <c r="AM69" s="372"/>
      <c r="AN69" s="373"/>
      <c r="AO69" s="373"/>
      <c r="AP69" s="373"/>
      <c r="AQ69" s="364"/>
      <c r="AR69" s="365"/>
      <c r="AS69" s="365"/>
      <c r="AT69" s="825"/>
      <c r="AU69" s="365"/>
      <c r="AV69" s="365"/>
      <c r="AW69" s="365"/>
      <c r="AX69" s="366"/>
      <c r="AY69">
        <f t="shared" si="8"/>
        <v>0</v>
      </c>
    </row>
    <row r="70" spans="1:51" ht="23.25" hidden="1" customHeight="1" x14ac:dyDescent="0.15">
      <c r="A70" s="863" t="s">
        <v>354</v>
      </c>
      <c r="B70" s="864"/>
      <c r="C70" s="864"/>
      <c r="D70" s="864"/>
      <c r="E70" s="864"/>
      <c r="F70" s="865"/>
      <c r="G70" s="962" t="s">
        <v>235</v>
      </c>
      <c r="H70" s="963"/>
      <c r="I70" s="963"/>
      <c r="J70" s="963"/>
      <c r="K70" s="963"/>
      <c r="L70" s="963"/>
      <c r="M70" s="963"/>
      <c r="N70" s="963"/>
      <c r="O70" s="963"/>
      <c r="P70" s="963"/>
      <c r="Q70" s="963"/>
      <c r="R70" s="963"/>
      <c r="S70" s="963"/>
      <c r="T70" s="963"/>
      <c r="U70" s="963"/>
      <c r="V70" s="963"/>
      <c r="W70" s="966" t="s">
        <v>369</v>
      </c>
      <c r="X70" s="967"/>
      <c r="Y70" s="901" t="s">
        <v>12</v>
      </c>
      <c r="Z70" s="901"/>
      <c r="AA70" s="902"/>
      <c r="AB70" s="972" t="s">
        <v>370</v>
      </c>
      <c r="AC70" s="972"/>
      <c r="AD70" s="972"/>
      <c r="AE70" s="364"/>
      <c r="AF70" s="365"/>
      <c r="AG70" s="365"/>
      <c r="AH70" s="365"/>
      <c r="AI70" s="364"/>
      <c r="AJ70" s="365"/>
      <c r="AK70" s="365"/>
      <c r="AL70" s="365"/>
      <c r="AM70" s="364"/>
      <c r="AN70" s="365"/>
      <c r="AO70" s="365"/>
      <c r="AP70" s="365"/>
      <c r="AQ70" s="364"/>
      <c r="AR70" s="365"/>
      <c r="AS70" s="365"/>
      <c r="AT70" s="825"/>
      <c r="AU70" s="365"/>
      <c r="AV70" s="365"/>
      <c r="AW70" s="365"/>
      <c r="AX70" s="366"/>
      <c r="AY70">
        <f t="shared" si="8"/>
        <v>0</v>
      </c>
    </row>
    <row r="71" spans="1:51" ht="23.25" hidden="1" customHeight="1" x14ac:dyDescent="0.15">
      <c r="A71" s="863"/>
      <c r="B71" s="864"/>
      <c r="C71" s="864"/>
      <c r="D71" s="864"/>
      <c r="E71" s="864"/>
      <c r="F71" s="865"/>
      <c r="G71" s="962"/>
      <c r="H71" s="964"/>
      <c r="I71" s="964"/>
      <c r="J71" s="964"/>
      <c r="K71" s="964"/>
      <c r="L71" s="964"/>
      <c r="M71" s="964"/>
      <c r="N71" s="964"/>
      <c r="O71" s="964"/>
      <c r="P71" s="964"/>
      <c r="Q71" s="964"/>
      <c r="R71" s="964"/>
      <c r="S71" s="964"/>
      <c r="T71" s="964"/>
      <c r="U71" s="964"/>
      <c r="V71" s="964"/>
      <c r="W71" s="968"/>
      <c r="X71" s="969"/>
      <c r="Y71" s="130" t="s">
        <v>54</v>
      </c>
      <c r="Z71" s="130"/>
      <c r="AA71" s="131"/>
      <c r="AB71" s="983" t="s">
        <v>370</v>
      </c>
      <c r="AC71" s="983"/>
      <c r="AD71" s="983"/>
      <c r="AE71" s="364"/>
      <c r="AF71" s="365"/>
      <c r="AG71" s="365"/>
      <c r="AH71" s="365"/>
      <c r="AI71" s="364"/>
      <c r="AJ71" s="365"/>
      <c r="AK71" s="365"/>
      <c r="AL71" s="365"/>
      <c r="AM71" s="364"/>
      <c r="AN71" s="365"/>
      <c r="AO71" s="365"/>
      <c r="AP71" s="365"/>
      <c r="AQ71" s="364"/>
      <c r="AR71" s="365"/>
      <c r="AS71" s="365"/>
      <c r="AT71" s="825"/>
      <c r="AU71" s="365"/>
      <c r="AV71" s="365"/>
      <c r="AW71" s="365"/>
      <c r="AX71" s="366"/>
      <c r="AY71">
        <f t="shared" si="8"/>
        <v>0</v>
      </c>
    </row>
    <row r="72" spans="1:51" ht="23.25" hidden="1" customHeight="1" x14ac:dyDescent="0.15">
      <c r="A72" s="866"/>
      <c r="B72" s="867"/>
      <c r="C72" s="867"/>
      <c r="D72" s="867"/>
      <c r="E72" s="867"/>
      <c r="F72" s="868"/>
      <c r="G72" s="962"/>
      <c r="H72" s="965"/>
      <c r="I72" s="965"/>
      <c r="J72" s="965"/>
      <c r="K72" s="965"/>
      <c r="L72" s="965"/>
      <c r="M72" s="965"/>
      <c r="N72" s="965"/>
      <c r="O72" s="965"/>
      <c r="P72" s="965"/>
      <c r="Q72" s="965"/>
      <c r="R72" s="965"/>
      <c r="S72" s="965"/>
      <c r="T72" s="965"/>
      <c r="U72" s="965"/>
      <c r="V72" s="965"/>
      <c r="W72" s="970"/>
      <c r="X72" s="971"/>
      <c r="Y72" s="130" t="s">
        <v>13</v>
      </c>
      <c r="Z72" s="130"/>
      <c r="AA72" s="131"/>
      <c r="AB72" s="984" t="s">
        <v>371</v>
      </c>
      <c r="AC72" s="984"/>
      <c r="AD72" s="984"/>
      <c r="AE72" s="372"/>
      <c r="AF72" s="373"/>
      <c r="AG72" s="373"/>
      <c r="AH72" s="373"/>
      <c r="AI72" s="372"/>
      <c r="AJ72" s="373"/>
      <c r="AK72" s="373"/>
      <c r="AL72" s="373"/>
      <c r="AM72" s="372"/>
      <c r="AN72" s="373"/>
      <c r="AO72" s="373"/>
      <c r="AP72" s="961"/>
      <c r="AQ72" s="364"/>
      <c r="AR72" s="365"/>
      <c r="AS72" s="365"/>
      <c r="AT72" s="825"/>
      <c r="AU72" s="365"/>
      <c r="AV72" s="365"/>
      <c r="AW72" s="365"/>
      <c r="AX72" s="366"/>
      <c r="AY72">
        <f t="shared" si="8"/>
        <v>0</v>
      </c>
    </row>
    <row r="73" spans="1:51" ht="18.75" hidden="1" customHeight="1" x14ac:dyDescent="0.15">
      <c r="A73" s="849" t="s">
        <v>349</v>
      </c>
      <c r="B73" s="850"/>
      <c r="C73" s="850"/>
      <c r="D73" s="850"/>
      <c r="E73" s="850"/>
      <c r="F73" s="851"/>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5" t="s">
        <v>134</v>
      </c>
      <c r="AV73" s="176"/>
      <c r="AW73" s="176"/>
      <c r="AX73" s="177"/>
      <c r="AY73">
        <f>COUNTA($H$75)</f>
        <v>0</v>
      </c>
    </row>
    <row r="74" spans="1:51" ht="18.75" hidden="1" customHeight="1" x14ac:dyDescent="0.15">
      <c r="A74" s="852"/>
      <c r="B74" s="853"/>
      <c r="C74" s="853"/>
      <c r="D74" s="853"/>
      <c r="E74" s="853"/>
      <c r="F74" s="854"/>
      <c r="G74" s="818"/>
      <c r="H74" s="179"/>
      <c r="I74" s="179"/>
      <c r="J74" s="179"/>
      <c r="K74" s="179"/>
      <c r="L74" s="179"/>
      <c r="M74" s="179"/>
      <c r="N74" s="179"/>
      <c r="O74" s="202"/>
      <c r="P74" s="217"/>
      <c r="Q74" s="179"/>
      <c r="R74" s="179"/>
      <c r="S74" s="179"/>
      <c r="T74" s="179"/>
      <c r="U74" s="179"/>
      <c r="V74" s="179"/>
      <c r="W74" s="179"/>
      <c r="X74" s="202"/>
      <c r="Y74" s="309"/>
      <c r="Z74" s="310"/>
      <c r="AA74" s="311"/>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52"/>
      <c r="B76" s="853"/>
      <c r="C76" s="853"/>
      <c r="D76" s="853"/>
      <c r="E76" s="853"/>
      <c r="F76" s="854"/>
      <c r="G76" s="79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52"/>
      <c r="B77" s="853"/>
      <c r="C77" s="853"/>
      <c r="D77" s="853"/>
      <c r="E77" s="853"/>
      <c r="F77" s="854"/>
      <c r="G77" s="79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45" t="s">
        <v>383</v>
      </c>
      <c r="B78" s="946"/>
      <c r="C78" s="946"/>
      <c r="D78" s="946"/>
      <c r="E78" s="943" t="s">
        <v>327</v>
      </c>
      <c r="F78" s="944"/>
      <c r="G78" s="54" t="s">
        <v>235</v>
      </c>
      <c r="H78" s="807"/>
      <c r="I78" s="245"/>
      <c r="J78" s="245"/>
      <c r="K78" s="245"/>
      <c r="L78" s="245"/>
      <c r="M78" s="245"/>
      <c r="N78" s="245"/>
      <c r="O78" s="808"/>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thickBot="1" x14ac:dyDescent="0.2">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343</v>
      </c>
      <c r="AP79" s="127"/>
      <c r="AQ79" s="127"/>
      <c r="AR79" s="76"/>
      <c r="AS79" s="126"/>
      <c r="AT79" s="127"/>
      <c r="AU79" s="127"/>
      <c r="AV79" s="127"/>
      <c r="AW79" s="127"/>
      <c r="AX79" s="128"/>
      <c r="AY79">
        <f>COUNTIF($AR$79,"☑")</f>
        <v>0</v>
      </c>
    </row>
    <row r="80" spans="1:51" ht="18.75" hidden="1" customHeight="1" x14ac:dyDescent="0.15">
      <c r="A80" s="522" t="s">
        <v>147</v>
      </c>
      <c r="B80" s="858" t="s">
        <v>340</v>
      </c>
      <c r="C80" s="859"/>
      <c r="D80" s="859"/>
      <c r="E80" s="859"/>
      <c r="F80" s="860"/>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702</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8"/>
      <c r="AY80">
        <f>COUNTA($G$82)</f>
        <v>0</v>
      </c>
    </row>
    <row r="81" spans="1:60" ht="22.5" hidden="1" customHeight="1" x14ac:dyDescent="0.15">
      <c r="A81" s="523"/>
      <c r="B81" s="861"/>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4"/>
      <c r="AB81" s="58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3"/>
      <c r="B82" s="861"/>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6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6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9"/>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9" t="s">
        <v>61</v>
      </c>
      <c r="H85" s="794"/>
      <c r="I85" s="794"/>
      <c r="J85" s="794"/>
      <c r="K85" s="794"/>
      <c r="L85" s="794"/>
      <c r="M85" s="794"/>
      <c r="N85" s="794"/>
      <c r="O85" s="795"/>
      <c r="P85" s="793" t="s">
        <v>63</v>
      </c>
      <c r="Q85" s="794"/>
      <c r="R85" s="794"/>
      <c r="S85" s="794"/>
      <c r="T85" s="794"/>
      <c r="U85" s="794"/>
      <c r="V85" s="794"/>
      <c r="W85" s="794"/>
      <c r="X85" s="795"/>
      <c r="Y85" s="203"/>
      <c r="Z85" s="204"/>
      <c r="AA85" s="205"/>
      <c r="AB85" s="464" t="s">
        <v>11</v>
      </c>
      <c r="AC85" s="465"/>
      <c r="AD85" s="46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3"/>
      <c r="B86" s="555"/>
      <c r="C86" s="555"/>
      <c r="D86" s="555"/>
      <c r="E86" s="555"/>
      <c r="F86" s="556"/>
      <c r="G86" s="573"/>
      <c r="H86" s="376"/>
      <c r="I86" s="376"/>
      <c r="J86" s="376"/>
      <c r="K86" s="376"/>
      <c r="L86" s="376"/>
      <c r="M86" s="376"/>
      <c r="N86" s="376"/>
      <c r="O86" s="574"/>
      <c r="P86" s="585"/>
      <c r="Q86" s="376"/>
      <c r="R86" s="376"/>
      <c r="S86" s="376"/>
      <c r="T86" s="376"/>
      <c r="U86" s="376"/>
      <c r="V86" s="376"/>
      <c r="W86" s="376"/>
      <c r="X86" s="574"/>
      <c r="Y86" s="203"/>
      <c r="Z86" s="204"/>
      <c r="AA86" s="205"/>
      <c r="AB86" s="333"/>
      <c r="AC86" s="334"/>
      <c r="AD86" s="335"/>
      <c r="AE86" s="336"/>
      <c r="AF86" s="336"/>
      <c r="AG86" s="336"/>
      <c r="AH86" s="336"/>
      <c r="AI86" s="336"/>
      <c r="AJ86" s="336"/>
      <c r="AK86" s="336"/>
      <c r="AL86" s="336"/>
      <c r="AM86" s="336"/>
      <c r="AN86" s="336"/>
      <c r="AO86" s="336"/>
      <c r="AP86" s="336"/>
      <c r="AQ86" s="271"/>
      <c r="AR86" s="272"/>
      <c r="AS86" s="179" t="s">
        <v>233</v>
      </c>
      <c r="AT86" s="202"/>
      <c r="AU86" s="272"/>
      <c r="AV86" s="272"/>
      <c r="AW86" s="376" t="s">
        <v>179</v>
      </c>
      <c r="AX86" s="377"/>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10"/>
      <c r="R87" s="810"/>
      <c r="S87" s="810"/>
      <c r="T87" s="810"/>
      <c r="U87" s="810"/>
      <c r="V87" s="810"/>
      <c r="W87" s="810"/>
      <c r="X87" s="811"/>
      <c r="Y87" s="770" t="s">
        <v>62</v>
      </c>
      <c r="Z87" s="771"/>
      <c r="AA87" s="772"/>
      <c r="AB87" s="554"/>
      <c r="AC87" s="554"/>
      <c r="AD87" s="554"/>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12"/>
      <c r="Q88" s="812"/>
      <c r="R88" s="812"/>
      <c r="S88" s="812"/>
      <c r="T88" s="812"/>
      <c r="U88" s="812"/>
      <c r="V88" s="812"/>
      <c r="W88" s="812"/>
      <c r="X88" s="813"/>
      <c r="Y88" s="747" t="s">
        <v>54</v>
      </c>
      <c r="Z88" s="748"/>
      <c r="AA88" s="749"/>
      <c r="AB88" s="525"/>
      <c r="AC88" s="525"/>
      <c r="AD88" s="525"/>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299"/>
      <c r="Q89" s="299"/>
      <c r="R89" s="299"/>
      <c r="S89" s="299"/>
      <c r="T89" s="299"/>
      <c r="U89" s="299"/>
      <c r="V89" s="299"/>
      <c r="W89" s="299"/>
      <c r="X89" s="814"/>
      <c r="Y89" s="747" t="s">
        <v>13</v>
      </c>
      <c r="Z89" s="748"/>
      <c r="AA89" s="749"/>
      <c r="AB89" s="467" t="s">
        <v>14</v>
      </c>
      <c r="AC89" s="467"/>
      <c r="AD89" s="46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9" t="s">
        <v>61</v>
      </c>
      <c r="H90" s="794"/>
      <c r="I90" s="794"/>
      <c r="J90" s="794"/>
      <c r="K90" s="794"/>
      <c r="L90" s="794"/>
      <c r="M90" s="794"/>
      <c r="N90" s="794"/>
      <c r="O90" s="795"/>
      <c r="P90" s="793" t="s">
        <v>63</v>
      </c>
      <c r="Q90" s="794"/>
      <c r="R90" s="794"/>
      <c r="S90" s="794"/>
      <c r="T90" s="794"/>
      <c r="U90" s="794"/>
      <c r="V90" s="794"/>
      <c r="W90" s="794"/>
      <c r="X90" s="795"/>
      <c r="Y90" s="203"/>
      <c r="Z90" s="204"/>
      <c r="AA90" s="205"/>
      <c r="AB90" s="464" t="s">
        <v>11</v>
      </c>
      <c r="AC90" s="465"/>
      <c r="AD90" s="46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23"/>
      <c r="B91" s="555"/>
      <c r="C91" s="555"/>
      <c r="D91" s="555"/>
      <c r="E91" s="555"/>
      <c r="F91" s="556"/>
      <c r="G91" s="573"/>
      <c r="H91" s="376"/>
      <c r="I91" s="376"/>
      <c r="J91" s="376"/>
      <c r="K91" s="376"/>
      <c r="L91" s="376"/>
      <c r="M91" s="376"/>
      <c r="N91" s="376"/>
      <c r="O91" s="574"/>
      <c r="P91" s="585"/>
      <c r="Q91" s="376"/>
      <c r="R91" s="376"/>
      <c r="S91" s="376"/>
      <c r="T91" s="376"/>
      <c r="U91" s="376"/>
      <c r="V91" s="376"/>
      <c r="W91" s="376"/>
      <c r="X91" s="574"/>
      <c r="Y91" s="203"/>
      <c r="Z91" s="204"/>
      <c r="AA91" s="205"/>
      <c r="AB91" s="333"/>
      <c r="AC91" s="334"/>
      <c r="AD91" s="335"/>
      <c r="AE91" s="336"/>
      <c r="AF91" s="336"/>
      <c r="AG91" s="336"/>
      <c r="AH91" s="336"/>
      <c r="AI91" s="336"/>
      <c r="AJ91" s="336"/>
      <c r="AK91" s="336"/>
      <c r="AL91" s="336"/>
      <c r="AM91" s="336"/>
      <c r="AN91" s="336"/>
      <c r="AO91" s="336"/>
      <c r="AP91" s="336"/>
      <c r="AQ91" s="271"/>
      <c r="AR91" s="272"/>
      <c r="AS91" s="179" t="s">
        <v>233</v>
      </c>
      <c r="AT91" s="202"/>
      <c r="AU91" s="272"/>
      <c r="AV91" s="272"/>
      <c r="AW91" s="376" t="s">
        <v>179</v>
      </c>
      <c r="AX91" s="377"/>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0"/>
      <c r="R92" s="810"/>
      <c r="S92" s="810"/>
      <c r="T92" s="810"/>
      <c r="U92" s="810"/>
      <c r="V92" s="810"/>
      <c r="W92" s="810"/>
      <c r="X92" s="811"/>
      <c r="Y92" s="770" t="s">
        <v>62</v>
      </c>
      <c r="Z92" s="771"/>
      <c r="AA92" s="772"/>
      <c r="AB92" s="554"/>
      <c r="AC92" s="554"/>
      <c r="AD92" s="554"/>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2"/>
      <c r="Q93" s="812"/>
      <c r="R93" s="812"/>
      <c r="S93" s="812"/>
      <c r="T93" s="812"/>
      <c r="U93" s="812"/>
      <c r="V93" s="812"/>
      <c r="W93" s="812"/>
      <c r="X93" s="813"/>
      <c r="Y93" s="747" t="s">
        <v>54</v>
      </c>
      <c r="Z93" s="748"/>
      <c r="AA93" s="749"/>
      <c r="AB93" s="525"/>
      <c r="AC93" s="525"/>
      <c r="AD93" s="525"/>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299"/>
      <c r="Q94" s="299"/>
      <c r="R94" s="299"/>
      <c r="S94" s="299"/>
      <c r="T94" s="299"/>
      <c r="U94" s="299"/>
      <c r="V94" s="299"/>
      <c r="W94" s="299"/>
      <c r="X94" s="814"/>
      <c r="Y94" s="747" t="s">
        <v>13</v>
      </c>
      <c r="Z94" s="748"/>
      <c r="AA94" s="749"/>
      <c r="AB94" s="467" t="s">
        <v>14</v>
      </c>
      <c r="AC94" s="467"/>
      <c r="AD94" s="46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3"/>
      <c r="B95" s="555" t="s">
        <v>145</v>
      </c>
      <c r="C95" s="555"/>
      <c r="D95" s="555"/>
      <c r="E95" s="555"/>
      <c r="F95" s="556"/>
      <c r="G95" s="809" t="s">
        <v>61</v>
      </c>
      <c r="H95" s="794"/>
      <c r="I95" s="794"/>
      <c r="J95" s="794"/>
      <c r="K95" s="794"/>
      <c r="L95" s="794"/>
      <c r="M95" s="794"/>
      <c r="N95" s="794"/>
      <c r="O95" s="795"/>
      <c r="P95" s="793" t="s">
        <v>63</v>
      </c>
      <c r="Q95" s="794"/>
      <c r="R95" s="794"/>
      <c r="S95" s="794"/>
      <c r="T95" s="794"/>
      <c r="U95" s="794"/>
      <c r="V95" s="794"/>
      <c r="W95" s="794"/>
      <c r="X95" s="795"/>
      <c r="Y95" s="203"/>
      <c r="Z95" s="204"/>
      <c r="AA95" s="205"/>
      <c r="AB95" s="464" t="s">
        <v>11</v>
      </c>
      <c r="AC95" s="465"/>
      <c r="AD95" s="46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3"/>
      <c r="H96" s="376"/>
      <c r="I96" s="376"/>
      <c r="J96" s="376"/>
      <c r="K96" s="376"/>
      <c r="L96" s="376"/>
      <c r="M96" s="376"/>
      <c r="N96" s="376"/>
      <c r="O96" s="574"/>
      <c r="P96" s="585"/>
      <c r="Q96" s="376"/>
      <c r="R96" s="376"/>
      <c r="S96" s="376"/>
      <c r="T96" s="376"/>
      <c r="U96" s="376"/>
      <c r="V96" s="376"/>
      <c r="W96" s="376"/>
      <c r="X96" s="574"/>
      <c r="Y96" s="203"/>
      <c r="Z96" s="204"/>
      <c r="AA96" s="205"/>
      <c r="AB96" s="333"/>
      <c r="AC96" s="334"/>
      <c r="AD96" s="335"/>
      <c r="AE96" s="336"/>
      <c r="AF96" s="336"/>
      <c r="AG96" s="336"/>
      <c r="AH96" s="336"/>
      <c r="AI96" s="336"/>
      <c r="AJ96" s="336"/>
      <c r="AK96" s="336"/>
      <c r="AL96" s="336"/>
      <c r="AM96" s="336"/>
      <c r="AN96" s="336"/>
      <c r="AO96" s="336"/>
      <c r="AP96" s="336"/>
      <c r="AQ96" s="271"/>
      <c r="AR96" s="272"/>
      <c r="AS96" s="179" t="s">
        <v>233</v>
      </c>
      <c r="AT96" s="202"/>
      <c r="AU96" s="272"/>
      <c r="AV96" s="272"/>
      <c r="AW96" s="376" t="s">
        <v>179</v>
      </c>
      <c r="AX96" s="377"/>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0"/>
      <c r="R97" s="810"/>
      <c r="S97" s="810"/>
      <c r="T97" s="810"/>
      <c r="U97" s="810"/>
      <c r="V97" s="810"/>
      <c r="W97" s="810"/>
      <c r="X97" s="811"/>
      <c r="Y97" s="770" t="s">
        <v>62</v>
      </c>
      <c r="Z97" s="771"/>
      <c r="AA97" s="772"/>
      <c r="AB97" s="404"/>
      <c r="AC97" s="405"/>
      <c r="AD97" s="406"/>
      <c r="AE97" s="364"/>
      <c r="AF97" s="365"/>
      <c r="AG97" s="365"/>
      <c r="AH97" s="825"/>
      <c r="AI97" s="364"/>
      <c r="AJ97" s="365"/>
      <c r="AK97" s="365"/>
      <c r="AL97" s="825"/>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2"/>
      <c r="Q98" s="812"/>
      <c r="R98" s="812"/>
      <c r="S98" s="812"/>
      <c r="T98" s="812"/>
      <c r="U98" s="812"/>
      <c r="V98" s="812"/>
      <c r="W98" s="812"/>
      <c r="X98" s="813"/>
      <c r="Y98" s="747" t="s">
        <v>54</v>
      </c>
      <c r="Z98" s="748"/>
      <c r="AA98" s="749"/>
      <c r="AB98" s="295"/>
      <c r="AC98" s="296"/>
      <c r="AD98" s="297"/>
      <c r="AE98" s="364"/>
      <c r="AF98" s="365"/>
      <c r="AG98" s="365"/>
      <c r="AH98" s="825"/>
      <c r="AI98" s="364"/>
      <c r="AJ98" s="365"/>
      <c r="AK98" s="365"/>
      <c r="AL98" s="825"/>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4"/>
      <c r="B99" s="906"/>
      <c r="C99" s="906"/>
      <c r="D99" s="906"/>
      <c r="E99" s="906"/>
      <c r="F99" s="907"/>
      <c r="G99" s="815"/>
      <c r="H99" s="248"/>
      <c r="I99" s="248"/>
      <c r="J99" s="248"/>
      <c r="K99" s="248"/>
      <c r="L99" s="248"/>
      <c r="M99" s="248"/>
      <c r="N99" s="248"/>
      <c r="O99" s="816"/>
      <c r="P99" s="855"/>
      <c r="Q99" s="855"/>
      <c r="R99" s="855"/>
      <c r="S99" s="855"/>
      <c r="T99" s="855"/>
      <c r="U99" s="855"/>
      <c r="V99" s="855"/>
      <c r="W99" s="855"/>
      <c r="X99" s="856"/>
      <c r="Y99" s="486" t="s">
        <v>13</v>
      </c>
      <c r="Z99" s="487"/>
      <c r="AA99" s="488"/>
      <c r="AB99" s="468" t="s">
        <v>14</v>
      </c>
      <c r="AC99" s="469"/>
      <c r="AD99" s="470"/>
      <c r="AE99" s="826"/>
      <c r="AF99" s="827"/>
      <c r="AG99" s="827"/>
      <c r="AH99" s="857"/>
      <c r="AI99" s="826"/>
      <c r="AJ99" s="827"/>
      <c r="AK99" s="827"/>
      <c r="AL99" s="857"/>
      <c r="AM99" s="826"/>
      <c r="AN99" s="827"/>
      <c r="AO99" s="827"/>
      <c r="AP99" s="827"/>
      <c r="AQ99" s="828"/>
      <c r="AR99" s="829"/>
      <c r="AS99" s="829"/>
      <c r="AT99" s="830"/>
      <c r="AU99" s="827"/>
      <c r="AV99" s="827"/>
      <c r="AW99" s="827"/>
      <c r="AX99" s="831"/>
      <c r="AY99">
        <f t="shared" si="12"/>
        <v>0</v>
      </c>
    </row>
    <row r="100" spans="1:60" ht="31.5" customHeight="1" x14ac:dyDescent="0.15">
      <c r="A100" s="844" t="s">
        <v>350</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1"/>
      <c r="Z100" s="472"/>
      <c r="AA100" s="473"/>
      <c r="AB100" s="869" t="s">
        <v>11</v>
      </c>
      <c r="AC100" s="869"/>
      <c r="AD100" s="869"/>
      <c r="AE100" s="832" t="s">
        <v>390</v>
      </c>
      <c r="AF100" s="833"/>
      <c r="AG100" s="833"/>
      <c r="AH100" s="834"/>
      <c r="AI100" s="832" t="s">
        <v>412</v>
      </c>
      <c r="AJ100" s="833"/>
      <c r="AK100" s="833"/>
      <c r="AL100" s="834"/>
      <c r="AM100" s="832" t="s">
        <v>509</v>
      </c>
      <c r="AN100" s="833"/>
      <c r="AO100" s="833"/>
      <c r="AP100" s="834"/>
      <c r="AQ100" s="835" t="s">
        <v>417</v>
      </c>
      <c r="AR100" s="836"/>
      <c r="AS100" s="836"/>
      <c r="AT100" s="949"/>
      <c r="AU100" s="835" t="s">
        <v>543</v>
      </c>
      <c r="AV100" s="836"/>
      <c r="AW100" s="836"/>
      <c r="AX100" s="837"/>
    </row>
    <row r="101" spans="1:60" ht="23.25" customHeight="1" x14ac:dyDescent="0.15">
      <c r="A101" s="494"/>
      <c r="B101" s="495"/>
      <c r="C101" s="495"/>
      <c r="D101" s="495"/>
      <c r="E101" s="495"/>
      <c r="F101" s="496"/>
      <c r="G101" s="191" t="s">
        <v>730</v>
      </c>
      <c r="H101" s="191"/>
      <c r="I101" s="191"/>
      <c r="J101" s="191"/>
      <c r="K101" s="191"/>
      <c r="L101" s="191"/>
      <c r="M101" s="191"/>
      <c r="N101" s="191"/>
      <c r="O101" s="191"/>
      <c r="P101" s="191"/>
      <c r="Q101" s="191"/>
      <c r="R101" s="191"/>
      <c r="S101" s="191"/>
      <c r="T101" s="191"/>
      <c r="U101" s="191"/>
      <c r="V101" s="191"/>
      <c r="W101" s="191"/>
      <c r="X101" s="233"/>
      <c r="Y101" s="824" t="s">
        <v>55</v>
      </c>
      <c r="Z101" s="733"/>
      <c r="AA101" s="734"/>
      <c r="AB101" s="554" t="s">
        <v>728</v>
      </c>
      <c r="AC101" s="554"/>
      <c r="AD101" s="554"/>
      <c r="AE101" s="359">
        <v>33975</v>
      </c>
      <c r="AF101" s="359"/>
      <c r="AG101" s="359"/>
      <c r="AH101" s="359"/>
      <c r="AI101" s="359">
        <v>34371</v>
      </c>
      <c r="AJ101" s="359"/>
      <c r="AK101" s="359"/>
      <c r="AL101" s="359"/>
      <c r="AM101" s="359">
        <v>33371</v>
      </c>
      <c r="AN101" s="359"/>
      <c r="AO101" s="359"/>
      <c r="AP101" s="359"/>
      <c r="AQ101" s="359" t="s">
        <v>798</v>
      </c>
      <c r="AR101" s="359"/>
      <c r="AS101" s="359"/>
      <c r="AT101" s="359"/>
      <c r="AU101" s="364" t="s">
        <v>798</v>
      </c>
      <c r="AV101" s="365"/>
      <c r="AW101" s="365"/>
      <c r="AX101" s="366"/>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80" t="s">
        <v>56</v>
      </c>
      <c r="Z102" s="341"/>
      <c r="AA102" s="342"/>
      <c r="AB102" s="554" t="s">
        <v>728</v>
      </c>
      <c r="AC102" s="554"/>
      <c r="AD102" s="554"/>
      <c r="AE102" s="359">
        <v>47900</v>
      </c>
      <c r="AF102" s="359"/>
      <c r="AG102" s="359"/>
      <c r="AH102" s="359"/>
      <c r="AI102" s="359">
        <v>47900</v>
      </c>
      <c r="AJ102" s="359"/>
      <c r="AK102" s="359"/>
      <c r="AL102" s="359"/>
      <c r="AM102" s="359">
        <v>47900</v>
      </c>
      <c r="AN102" s="359"/>
      <c r="AO102" s="359"/>
      <c r="AP102" s="359"/>
      <c r="AQ102" s="359">
        <v>47900</v>
      </c>
      <c r="AR102" s="359"/>
      <c r="AS102" s="359"/>
      <c r="AT102" s="359"/>
      <c r="AU102" s="372" t="s">
        <v>798</v>
      </c>
      <c r="AV102" s="373"/>
      <c r="AW102" s="373"/>
      <c r="AX102" s="953"/>
    </row>
    <row r="103" spans="1:60" ht="31.5" hidden="1" customHeight="1" x14ac:dyDescent="0.15">
      <c r="A103" s="491" t="s">
        <v>350</v>
      </c>
      <c r="B103" s="492"/>
      <c r="C103" s="492"/>
      <c r="D103" s="492"/>
      <c r="E103" s="492"/>
      <c r="F103" s="493"/>
      <c r="G103" s="748" t="s">
        <v>60</v>
      </c>
      <c r="H103" s="748"/>
      <c r="I103" s="748"/>
      <c r="J103" s="748"/>
      <c r="K103" s="748"/>
      <c r="L103" s="748"/>
      <c r="M103" s="748"/>
      <c r="N103" s="748"/>
      <c r="O103" s="748"/>
      <c r="P103" s="748"/>
      <c r="Q103" s="748"/>
      <c r="R103" s="748"/>
      <c r="S103" s="748"/>
      <c r="T103" s="748"/>
      <c r="U103" s="748"/>
      <c r="V103" s="748"/>
      <c r="W103" s="748"/>
      <c r="X103" s="749"/>
      <c r="Y103" s="474"/>
      <c r="Z103" s="475"/>
      <c r="AA103" s="476"/>
      <c r="AB103" s="298" t="s">
        <v>11</v>
      </c>
      <c r="AC103" s="293"/>
      <c r="AD103" s="294"/>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543</v>
      </c>
      <c r="AV103" s="362"/>
      <c r="AW103" s="362"/>
      <c r="AX103" s="363"/>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c r="AC104" s="478"/>
      <c r="AD104" s="47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1" t="s">
        <v>350</v>
      </c>
      <c r="B106" s="492"/>
      <c r="C106" s="492"/>
      <c r="D106" s="492"/>
      <c r="E106" s="492"/>
      <c r="F106" s="493"/>
      <c r="G106" s="748" t="s">
        <v>60</v>
      </c>
      <c r="H106" s="748"/>
      <c r="I106" s="748"/>
      <c r="J106" s="748"/>
      <c r="K106" s="748"/>
      <c r="L106" s="748"/>
      <c r="M106" s="748"/>
      <c r="N106" s="748"/>
      <c r="O106" s="748"/>
      <c r="P106" s="748"/>
      <c r="Q106" s="748"/>
      <c r="R106" s="748"/>
      <c r="S106" s="748"/>
      <c r="T106" s="748"/>
      <c r="U106" s="748"/>
      <c r="V106" s="748"/>
      <c r="W106" s="748"/>
      <c r="X106" s="749"/>
      <c r="Y106" s="474"/>
      <c r="Z106" s="475"/>
      <c r="AA106" s="476"/>
      <c r="AB106" s="298" t="s">
        <v>11</v>
      </c>
      <c r="AC106" s="293"/>
      <c r="AD106" s="294"/>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543</v>
      </c>
      <c r="AV106" s="362"/>
      <c r="AW106" s="362"/>
      <c r="AX106" s="363"/>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c r="AC107" s="478"/>
      <c r="AD107" s="47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1" t="s">
        <v>350</v>
      </c>
      <c r="B109" s="492"/>
      <c r="C109" s="492"/>
      <c r="D109" s="492"/>
      <c r="E109" s="492"/>
      <c r="F109" s="493"/>
      <c r="G109" s="748" t="s">
        <v>60</v>
      </c>
      <c r="H109" s="748"/>
      <c r="I109" s="748"/>
      <c r="J109" s="748"/>
      <c r="K109" s="748"/>
      <c r="L109" s="748"/>
      <c r="M109" s="748"/>
      <c r="N109" s="748"/>
      <c r="O109" s="748"/>
      <c r="P109" s="748"/>
      <c r="Q109" s="748"/>
      <c r="R109" s="748"/>
      <c r="S109" s="748"/>
      <c r="T109" s="748"/>
      <c r="U109" s="748"/>
      <c r="V109" s="748"/>
      <c r="W109" s="748"/>
      <c r="X109" s="749"/>
      <c r="Y109" s="474"/>
      <c r="Z109" s="475"/>
      <c r="AA109" s="476"/>
      <c r="AB109" s="298" t="s">
        <v>11</v>
      </c>
      <c r="AC109" s="293"/>
      <c r="AD109" s="294"/>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543</v>
      </c>
      <c r="AV109" s="362"/>
      <c r="AW109" s="362"/>
      <c r="AX109" s="363"/>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1" t="s">
        <v>350</v>
      </c>
      <c r="B112" s="492"/>
      <c r="C112" s="492"/>
      <c r="D112" s="492"/>
      <c r="E112" s="492"/>
      <c r="F112" s="493"/>
      <c r="G112" s="748" t="s">
        <v>60</v>
      </c>
      <c r="H112" s="748"/>
      <c r="I112" s="748"/>
      <c r="J112" s="748"/>
      <c r="K112" s="748"/>
      <c r="L112" s="748"/>
      <c r="M112" s="748"/>
      <c r="N112" s="748"/>
      <c r="O112" s="748"/>
      <c r="P112" s="748"/>
      <c r="Q112" s="748"/>
      <c r="R112" s="748"/>
      <c r="S112" s="748"/>
      <c r="T112" s="748"/>
      <c r="U112" s="748"/>
      <c r="V112" s="748"/>
      <c r="W112" s="748"/>
      <c r="X112" s="749"/>
      <c r="Y112" s="474"/>
      <c r="Z112" s="475"/>
      <c r="AA112" s="476"/>
      <c r="AB112" s="298" t="s">
        <v>11</v>
      </c>
      <c r="AC112" s="293"/>
      <c r="AD112" s="294"/>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543</v>
      </c>
      <c r="AV112" s="362"/>
      <c r="AW112" s="362"/>
      <c r="AX112" s="363"/>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59"/>
      <c r="AF113" s="359"/>
      <c r="AG113" s="359"/>
      <c r="AH113" s="359"/>
      <c r="AI113" s="359"/>
      <c r="AJ113" s="359"/>
      <c r="AK113" s="359"/>
      <c r="AL113" s="359"/>
      <c r="AM113" s="359"/>
      <c r="AN113" s="359"/>
      <c r="AO113" s="359"/>
      <c r="AP113" s="359"/>
      <c r="AQ113" s="364"/>
      <c r="AR113" s="365"/>
      <c r="AS113" s="365"/>
      <c r="AT113" s="825"/>
      <c r="AU113" s="359"/>
      <c r="AV113" s="359"/>
      <c r="AW113" s="359"/>
      <c r="AX113" s="360"/>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04"/>
      <c r="AC114" s="405"/>
      <c r="AD114" s="406"/>
      <c r="AE114" s="367"/>
      <c r="AF114" s="367"/>
      <c r="AG114" s="367"/>
      <c r="AH114" s="367"/>
      <c r="AI114" s="367"/>
      <c r="AJ114" s="367"/>
      <c r="AK114" s="367"/>
      <c r="AL114" s="367"/>
      <c r="AM114" s="367"/>
      <c r="AN114" s="367"/>
      <c r="AO114" s="367"/>
      <c r="AP114" s="367"/>
      <c r="AQ114" s="364"/>
      <c r="AR114" s="365"/>
      <c r="AS114" s="365"/>
      <c r="AT114" s="825"/>
      <c r="AU114" s="364"/>
      <c r="AV114" s="365"/>
      <c r="AW114" s="365"/>
      <c r="AX114" s="366"/>
      <c r="AY114">
        <f>$AY$112</f>
        <v>0</v>
      </c>
    </row>
    <row r="115" spans="1:51"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61"/>
      <c r="Z115" s="462"/>
      <c r="AA115" s="463"/>
      <c r="AB115" s="298" t="s">
        <v>11</v>
      </c>
      <c r="AC115" s="293"/>
      <c r="AD115" s="294"/>
      <c r="AE115" s="336" t="s">
        <v>390</v>
      </c>
      <c r="AF115" s="336"/>
      <c r="AG115" s="336"/>
      <c r="AH115" s="336"/>
      <c r="AI115" s="336" t="s">
        <v>412</v>
      </c>
      <c r="AJ115" s="336"/>
      <c r="AK115" s="336"/>
      <c r="AL115" s="336"/>
      <c r="AM115" s="336" t="s">
        <v>509</v>
      </c>
      <c r="AN115" s="336"/>
      <c r="AO115" s="336"/>
      <c r="AP115" s="336"/>
      <c r="AQ115" s="337" t="s">
        <v>544</v>
      </c>
      <c r="AR115" s="338"/>
      <c r="AS115" s="338"/>
      <c r="AT115" s="338"/>
      <c r="AU115" s="338"/>
      <c r="AV115" s="338"/>
      <c r="AW115" s="338"/>
      <c r="AX115" s="339"/>
    </row>
    <row r="116" spans="1:51" ht="23.25" customHeight="1" x14ac:dyDescent="0.15">
      <c r="A116" s="287"/>
      <c r="B116" s="288"/>
      <c r="C116" s="288"/>
      <c r="D116" s="288"/>
      <c r="E116" s="288"/>
      <c r="F116" s="289"/>
      <c r="G116" s="352" t="s">
        <v>801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5" t="s">
        <v>822</v>
      </c>
      <c r="AC116" s="296"/>
      <c r="AD116" s="297"/>
      <c r="AE116" s="359">
        <v>71582</v>
      </c>
      <c r="AF116" s="359"/>
      <c r="AG116" s="359"/>
      <c r="AH116" s="359"/>
      <c r="AI116" s="359">
        <v>70960</v>
      </c>
      <c r="AJ116" s="359"/>
      <c r="AK116" s="359"/>
      <c r="AL116" s="359"/>
      <c r="AM116" s="359">
        <v>31464</v>
      </c>
      <c r="AN116" s="359"/>
      <c r="AO116" s="359"/>
      <c r="AP116" s="359"/>
      <c r="AQ116" s="364">
        <v>73596</v>
      </c>
      <c r="AR116" s="365"/>
      <c r="AS116" s="365"/>
      <c r="AT116" s="365"/>
      <c r="AU116" s="365"/>
      <c r="AV116" s="365"/>
      <c r="AW116" s="365"/>
      <c r="AX116" s="366"/>
    </row>
    <row r="117" spans="1:51" ht="46.5" customHeight="1" thickBot="1" x14ac:dyDescent="0.2">
      <c r="A117" s="290"/>
      <c r="B117" s="291"/>
      <c r="C117" s="291"/>
      <c r="D117" s="291"/>
      <c r="E117" s="291"/>
      <c r="F117" s="292"/>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799</v>
      </c>
      <c r="AC117" s="344"/>
      <c r="AD117" s="345"/>
      <c r="AE117" s="301" t="s">
        <v>759</v>
      </c>
      <c r="AF117" s="301"/>
      <c r="AG117" s="301"/>
      <c r="AH117" s="301"/>
      <c r="AI117" s="301" t="s">
        <v>760</v>
      </c>
      <c r="AJ117" s="301"/>
      <c r="AK117" s="301"/>
      <c r="AL117" s="301"/>
      <c r="AM117" s="301" t="s">
        <v>761</v>
      </c>
      <c r="AN117" s="301"/>
      <c r="AO117" s="301"/>
      <c r="AP117" s="301"/>
      <c r="AQ117" s="301" t="s">
        <v>821</v>
      </c>
      <c r="AR117" s="301"/>
      <c r="AS117" s="301"/>
      <c r="AT117" s="301"/>
      <c r="AU117" s="301"/>
      <c r="AV117" s="301"/>
      <c r="AW117" s="301"/>
      <c r="AX117" s="302"/>
    </row>
    <row r="118" spans="1:51"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61"/>
      <c r="Z118" s="462"/>
      <c r="AA118" s="463"/>
      <c r="AB118" s="298" t="s">
        <v>11</v>
      </c>
      <c r="AC118" s="293"/>
      <c r="AD118" s="294"/>
      <c r="AE118" s="336" t="s">
        <v>390</v>
      </c>
      <c r="AF118" s="336"/>
      <c r="AG118" s="336"/>
      <c r="AH118" s="336"/>
      <c r="AI118" s="336" t="s">
        <v>412</v>
      </c>
      <c r="AJ118" s="336"/>
      <c r="AK118" s="336"/>
      <c r="AL118" s="336"/>
      <c r="AM118" s="336" t="s">
        <v>509</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87"/>
      <c r="B119" s="288"/>
      <c r="C119" s="288"/>
      <c r="D119" s="288"/>
      <c r="E119" s="288"/>
      <c r="F119" s="289"/>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5"/>
      <c r="AC119" s="296"/>
      <c r="AD119" s="297"/>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0"/>
      <c r="B120" s="291"/>
      <c r="C120" s="291"/>
      <c r="D120" s="291"/>
      <c r="E120" s="291"/>
      <c r="F120" s="292"/>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f>$AY$118</f>
        <v>0</v>
      </c>
    </row>
    <row r="121" spans="1:51"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61"/>
      <c r="Z121" s="462"/>
      <c r="AA121" s="463"/>
      <c r="AB121" s="298" t="s">
        <v>11</v>
      </c>
      <c r="AC121" s="293"/>
      <c r="AD121" s="294"/>
      <c r="AE121" s="336" t="s">
        <v>390</v>
      </c>
      <c r="AF121" s="336"/>
      <c r="AG121" s="336"/>
      <c r="AH121" s="336"/>
      <c r="AI121" s="336" t="s">
        <v>412</v>
      </c>
      <c r="AJ121" s="336"/>
      <c r="AK121" s="336"/>
      <c r="AL121" s="336"/>
      <c r="AM121" s="336" t="s">
        <v>509</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87"/>
      <c r="B122" s="288"/>
      <c r="C122" s="288"/>
      <c r="D122" s="288"/>
      <c r="E122" s="288"/>
      <c r="F122" s="289"/>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5"/>
      <c r="AC122" s="296"/>
      <c r="AD122" s="297"/>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0"/>
      <c r="B123" s="291"/>
      <c r="C123" s="291"/>
      <c r="D123" s="291"/>
      <c r="E123" s="291"/>
      <c r="F123" s="292"/>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c r="AY123">
        <f>$AY$121</f>
        <v>0</v>
      </c>
    </row>
    <row r="124" spans="1:51"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61"/>
      <c r="Z124" s="462"/>
      <c r="AA124" s="463"/>
      <c r="AB124" s="298" t="s">
        <v>11</v>
      </c>
      <c r="AC124" s="293"/>
      <c r="AD124" s="294"/>
      <c r="AE124" s="336" t="s">
        <v>390</v>
      </c>
      <c r="AF124" s="336"/>
      <c r="AG124" s="336"/>
      <c r="AH124" s="336"/>
      <c r="AI124" s="336" t="s">
        <v>412</v>
      </c>
      <c r="AJ124" s="336"/>
      <c r="AK124" s="336"/>
      <c r="AL124" s="336"/>
      <c r="AM124" s="336" t="s">
        <v>509</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87"/>
      <c r="B125" s="288"/>
      <c r="C125" s="288"/>
      <c r="D125" s="288"/>
      <c r="E125" s="288"/>
      <c r="F125" s="289"/>
      <c r="G125" s="352" t="s">
        <v>540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5"/>
      <c r="AC125" s="296"/>
      <c r="AD125" s="297"/>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0"/>
      <c r="B126" s="291"/>
      <c r="C126" s="291"/>
      <c r="D126" s="291"/>
      <c r="E126" s="291"/>
      <c r="F126" s="292"/>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c r="AY126">
        <f>$AY$124</f>
        <v>0</v>
      </c>
    </row>
    <row r="127" spans="1:51" ht="23.25" hidden="1" customHeight="1" x14ac:dyDescent="0.15">
      <c r="A127" s="559" t="s">
        <v>15</v>
      </c>
      <c r="B127" s="288"/>
      <c r="C127" s="288"/>
      <c r="D127" s="288"/>
      <c r="E127" s="288"/>
      <c r="F127" s="289"/>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87"/>
      <c r="B128" s="288"/>
      <c r="C128" s="288"/>
      <c r="D128" s="288"/>
      <c r="E128" s="288"/>
      <c r="F128" s="289"/>
      <c r="G128" s="352" t="s">
        <v>541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5"/>
      <c r="AC128" s="296"/>
      <c r="AD128" s="297"/>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0"/>
      <c r="B129" s="291"/>
      <c r="C129" s="291"/>
      <c r="D129" s="291"/>
      <c r="E129" s="291"/>
      <c r="F129" s="292"/>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c r="AY129">
        <f>$AY$127</f>
        <v>0</v>
      </c>
    </row>
    <row r="130" spans="1:51" ht="45" customHeight="1" x14ac:dyDescent="0.15">
      <c r="A130" s="993" t="s">
        <v>405</v>
      </c>
      <c r="B130" s="991"/>
      <c r="C130" s="990" t="s">
        <v>236</v>
      </c>
      <c r="D130" s="991"/>
      <c r="E130" s="303" t="s">
        <v>265</v>
      </c>
      <c r="F130" s="304"/>
      <c r="G130" s="305" t="s">
        <v>731</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c r="AY130">
        <f>COUNTA($G$130)</f>
        <v>1</v>
      </c>
    </row>
    <row r="131" spans="1:51" ht="45" customHeight="1" x14ac:dyDescent="0.15">
      <c r="A131" s="994"/>
      <c r="B131" s="253"/>
      <c r="C131" s="252"/>
      <c r="D131" s="253"/>
      <c r="E131" s="239" t="s">
        <v>264</v>
      </c>
      <c r="F131" s="240"/>
      <c r="G131" s="237" t="s">
        <v>732</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c r="AY131">
        <f>$AY$130</f>
        <v>1</v>
      </c>
    </row>
    <row r="132" spans="1:51" ht="18.75" customHeight="1" x14ac:dyDescent="0.15">
      <c r="A132" s="994"/>
      <c r="B132" s="253"/>
      <c r="C132" s="252"/>
      <c r="D132" s="253"/>
      <c r="E132" s="250" t="s">
        <v>237</v>
      </c>
      <c r="F132" s="312"/>
      <c r="G132" s="308" t="s">
        <v>246</v>
      </c>
      <c r="H132" s="269"/>
      <c r="I132" s="269"/>
      <c r="J132" s="269"/>
      <c r="K132" s="269"/>
      <c r="L132" s="269"/>
      <c r="M132" s="269"/>
      <c r="N132" s="269"/>
      <c r="O132" s="269"/>
      <c r="P132" s="269"/>
      <c r="Q132" s="269"/>
      <c r="R132" s="269"/>
      <c r="S132" s="269"/>
      <c r="T132" s="269"/>
      <c r="U132" s="269"/>
      <c r="V132" s="269"/>
      <c r="W132" s="269"/>
      <c r="X132" s="270"/>
      <c r="Y132" s="309"/>
      <c r="Z132" s="310"/>
      <c r="AA132" s="311"/>
      <c r="AB132" s="268" t="s">
        <v>11</v>
      </c>
      <c r="AC132" s="269"/>
      <c r="AD132" s="270"/>
      <c r="AE132" s="215" t="s">
        <v>390</v>
      </c>
      <c r="AF132" s="199"/>
      <c r="AG132" s="199"/>
      <c r="AH132" s="200"/>
      <c r="AI132" s="215" t="s">
        <v>412</v>
      </c>
      <c r="AJ132" s="199"/>
      <c r="AK132" s="199"/>
      <c r="AL132" s="200"/>
      <c r="AM132" s="215" t="s">
        <v>701</v>
      </c>
      <c r="AN132" s="199"/>
      <c r="AO132" s="199"/>
      <c r="AP132" s="200"/>
      <c r="AQ132" s="268" t="s">
        <v>232</v>
      </c>
      <c r="AR132" s="269"/>
      <c r="AS132" s="269"/>
      <c r="AT132" s="270"/>
      <c r="AU132" s="282" t="s">
        <v>248</v>
      </c>
      <c r="AV132" s="282"/>
      <c r="AW132" s="282"/>
      <c r="AX132" s="283"/>
      <c r="AY132">
        <f>COUNTA($G$134)</f>
        <v>1</v>
      </c>
    </row>
    <row r="133" spans="1:51" ht="18.75" customHeight="1" x14ac:dyDescent="0.15">
      <c r="A133" s="994"/>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1" t="s">
        <v>802</v>
      </c>
      <c r="AR133" s="272"/>
      <c r="AS133" s="179" t="s">
        <v>233</v>
      </c>
      <c r="AT133" s="202"/>
      <c r="AU133" s="178" t="s">
        <v>802</v>
      </c>
      <c r="AV133" s="178"/>
      <c r="AW133" s="179" t="s">
        <v>179</v>
      </c>
      <c r="AX133" s="180"/>
      <c r="AY133">
        <f>$AY$132</f>
        <v>1</v>
      </c>
    </row>
    <row r="134" spans="1:51" ht="39.75" customHeight="1" x14ac:dyDescent="0.15">
      <c r="A134" s="994"/>
      <c r="B134" s="253"/>
      <c r="C134" s="252"/>
      <c r="D134" s="253"/>
      <c r="E134" s="252"/>
      <c r="F134" s="313"/>
      <c r="G134" s="232" t="s">
        <v>784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56" t="s">
        <v>784</v>
      </c>
      <c r="AC134" s="224"/>
      <c r="AD134" s="224"/>
      <c r="AE134" s="257" t="s">
        <v>798</v>
      </c>
      <c r="AF134" s="167"/>
      <c r="AG134" s="167"/>
      <c r="AH134" s="167"/>
      <c r="AI134" s="257" t="s">
        <v>798</v>
      </c>
      <c r="AJ134" s="167"/>
      <c r="AK134" s="167"/>
      <c r="AL134" s="167"/>
      <c r="AM134" s="257" t="s">
        <v>798</v>
      </c>
      <c r="AN134" s="167"/>
      <c r="AO134" s="167"/>
      <c r="AP134" s="167"/>
      <c r="AQ134" s="257" t="s">
        <v>798</v>
      </c>
      <c r="AR134" s="167"/>
      <c r="AS134" s="167"/>
      <c r="AT134" s="167"/>
      <c r="AU134" s="257" t="s">
        <v>802</v>
      </c>
      <c r="AV134" s="167"/>
      <c r="AW134" s="167"/>
      <c r="AX134" s="208"/>
      <c r="AY134">
        <f t="shared" ref="AY134:AY135" si="13">$AY$132</f>
        <v>1</v>
      </c>
    </row>
    <row r="135" spans="1:51" ht="39.75" customHeight="1" x14ac:dyDescent="0.15">
      <c r="A135" s="994"/>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16" t="s">
        <v>784</v>
      </c>
      <c r="AC135" s="175"/>
      <c r="AD135" s="175"/>
      <c r="AE135" s="257" t="s">
        <v>798</v>
      </c>
      <c r="AF135" s="167"/>
      <c r="AG135" s="167"/>
      <c r="AH135" s="167"/>
      <c r="AI135" s="257" t="s">
        <v>798</v>
      </c>
      <c r="AJ135" s="167"/>
      <c r="AK135" s="167"/>
      <c r="AL135" s="167"/>
      <c r="AM135" s="257" t="s">
        <v>798</v>
      </c>
      <c r="AN135" s="167"/>
      <c r="AO135" s="167"/>
      <c r="AP135" s="167"/>
      <c r="AQ135" s="257" t="s">
        <v>798</v>
      </c>
      <c r="AR135" s="167"/>
      <c r="AS135" s="167"/>
      <c r="AT135" s="167"/>
      <c r="AU135" s="257" t="s">
        <v>802</v>
      </c>
      <c r="AV135" s="167"/>
      <c r="AW135" s="167"/>
      <c r="AX135" s="208"/>
      <c r="AY135">
        <f t="shared" si="13"/>
        <v>1</v>
      </c>
    </row>
    <row r="136" spans="1:51" ht="18.75" hidden="1" customHeight="1" x14ac:dyDescent="0.15">
      <c r="A136" s="994"/>
      <c r="B136" s="253"/>
      <c r="C136" s="252"/>
      <c r="D136" s="253"/>
      <c r="E136" s="252"/>
      <c r="F136" s="313"/>
      <c r="G136" s="308" t="s">
        <v>246</v>
      </c>
      <c r="H136" s="269"/>
      <c r="I136" s="269"/>
      <c r="J136" s="269"/>
      <c r="K136" s="269"/>
      <c r="L136" s="269"/>
      <c r="M136" s="269"/>
      <c r="N136" s="269"/>
      <c r="O136" s="269"/>
      <c r="P136" s="269"/>
      <c r="Q136" s="269"/>
      <c r="R136" s="269"/>
      <c r="S136" s="269"/>
      <c r="T136" s="269"/>
      <c r="U136" s="269"/>
      <c r="V136" s="269"/>
      <c r="W136" s="269"/>
      <c r="X136" s="270"/>
      <c r="Y136" s="309"/>
      <c r="Z136" s="310"/>
      <c r="AA136" s="311"/>
      <c r="AB136" s="268" t="s">
        <v>11</v>
      </c>
      <c r="AC136" s="269"/>
      <c r="AD136" s="270"/>
      <c r="AE136" s="215" t="s">
        <v>390</v>
      </c>
      <c r="AF136" s="199"/>
      <c r="AG136" s="199"/>
      <c r="AH136" s="200"/>
      <c r="AI136" s="215" t="s">
        <v>412</v>
      </c>
      <c r="AJ136" s="199"/>
      <c r="AK136" s="199"/>
      <c r="AL136" s="200"/>
      <c r="AM136" s="215" t="s">
        <v>701</v>
      </c>
      <c r="AN136" s="199"/>
      <c r="AO136" s="199"/>
      <c r="AP136" s="200"/>
      <c r="AQ136" s="268" t="s">
        <v>232</v>
      </c>
      <c r="AR136" s="269"/>
      <c r="AS136" s="269"/>
      <c r="AT136" s="270"/>
      <c r="AU136" s="282" t="s">
        <v>248</v>
      </c>
      <c r="AV136" s="282"/>
      <c r="AW136" s="282"/>
      <c r="AX136" s="283"/>
      <c r="AY136">
        <f>COUNTA($G$138)</f>
        <v>0</v>
      </c>
    </row>
    <row r="137" spans="1:51" ht="18.75" hidden="1" customHeight="1" x14ac:dyDescent="0.15">
      <c r="A137" s="994"/>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15">
      <c r="A138" s="994"/>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56"/>
      <c r="AC138" s="224"/>
      <c r="AD138" s="224"/>
      <c r="AE138" s="257"/>
      <c r="AF138" s="167"/>
      <c r="AG138" s="167"/>
      <c r="AH138" s="167"/>
      <c r="AI138" s="257"/>
      <c r="AJ138" s="167"/>
      <c r="AK138" s="167"/>
      <c r="AL138" s="167"/>
      <c r="AM138" s="257"/>
      <c r="AN138" s="167"/>
      <c r="AO138" s="167"/>
      <c r="AP138" s="167"/>
      <c r="AQ138" s="257"/>
      <c r="AR138" s="167"/>
      <c r="AS138" s="167"/>
      <c r="AT138" s="167"/>
      <c r="AU138" s="257"/>
      <c r="AV138" s="167"/>
      <c r="AW138" s="167"/>
      <c r="AX138" s="208"/>
      <c r="AY138">
        <f t="shared" ref="AY138:AY139" si="14">$AY$136</f>
        <v>0</v>
      </c>
    </row>
    <row r="139" spans="1:51" ht="39.75" hidden="1" customHeight="1" x14ac:dyDescent="0.15">
      <c r="A139" s="994"/>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316"/>
      <c r="AC139" s="175"/>
      <c r="AD139" s="175"/>
      <c r="AE139" s="257"/>
      <c r="AF139" s="167"/>
      <c r="AG139" s="167"/>
      <c r="AH139" s="167"/>
      <c r="AI139" s="257"/>
      <c r="AJ139" s="167"/>
      <c r="AK139" s="167"/>
      <c r="AL139" s="167"/>
      <c r="AM139" s="257"/>
      <c r="AN139" s="167"/>
      <c r="AO139" s="167"/>
      <c r="AP139" s="167"/>
      <c r="AQ139" s="257"/>
      <c r="AR139" s="167"/>
      <c r="AS139" s="167"/>
      <c r="AT139" s="167"/>
      <c r="AU139" s="257"/>
      <c r="AV139" s="167"/>
      <c r="AW139" s="167"/>
      <c r="AX139" s="208"/>
      <c r="AY139">
        <f t="shared" si="14"/>
        <v>0</v>
      </c>
    </row>
    <row r="140" spans="1:51" ht="18.75" hidden="1" customHeight="1" x14ac:dyDescent="0.15">
      <c r="A140" s="994"/>
      <c r="B140" s="253"/>
      <c r="C140" s="252"/>
      <c r="D140" s="253"/>
      <c r="E140" s="252"/>
      <c r="F140" s="313"/>
      <c r="G140" s="308" t="s">
        <v>246</v>
      </c>
      <c r="H140" s="269"/>
      <c r="I140" s="269"/>
      <c r="J140" s="269"/>
      <c r="K140" s="269"/>
      <c r="L140" s="269"/>
      <c r="M140" s="269"/>
      <c r="N140" s="269"/>
      <c r="O140" s="269"/>
      <c r="P140" s="269"/>
      <c r="Q140" s="269"/>
      <c r="R140" s="269"/>
      <c r="S140" s="269"/>
      <c r="T140" s="269"/>
      <c r="U140" s="269"/>
      <c r="V140" s="269"/>
      <c r="W140" s="269"/>
      <c r="X140" s="270"/>
      <c r="Y140" s="309"/>
      <c r="Z140" s="310"/>
      <c r="AA140" s="311"/>
      <c r="AB140" s="268" t="s">
        <v>11</v>
      </c>
      <c r="AC140" s="269"/>
      <c r="AD140" s="270"/>
      <c r="AE140" s="215" t="s">
        <v>390</v>
      </c>
      <c r="AF140" s="199"/>
      <c r="AG140" s="199"/>
      <c r="AH140" s="200"/>
      <c r="AI140" s="215" t="s">
        <v>412</v>
      </c>
      <c r="AJ140" s="199"/>
      <c r="AK140" s="199"/>
      <c r="AL140" s="200"/>
      <c r="AM140" s="215" t="s">
        <v>701</v>
      </c>
      <c r="AN140" s="199"/>
      <c r="AO140" s="199"/>
      <c r="AP140" s="200"/>
      <c r="AQ140" s="268" t="s">
        <v>232</v>
      </c>
      <c r="AR140" s="269"/>
      <c r="AS140" s="269"/>
      <c r="AT140" s="270"/>
      <c r="AU140" s="282" t="s">
        <v>248</v>
      </c>
      <c r="AV140" s="282"/>
      <c r="AW140" s="282"/>
      <c r="AX140" s="283"/>
      <c r="AY140">
        <f>COUNTA($G$142)</f>
        <v>0</v>
      </c>
    </row>
    <row r="141" spans="1:51" ht="18.75" hidden="1" customHeight="1" x14ac:dyDescent="0.15">
      <c r="A141" s="994"/>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15">
      <c r="A142" s="994"/>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56"/>
      <c r="AC142" s="224"/>
      <c r="AD142" s="224"/>
      <c r="AE142" s="257"/>
      <c r="AF142" s="167"/>
      <c r="AG142" s="167"/>
      <c r="AH142" s="167"/>
      <c r="AI142" s="257"/>
      <c r="AJ142" s="167"/>
      <c r="AK142" s="167"/>
      <c r="AL142" s="167"/>
      <c r="AM142" s="257"/>
      <c r="AN142" s="167"/>
      <c r="AO142" s="167"/>
      <c r="AP142" s="167"/>
      <c r="AQ142" s="257"/>
      <c r="AR142" s="167"/>
      <c r="AS142" s="167"/>
      <c r="AT142" s="167"/>
      <c r="AU142" s="257"/>
      <c r="AV142" s="167"/>
      <c r="AW142" s="167"/>
      <c r="AX142" s="208"/>
      <c r="AY142">
        <f t="shared" ref="AY142:AY143" si="15">$AY$140</f>
        <v>0</v>
      </c>
    </row>
    <row r="143" spans="1:51" ht="39.75" hidden="1" customHeight="1" x14ac:dyDescent="0.15">
      <c r="A143" s="994"/>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316"/>
      <c r="AC143" s="175"/>
      <c r="AD143" s="175"/>
      <c r="AE143" s="257"/>
      <c r="AF143" s="167"/>
      <c r="AG143" s="167"/>
      <c r="AH143" s="167"/>
      <c r="AI143" s="257"/>
      <c r="AJ143" s="167"/>
      <c r="AK143" s="167"/>
      <c r="AL143" s="167"/>
      <c r="AM143" s="257"/>
      <c r="AN143" s="167"/>
      <c r="AO143" s="167"/>
      <c r="AP143" s="167"/>
      <c r="AQ143" s="257"/>
      <c r="AR143" s="167"/>
      <c r="AS143" s="167"/>
      <c r="AT143" s="167"/>
      <c r="AU143" s="257"/>
      <c r="AV143" s="167"/>
      <c r="AW143" s="167"/>
      <c r="AX143" s="208"/>
      <c r="AY143">
        <f t="shared" si="15"/>
        <v>0</v>
      </c>
    </row>
    <row r="144" spans="1:51" ht="18.75" hidden="1" customHeight="1" x14ac:dyDescent="0.15">
      <c r="A144" s="994"/>
      <c r="B144" s="253"/>
      <c r="C144" s="252"/>
      <c r="D144" s="253"/>
      <c r="E144" s="252"/>
      <c r="F144" s="313"/>
      <c r="G144" s="308" t="s">
        <v>246</v>
      </c>
      <c r="H144" s="269"/>
      <c r="I144" s="269"/>
      <c r="J144" s="269"/>
      <c r="K144" s="269"/>
      <c r="L144" s="269"/>
      <c r="M144" s="269"/>
      <c r="N144" s="269"/>
      <c r="O144" s="269"/>
      <c r="P144" s="269"/>
      <c r="Q144" s="269"/>
      <c r="R144" s="269"/>
      <c r="S144" s="269"/>
      <c r="T144" s="269"/>
      <c r="U144" s="269"/>
      <c r="V144" s="269"/>
      <c r="W144" s="269"/>
      <c r="X144" s="270"/>
      <c r="Y144" s="309"/>
      <c r="Z144" s="310"/>
      <c r="AA144" s="311"/>
      <c r="AB144" s="268" t="s">
        <v>11</v>
      </c>
      <c r="AC144" s="269"/>
      <c r="AD144" s="270"/>
      <c r="AE144" s="215" t="s">
        <v>390</v>
      </c>
      <c r="AF144" s="199"/>
      <c r="AG144" s="199"/>
      <c r="AH144" s="200"/>
      <c r="AI144" s="215" t="s">
        <v>412</v>
      </c>
      <c r="AJ144" s="199"/>
      <c r="AK144" s="199"/>
      <c r="AL144" s="200"/>
      <c r="AM144" s="215" t="s">
        <v>701</v>
      </c>
      <c r="AN144" s="199"/>
      <c r="AO144" s="199"/>
      <c r="AP144" s="200"/>
      <c r="AQ144" s="268" t="s">
        <v>232</v>
      </c>
      <c r="AR144" s="269"/>
      <c r="AS144" s="269"/>
      <c r="AT144" s="270"/>
      <c r="AU144" s="282" t="s">
        <v>248</v>
      </c>
      <c r="AV144" s="282"/>
      <c r="AW144" s="282"/>
      <c r="AX144" s="283"/>
      <c r="AY144">
        <f>COUNTA($G$146)</f>
        <v>0</v>
      </c>
    </row>
    <row r="145" spans="1:51" ht="18.75" hidden="1" customHeight="1" x14ac:dyDescent="0.15">
      <c r="A145" s="994"/>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15">
      <c r="A146" s="994"/>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56"/>
      <c r="AC146" s="224"/>
      <c r="AD146" s="224"/>
      <c r="AE146" s="257"/>
      <c r="AF146" s="167"/>
      <c r="AG146" s="167"/>
      <c r="AH146" s="167"/>
      <c r="AI146" s="257"/>
      <c r="AJ146" s="167"/>
      <c r="AK146" s="167"/>
      <c r="AL146" s="167"/>
      <c r="AM146" s="257"/>
      <c r="AN146" s="167"/>
      <c r="AO146" s="167"/>
      <c r="AP146" s="167"/>
      <c r="AQ146" s="257"/>
      <c r="AR146" s="167"/>
      <c r="AS146" s="167"/>
      <c r="AT146" s="167"/>
      <c r="AU146" s="257"/>
      <c r="AV146" s="167"/>
      <c r="AW146" s="167"/>
      <c r="AX146" s="208"/>
      <c r="AY146">
        <f t="shared" ref="AY146:AY147" si="16">$AY$144</f>
        <v>0</v>
      </c>
    </row>
    <row r="147" spans="1:51" ht="39.75" hidden="1" customHeight="1" x14ac:dyDescent="0.15">
      <c r="A147" s="994"/>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316"/>
      <c r="AC147" s="175"/>
      <c r="AD147" s="175"/>
      <c r="AE147" s="257"/>
      <c r="AF147" s="167"/>
      <c r="AG147" s="167"/>
      <c r="AH147" s="167"/>
      <c r="AI147" s="257"/>
      <c r="AJ147" s="167"/>
      <c r="AK147" s="167"/>
      <c r="AL147" s="167"/>
      <c r="AM147" s="257"/>
      <c r="AN147" s="167"/>
      <c r="AO147" s="167"/>
      <c r="AP147" s="167"/>
      <c r="AQ147" s="257"/>
      <c r="AR147" s="167"/>
      <c r="AS147" s="167"/>
      <c r="AT147" s="167"/>
      <c r="AU147" s="257"/>
      <c r="AV147" s="167"/>
      <c r="AW147" s="167"/>
      <c r="AX147" s="208"/>
      <c r="AY147">
        <f t="shared" si="16"/>
        <v>0</v>
      </c>
    </row>
    <row r="148" spans="1:51" ht="18.75" hidden="1" customHeight="1" x14ac:dyDescent="0.15">
      <c r="A148" s="994"/>
      <c r="B148" s="253"/>
      <c r="C148" s="252"/>
      <c r="D148" s="253"/>
      <c r="E148" s="252"/>
      <c r="F148" s="313"/>
      <c r="G148" s="308" t="s">
        <v>246</v>
      </c>
      <c r="H148" s="269"/>
      <c r="I148" s="269"/>
      <c r="J148" s="269"/>
      <c r="K148" s="269"/>
      <c r="L148" s="269"/>
      <c r="M148" s="269"/>
      <c r="N148" s="269"/>
      <c r="O148" s="269"/>
      <c r="P148" s="269"/>
      <c r="Q148" s="269"/>
      <c r="R148" s="269"/>
      <c r="S148" s="269"/>
      <c r="T148" s="269"/>
      <c r="U148" s="269"/>
      <c r="V148" s="269"/>
      <c r="W148" s="269"/>
      <c r="X148" s="270"/>
      <c r="Y148" s="309"/>
      <c r="Z148" s="310"/>
      <c r="AA148" s="311"/>
      <c r="AB148" s="268" t="s">
        <v>11</v>
      </c>
      <c r="AC148" s="269"/>
      <c r="AD148" s="270"/>
      <c r="AE148" s="215" t="s">
        <v>390</v>
      </c>
      <c r="AF148" s="199"/>
      <c r="AG148" s="199"/>
      <c r="AH148" s="200"/>
      <c r="AI148" s="215" t="s">
        <v>412</v>
      </c>
      <c r="AJ148" s="199"/>
      <c r="AK148" s="199"/>
      <c r="AL148" s="200"/>
      <c r="AM148" s="215" t="s">
        <v>701</v>
      </c>
      <c r="AN148" s="199"/>
      <c r="AO148" s="199"/>
      <c r="AP148" s="200"/>
      <c r="AQ148" s="268" t="s">
        <v>232</v>
      </c>
      <c r="AR148" s="269"/>
      <c r="AS148" s="269"/>
      <c r="AT148" s="270"/>
      <c r="AU148" s="282" t="s">
        <v>248</v>
      </c>
      <c r="AV148" s="282"/>
      <c r="AW148" s="282"/>
      <c r="AX148" s="283"/>
      <c r="AY148">
        <f>COUNTA($G$150)</f>
        <v>0</v>
      </c>
    </row>
    <row r="149" spans="1:51" ht="18.75" hidden="1" customHeight="1" x14ac:dyDescent="0.15">
      <c r="A149" s="994"/>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c r="AR149" s="272"/>
      <c r="AS149" s="179" t="s">
        <v>233</v>
      </c>
      <c r="AT149" s="202"/>
      <c r="AU149" s="178"/>
      <c r="AV149" s="178"/>
      <c r="AW149" s="179" t="s">
        <v>179</v>
      </c>
      <c r="AX149" s="180"/>
      <c r="AY149">
        <f>$AY$148</f>
        <v>0</v>
      </c>
    </row>
    <row r="150" spans="1:51" ht="39.75" hidden="1" customHeight="1" x14ac:dyDescent="0.15">
      <c r="A150" s="994"/>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56"/>
      <c r="AC150" s="224"/>
      <c r="AD150" s="224"/>
      <c r="AE150" s="257"/>
      <c r="AF150" s="167"/>
      <c r="AG150" s="167"/>
      <c r="AH150" s="167"/>
      <c r="AI150" s="257"/>
      <c r="AJ150" s="167"/>
      <c r="AK150" s="167"/>
      <c r="AL150" s="167"/>
      <c r="AM150" s="257"/>
      <c r="AN150" s="167"/>
      <c r="AO150" s="167"/>
      <c r="AP150" s="167"/>
      <c r="AQ150" s="257"/>
      <c r="AR150" s="167"/>
      <c r="AS150" s="167"/>
      <c r="AT150" s="167"/>
      <c r="AU150" s="257"/>
      <c r="AV150" s="167"/>
      <c r="AW150" s="167"/>
      <c r="AX150" s="208"/>
      <c r="AY150">
        <f t="shared" ref="AY150:AY151" si="17">$AY$148</f>
        <v>0</v>
      </c>
    </row>
    <row r="151" spans="1:51" ht="39.75" hidden="1" customHeight="1" x14ac:dyDescent="0.15">
      <c r="A151" s="994"/>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316"/>
      <c r="AC151" s="175"/>
      <c r="AD151" s="175"/>
      <c r="AE151" s="257"/>
      <c r="AF151" s="167"/>
      <c r="AG151" s="167"/>
      <c r="AH151" s="167"/>
      <c r="AI151" s="257"/>
      <c r="AJ151" s="167"/>
      <c r="AK151" s="167"/>
      <c r="AL151" s="167"/>
      <c r="AM151" s="257"/>
      <c r="AN151" s="167"/>
      <c r="AO151" s="167"/>
      <c r="AP151" s="167"/>
      <c r="AQ151" s="257"/>
      <c r="AR151" s="167"/>
      <c r="AS151" s="167"/>
      <c r="AT151" s="167"/>
      <c r="AU151" s="257"/>
      <c r="AV151" s="167"/>
      <c r="AW151" s="167"/>
      <c r="AX151" s="208"/>
      <c r="AY151">
        <f t="shared" si="17"/>
        <v>0</v>
      </c>
    </row>
    <row r="152" spans="1:51" ht="22.5" customHeight="1" x14ac:dyDescent="0.15">
      <c r="A152" s="994"/>
      <c r="B152" s="253"/>
      <c r="C152" s="252"/>
      <c r="D152" s="253"/>
      <c r="E152" s="252"/>
      <c r="F152" s="313"/>
      <c r="G152" s="279"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0"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994"/>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1"/>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3"/>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50"/>
      <c r="AB154" s="258" t="s">
        <v>735</v>
      </c>
      <c r="AC154" s="259"/>
      <c r="AD154" s="259"/>
      <c r="AE154" s="264" t="s">
        <v>784</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94"/>
      <c r="B155" s="253"/>
      <c r="C155" s="252"/>
      <c r="D155" s="253"/>
      <c r="E155" s="252"/>
      <c r="F155" s="313"/>
      <c r="G155" s="234"/>
      <c r="H155" s="235"/>
      <c r="I155" s="235"/>
      <c r="J155" s="235"/>
      <c r="K155" s="235"/>
      <c r="L155" s="235"/>
      <c r="M155" s="235"/>
      <c r="N155" s="235"/>
      <c r="O155" s="235"/>
      <c r="P155" s="236"/>
      <c r="Q155" s="430"/>
      <c r="R155" s="235"/>
      <c r="S155" s="235"/>
      <c r="T155" s="235"/>
      <c r="U155" s="235"/>
      <c r="V155" s="235"/>
      <c r="W155" s="235"/>
      <c r="X155" s="235"/>
      <c r="Y155" s="235"/>
      <c r="Z155" s="235"/>
      <c r="AA155" s="95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4"/>
      <c r="B156" s="253"/>
      <c r="C156" s="252"/>
      <c r="D156" s="253"/>
      <c r="E156" s="252"/>
      <c r="F156" s="313"/>
      <c r="G156" s="234"/>
      <c r="H156" s="235"/>
      <c r="I156" s="235"/>
      <c r="J156" s="235"/>
      <c r="K156" s="235"/>
      <c r="L156" s="235"/>
      <c r="M156" s="235"/>
      <c r="N156" s="235"/>
      <c r="O156" s="235"/>
      <c r="P156" s="236"/>
      <c r="Q156" s="430"/>
      <c r="R156" s="235"/>
      <c r="S156" s="235"/>
      <c r="T156" s="235"/>
      <c r="U156" s="235"/>
      <c r="V156" s="235"/>
      <c r="W156" s="235"/>
      <c r="X156" s="235"/>
      <c r="Y156" s="235"/>
      <c r="Z156" s="235"/>
      <c r="AA156" s="951"/>
      <c r="AB156" s="260"/>
      <c r="AC156" s="261"/>
      <c r="AD156" s="261"/>
      <c r="AE156" s="273" t="s">
        <v>251</v>
      </c>
      <c r="AF156" s="273"/>
      <c r="AG156" s="273"/>
      <c r="AH156" s="273"/>
      <c r="AI156" s="273"/>
      <c r="AJ156" s="273"/>
      <c r="AK156" s="273"/>
      <c r="AL156" s="273"/>
      <c r="AM156" s="273"/>
      <c r="AN156" s="273"/>
      <c r="AO156" s="273"/>
      <c r="AP156" s="273"/>
      <c r="AQ156" s="273"/>
      <c r="AR156" s="273"/>
      <c r="AS156" s="273"/>
      <c r="AT156" s="273"/>
      <c r="AU156" s="273"/>
      <c r="AV156" s="273"/>
      <c r="AW156" s="273"/>
      <c r="AX156" s="274"/>
      <c r="AY156">
        <f t="shared" si="18"/>
        <v>1</v>
      </c>
    </row>
    <row r="157" spans="1:51" ht="22.5" customHeight="1" x14ac:dyDescent="0.15">
      <c r="A157" s="994"/>
      <c r="B157" s="253"/>
      <c r="C157" s="252"/>
      <c r="D157" s="253"/>
      <c r="E157" s="252"/>
      <c r="F157" s="313"/>
      <c r="G157" s="234"/>
      <c r="H157" s="235"/>
      <c r="I157" s="235"/>
      <c r="J157" s="235"/>
      <c r="K157" s="235"/>
      <c r="L157" s="235"/>
      <c r="M157" s="235"/>
      <c r="N157" s="235"/>
      <c r="O157" s="235"/>
      <c r="P157" s="236"/>
      <c r="Q157" s="430"/>
      <c r="R157" s="235"/>
      <c r="S157" s="235"/>
      <c r="T157" s="235"/>
      <c r="U157" s="235"/>
      <c r="V157" s="235"/>
      <c r="W157" s="235"/>
      <c r="X157" s="235"/>
      <c r="Y157" s="235"/>
      <c r="Z157" s="235"/>
      <c r="AA157" s="951"/>
      <c r="AB157" s="260"/>
      <c r="AC157" s="261"/>
      <c r="AD157" s="261"/>
      <c r="AE157" s="190" t="s">
        <v>800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70.75" customHeight="1" x14ac:dyDescent="0.15">
      <c r="A158" s="994"/>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52"/>
      <c r="AB158" s="262"/>
      <c r="AC158" s="263"/>
      <c r="AD158" s="263"/>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3"/>
      <c r="G159" s="279"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0" t="s">
        <v>335</v>
      </c>
      <c r="AC159" s="199"/>
      <c r="AD159" s="200"/>
      <c r="AE159" s="275"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1"/>
      <c r="AC160" s="179"/>
      <c r="AD160" s="20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4"/>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5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4"/>
      <c r="B162" s="253"/>
      <c r="C162" s="252"/>
      <c r="D162" s="253"/>
      <c r="E162" s="252"/>
      <c r="F162" s="313"/>
      <c r="G162" s="234"/>
      <c r="H162" s="235"/>
      <c r="I162" s="235"/>
      <c r="J162" s="235"/>
      <c r="K162" s="235"/>
      <c r="L162" s="235"/>
      <c r="M162" s="235"/>
      <c r="N162" s="235"/>
      <c r="O162" s="235"/>
      <c r="P162" s="236"/>
      <c r="Q162" s="430"/>
      <c r="R162" s="235"/>
      <c r="S162" s="235"/>
      <c r="T162" s="235"/>
      <c r="U162" s="235"/>
      <c r="V162" s="235"/>
      <c r="W162" s="235"/>
      <c r="X162" s="235"/>
      <c r="Y162" s="235"/>
      <c r="Z162" s="235"/>
      <c r="AA162" s="95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4"/>
      <c r="B163" s="253"/>
      <c r="C163" s="252"/>
      <c r="D163" s="253"/>
      <c r="E163" s="252"/>
      <c r="F163" s="313"/>
      <c r="G163" s="234"/>
      <c r="H163" s="235"/>
      <c r="I163" s="235"/>
      <c r="J163" s="235"/>
      <c r="K163" s="235"/>
      <c r="L163" s="235"/>
      <c r="M163" s="235"/>
      <c r="N163" s="235"/>
      <c r="O163" s="235"/>
      <c r="P163" s="236"/>
      <c r="Q163" s="430"/>
      <c r="R163" s="235"/>
      <c r="S163" s="235"/>
      <c r="T163" s="235"/>
      <c r="U163" s="235"/>
      <c r="V163" s="235"/>
      <c r="W163" s="235"/>
      <c r="X163" s="235"/>
      <c r="Y163" s="235"/>
      <c r="Z163" s="235"/>
      <c r="AA163" s="951"/>
      <c r="AB163" s="260"/>
      <c r="AC163" s="261"/>
      <c r="AD163" s="261"/>
      <c r="AE163" s="273" t="s">
        <v>251</v>
      </c>
      <c r="AF163" s="273"/>
      <c r="AG163" s="273"/>
      <c r="AH163" s="273"/>
      <c r="AI163" s="273"/>
      <c r="AJ163" s="273"/>
      <c r="AK163" s="273"/>
      <c r="AL163" s="273"/>
      <c r="AM163" s="273"/>
      <c r="AN163" s="273"/>
      <c r="AO163" s="273"/>
      <c r="AP163" s="273"/>
      <c r="AQ163" s="273"/>
      <c r="AR163" s="273"/>
      <c r="AS163" s="273"/>
      <c r="AT163" s="273"/>
      <c r="AU163" s="273"/>
      <c r="AV163" s="273"/>
      <c r="AW163" s="273"/>
      <c r="AX163" s="274"/>
      <c r="AY163">
        <f t="shared" si="19"/>
        <v>0</v>
      </c>
    </row>
    <row r="164" spans="1:51" ht="22.5" hidden="1" customHeight="1" x14ac:dyDescent="0.15">
      <c r="A164" s="994"/>
      <c r="B164" s="253"/>
      <c r="C164" s="252"/>
      <c r="D164" s="253"/>
      <c r="E164" s="252"/>
      <c r="F164" s="313"/>
      <c r="G164" s="234"/>
      <c r="H164" s="235"/>
      <c r="I164" s="235"/>
      <c r="J164" s="235"/>
      <c r="K164" s="235"/>
      <c r="L164" s="235"/>
      <c r="M164" s="235"/>
      <c r="N164" s="235"/>
      <c r="O164" s="235"/>
      <c r="P164" s="236"/>
      <c r="Q164" s="430"/>
      <c r="R164" s="235"/>
      <c r="S164" s="235"/>
      <c r="T164" s="235"/>
      <c r="U164" s="235"/>
      <c r="V164" s="235"/>
      <c r="W164" s="235"/>
      <c r="X164" s="235"/>
      <c r="Y164" s="235"/>
      <c r="Z164" s="235"/>
      <c r="AA164" s="951"/>
      <c r="AB164" s="260"/>
      <c r="AC164" s="261"/>
      <c r="AD164" s="261"/>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52"/>
      <c r="AB165" s="262"/>
      <c r="AC165" s="263"/>
      <c r="AD165" s="263"/>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3"/>
      <c r="G166" s="279"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0" t="s">
        <v>335</v>
      </c>
      <c r="AC166" s="199"/>
      <c r="AD166" s="200"/>
      <c r="AE166" s="275"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1"/>
      <c r="AC167" s="179"/>
      <c r="AD167" s="20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4"/>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5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4"/>
      <c r="B169" s="253"/>
      <c r="C169" s="252"/>
      <c r="D169" s="253"/>
      <c r="E169" s="252"/>
      <c r="F169" s="313"/>
      <c r="G169" s="234"/>
      <c r="H169" s="235"/>
      <c r="I169" s="235"/>
      <c r="J169" s="235"/>
      <c r="K169" s="235"/>
      <c r="L169" s="235"/>
      <c r="M169" s="235"/>
      <c r="N169" s="235"/>
      <c r="O169" s="235"/>
      <c r="P169" s="236"/>
      <c r="Q169" s="430"/>
      <c r="R169" s="235"/>
      <c r="S169" s="235"/>
      <c r="T169" s="235"/>
      <c r="U169" s="235"/>
      <c r="V169" s="235"/>
      <c r="W169" s="235"/>
      <c r="X169" s="235"/>
      <c r="Y169" s="235"/>
      <c r="Z169" s="235"/>
      <c r="AA169" s="95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4"/>
      <c r="B170" s="253"/>
      <c r="C170" s="252"/>
      <c r="D170" s="253"/>
      <c r="E170" s="252"/>
      <c r="F170" s="313"/>
      <c r="G170" s="234"/>
      <c r="H170" s="235"/>
      <c r="I170" s="235"/>
      <c r="J170" s="235"/>
      <c r="K170" s="235"/>
      <c r="L170" s="235"/>
      <c r="M170" s="235"/>
      <c r="N170" s="235"/>
      <c r="O170" s="235"/>
      <c r="P170" s="236"/>
      <c r="Q170" s="430"/>
      <c r="R170" s="235"/>
      <c r="S170" s="235"/>
      <c r="T170" s="235"/>
      <c r="U170" s="235"/>
      <c r="V170" s="235"/>
      <c r="W170" s="235"/>
      <c r="X170" s="235"/>
      <c r="Y170" s="235"/>
      <c r="Z170" s="235"/>
      <c r="AA170" s="951"/>
      <c r="AB170" s="260"/>
      <c r="AC170" s="261"/>
      <c r="AD170" s="261"/>
      <c r="AE170" s="273" t="s">
        <v>251</v>
      </c>
      <c r="AF170" s="273"/>
      <c r="AG170" s="273"/>
      <c r="AH170" s="273"/>
      <c r="AI170" s="273"/>
      <c r="AJ170" s="273"/>
      <c r="AK170" s="273"/>
      <c r="AL170" s="273"/>
      <c r="AM170" s="273"/>
      <c r="AN170" s="273"/>
      <c r="AO170" s="273"/>
      <c r="AP170" s="273"/>
      <c r="AQ170" s="273"/>
      <c r="AR170" s="273"/>
      <c r="AS170" s="273"/>
      <c r="AT170" s="273"/>
      <c r="AU170" s="273"/>
      <c r="AV170" s="273"/>
      <c r="AW170" s="273"/>
      <c r="AX170" s="274"/>
      <c r="AY170">
        <f t="shared" si="20"/>
        <v>0</v>
      </c>
    </row>
    <row r="171" spans="1:51" ht="22.5" hidden="1" customHeight="1" x14ac:dyDescent="0.15">
      <c r="A171" s="994"/>
      <c r="B171" s="253"/>
      <c r="C171" s="252"/>
      <c r="D171" s="253"/>
      <c r="E171" s="252"/>
      <c r="F171" s="313"/>
      <c r="G171" s="234"/>
      <c r="H171" s="235"/>
      <c r="I171" s="235"/>
      <c r="J171" s="235"/>
      <c r="K171" s="235"/>
      <c r="L171" s="235"/>
      <c r="M171" s="235"/>
      <c r="N171" s="235"/>
      <c r="O171" s="235"/>
      <c r="P171" s="236"/>
      <c r="Q171" s="430"/>
      <c r="R171" s="235"/>
      <c r="S171" s="235"/>
      <c r="T171" s="235"/>
      <c r="U171" s="235"/>
      <c r="V171" s="235"/>
      <c r="W171" s="235"/>
      <c r="X171" s="235"/>
      <c r="Y171" s="235"/>
      <c r="Z171" s="235"/>
      <c r="AA171" s="951"/>
      <c r="AB171" s="260"/>
      <c r="AC171" s="261"/>
      <c r="AD171" s="261"/>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52"/>
      <c r="AB172" s="262"/>
      <c r="AC172" s="263"/>
      <c r="AD172" s="263"/>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3"/>
      <c r="G173" s="279"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0" t="s">
        <v>335</v>
      </c>
      <c r="AC173" s="199"/>
      <c r="AD173" s="200"/>
      <c r="AE173" s="275"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1"/>
      <c r="AC174" s="179"/>
      <c r="AD174" s="20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4"/>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5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4"/>
      <c r="B176" s="253"/>
      <c r="C176" s="252"/>
      <c r="D176" s="253"/>
      <c r="E176" s="252"/>
      <c r="F176" s="313"/>
      <c r="G176" s="234"/>
      <c r="H176" s="235"/>
      <c r="I176" s="235"/>
      <c r="J176" s="235"/>
      <c r="K176" s="235"/>
      <c r="L176" s="235"/>
      <c r="M176" s="235"/>
      <c r="N176" s="235"/>
      <c r="O176" s="235"/>
      <c r="P176" s="236"/>
      <c r="Q176" s="430"/>
      <c r="R176" s="235"/>
      <c r="S176" s="235"/>
      <c r="T176" s="235"/>
      <c r="U176" s="235"/>
      <c r="V176" s="235"/>
      <c r="W176" s="235"/>
      <c r="X176" s="235"/>
      <c r="Y176" s="235"/>
      <c r="Z176" s="235"/>
      <c r="AA176" s="95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4"/>
      <c r="B177" s="253"/>
      <c r="C177" s="252"/>
      <c r="D177" s="253"/>
      <c r="E177" s="252"/>
      <c r="F177" s="313"/>
      <c r="G177" s="234"/>
      <c r="H177" s="235"/>
      <c r="I177" s="235"/>
      <c r="J177" s="235"/>
      <c r="K177" s="235"/>
      <c r="L177" s="235"/>
      <c r="M177" s="235"/>
      <c r="N177" s="235"/>
      <c r="O177" s="235"/>
      <c r="P177" s="236"/>
      <c r="Q177" s="430"/>
      <c r="R177" s="235"/>
      <c r="S177" s="235"/>
      <c r="T177" s="235"/>
      <c r="U177" s="235"/>
      <c r="V177" s="235"/>
      <c r="W177" s="235"/>
      <c r="X177" s="235"/>
      <c r="Y177" s="235"/>
      <c r="Z177" s="235"/>
      <c r="AA177" s="951"/>
      <c r="AB177" s="260"/>
      <c r="AC177" s="261"/>
      <c r="AD177" s="261"/>
      <c r="AE177" s="273" t="s">
        <v>251</v>
      </c>
      <c r="AF177" s="273"/>
      <c r="AG177" s="273"/>
      <c r="AH177" s="273"/>
      <c r="AI177" s="273"/>
      <c r="AJ177" s="273"/>
      <c r="AK177" s="273"/>
      <c r="AL177" s="273"/>
      <c r="AM177" s="273"/>
      <c r="AN177" s="273"/>
      <c r="AO177" s="273"/>
      <c r="AP177" s="273"/>
      <c r="AQ177" s="273"/>
      <c r="AR177" s="273"/>
      <c r="AS177" s="273"/>
      <c r="AT177" s="273"/>
      <c r="AU177" s="273"/>
      <c r="AV177" s="273"/>
      <c r="AW177" s="273"/>
      <c r="AX177" s="274"/>
      <c r="AY177">
        <f t="shared" si="21"/>
        <v>0</v>
      </c>
    </row>
    <row r="178" spans="1:51" ht="22.5" hidden="1" customHeight="1" x14ac:dyDescent="0.15">
      <c r="A178" s="994"/>
      <c r="B178" s="253"/>
      <c r="C178" s="252"/>
      <c r="D178" s="253"/>
      <c r="E178" s="252"/>
      <c r="F178" s="313"/>
      <c r="G178" s="234"/>
      <c r="H178" s="235"/>
      <c r="I178" s="235"/>
      <c r="J178" s="235"/>
      <c r="K178" s="235"/>
      <c r="L178" s="235"/>
      <c r="M178" s="235"/>
      <c r="N178" s="235"/>
      <c r="O178" s="235"/>
      <c r="P178" s="236"/>
      <c r="Q178" s="430"/>
      <c r="R178" s="235"/>
      <c r="S178" s="235"/>
      <c r="T178" s="235"/>
      <c r="U178" s="235"/>
      <c r="V178" s="235"/>
      <c r="W178" s="235"/>
      <c r="X178" s="235"/>
      <c r="Y178" s="235"/>
      <c r="Z178" s="235"/>
      <c r="AA178" s="951"/>
      <c r="AB178" s="260"/>
      <c r="AC178" s="261"/>
      <c r="AD178" s="261"/>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52"/>
      <c r="AB179" s="262"/>
      <c r="AC179" s="263"/>
      <c r="AD179" s="263"/>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3"/>
      <c r="G180" s="279"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0" t="s">
        <v>335</v>
      </c>
      <c r="AC180" s="199"/>
      <c r="AD180" s="200"/>
      <c r="AE180" s="275"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1"/>
      <c r="AC181" s="179"/>
      <c r="AD181" s="202"/>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4"/>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5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4"/>
      <c r="B183" s="253"/>
      <c r="C183" s="252"/>
      <c r="D183" s="253"/>
      <c r="E183" s="252"/>
      <c r="F183" s="313"/>
      <c r="G183" s="234"/>
      <c r="H183" s="235"/>
      <c r="I183" s="235"/>
      <c r="J183" s="235"/>
      <c r="K183" s="235"/>
      <c r="L183" s="235"/>
      <c r="M183" s="235"/>
      <c r="N183" s="235"/>
      <c r="O183" s="235"/>
      <c r="P183" s="236"/>
      <c r="Q183" s="430"/>
      <c r="R183" s="235"/>
      <c r="S183" s="235"/>
      <c r="T183" s="235"/>
      <c r="U183" s="235"/>
      <c r="V183" s="235"/>
      <c r="W183" s="235"/>
      <c r="X183" s="235"/>
      <c r="Y183" s="235"/>
      <c r="Z183" s="235"/>
      <c r="AA183" s="95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4"/>
      <c r="B184" s="253"/>
      <c r="C184" s="252"/>
      <c r="D184" s="253"/>
      <c r="E184" s="252"/>
      <c r="F184" s="313"/>
      <c r="G184" s="234"/>
      <c r="H184" s="235"/>
      <c r="I184" s="235"/>
      <c r="J184" s="235"/>
      <c r="K184" s="235"/>
      <c r="L184" s="235"/>
      <c r="M184" s="235"/>
      <c r="N184" s="235"/>
      <c r="O184" s="235"/>
      <c r="P184" s="236"/>
      <c r="Q184" s="430"/>
      <c r="R184" s="235"/>
      <c r="S184" s="235"/>
      <c r="T184" s="235"/>
      <c r="U184" s="235"/>
      <c r="V184" s="235"/>
      <c r="W184" s="235"/>
      <c r="X184" s="235"/>
      <c r="Y184" s="235"/>
      <c r="Z184" s="235"/>
      <c r="AA184" s="951"/>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4"/>
      <c r="B185" s="253"/>
      <c r="C185" s="252"/>
      <c r="D185" s="253"/>
      <c r="E185" s="252"/>
      <c r="F185" s="313"/>
      <c r="G185" s="234"/>
      <c r="H185" s="235"/>
      <c r="I185" s="235"/>
      <c r="J185" s="235"/>
      <c r="K185" s="235"/>
      <c r="L185" s="235"/>
      <c r="M185" s="235"/>
      <c r="N185" s="235"/>
      <c r="O185" s="235"/>
      <c r="P185" s="236"/>
      <c r="Q185" s="430"/>
      <c r="R185" s="235"/>
      <c r="S185" s="235"/>
      <c r="T185" s="235"/>
      <c r="U185" s="235"/>
      <c r="V185" s="235"/>
      <c r="W185" s="235"/>
      <c r="X185" s="235"/>
      <c r="Y185" s="235"/>
      <c r="Z185" s="235"/>
      <c r="AA185" s="951"/>
      <c r="AB185" s="260"/>
      <c r="AC185" s="261"/>
      <c r="AD185" s="261"/>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36" hidden="1" customHeight="1" x14ac:dyDescent="0.15">
      <c r="A186" s="994"/>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52"/>
      <c r="AB186" s="262"/>
      <c r="AC186" s="263"/>
      <c r="AD186" s="263"/>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994"/>
      <c r="B190" s="253"/>
      <c r="C190" s="252"/>
      <c r="D190" s="253"/>
      <c r="E190" s="303" t="s">
        <v>265</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c r="AY190">
        <f>COUNTA($G$190)</f>
        <v>0</v>
      </c>
    </row>
    <row r="191" spans="1:51" ht="45" hidden="1" customHeight="1" x14ac:dyDescent="0.15">
      <c r="A191" s="994"/>
      <c r="B191" s="253"/>
      <c r="C191" s="252"/>
      <c r="D191" s="253"/>
      <c r="E191" s="239" t="s">
        <v>264</v>
      </c>
      <c r="F191" s="240"/>
      <c r="G191" s="237"/>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c r="AY191">
        <f>$AY$190</f>
        <v>0</v>
      </c>
    </row>
    <row r="192" spans="1:51" ht="18.75" hidden="1" customHeight="1" x14ac:dyDescent="0.15">
      <c r="A192" s="994"/>
      <c r="B192" s="253"/>
      <c r="C192" s="252"/>
      <c r="D192" s="253"/>
      <c r="E192" s="250" t="s">
        <v>237</v>
      </c>
      <c r="F192" s="312"/>
      <c r="G192" s="308" t="s">
        <v>246</v>
      </c>
      <c r="H192" s="269"/>
      <c r="I192" s="269"/>
      <c r="J192" s="269"/>
      <c r="K192" s="269"/>
      <c r="L192" s="269"/>
      <c r="M192" s="269"/>
      <c r="N192" s="269"/>
      <c r="O192" s="269"/>
      <c r="P192" s="269"/>
      <c r="Q192" s="269"/>
      <c r="R192" s="269"/>
      <c r="S192" s="269"/>
      <c r="T192" s="269"/>
      <c r="U192" s="269"/>
      <c r="V192" s="269"/>
      <c r="W192" s="269"/>
      <c r="X192" s="270"/>
      <c r="Y192" s="309"/>
      <c r="Z192" s="310"/>
      <c r="AA192" s="311"/>
      <c r="AB192" s="268" t="s">
        <v>11</v>
      </c>
      <c r="AC192" s="269"/>
      <c r="AD192" s="270"/>
      <c r="AE192" s="215" t="s">
        <v>390</v>
      </c>
      <c r="AF192" s="199"/>
      <c r="AG192" s="199"/>
      <c r="AH192" s="200"/>
      <c r="AI192" s="215" t="s">
        <v>412</v>
      </c>
      <c r="AJ192" s="199"/>
      <c r="AK192" s="199"/>
      <c r="AL192" s="200"/>
      <c r="AM192" s="215" t="s">
        <v>701</v>
      </c>
      <c r="AN192" s="199"/>
      <c r="AO192" s="199"/>
      <c r="AP192" s="200"/>
      <c r="AQ192" s="268" t="s">
        <v>232</v>
      </c>
      <c r="AR192" s="269"/>
      <c r="AS192" s="269"/>
      <c r="AT192" s="270"/>
      <c r="AU192" s="282" t="s">
        <v>248</v>
      </c>
      <c r="AV192" s="282"/>
      <c r="AW192" s="282"/>
      <c r="AX192" s="283"/>
      <c r="AY192">
        <f>COUNTA($G$194)</f>
        <v>0</v>
      </c>
    </row>
    <row r="193" spans="1:51" ht="18.75" hidden="1" customHeight="1" x14ac:dyDescent="0.15">
      <c r="A193" s="994"/>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15">
      <c r="A194" s="994"/>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56"/>
      <c r="AC194" s="224"/>
      <c r="AD194" s="224"/>
      <c r="AE194" s="257"/>
      <c r="AF194" s="167"/>
      <c r="AG194" s="167"/>
      <c r="AH194" s="167"/>
      <c r="AI194" s="257"/>
      <c r="AJ194" s="167"/>
      <c r="AK194" s="167"/>
      <c r="AL194" s="167"/>
      <c r="AM194" s="257"/>
      <c r="AN194" s="167"/>
      <c r="AO194" s="167"/>
      <c r="AP194" s="167"/>
      <c r="AQ194" s="257"/>
      <c r="AR194" s="167"/>
      <c r="AS194" s="167"/>
      <c r="AT194" s="167"/>
      <c r="AU194" s="257"/>
      <c r="AV194" s="167"/>
      <c r="AW194" s="167"/>
      <c r="AX194" s="208"/>
      <c r="AY194">
        <f t="shared" ref="AY194:AY195" si="23">$AY$192</f>
        <v>0</v>
      </c>
    </row>
    <row r="195" spans="1:51" ht="39.75" hidden="1" customHeight="1" x14ac:dyDescent="0.15">
      <c r="A195" s="994"/>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316"/>
      <c r="AC195" s="175"/>
      <c r="AD195" s="175"/>
      <c r="AE195" s="257"/>
      <c r="AF195" s="167"/>
      <c r="AG195" s="167"/>
      <c r="AH195" s="167"/>
      <c r="AI195" s="257"/>
      <c r="AJ195" s="167"/>
      <c r="AK195" s="167"/>
      <c r="AL195" s="167"/>
      <c r="AM195" s="257"/>
      <c r="AN195" s="167"/>
      <c r="AO195" s="167"/>
      <c r="AP195" s="167"/>
      <c r="AQ195" s="257"/>
      <c r="AR195" s="167"/>
      <c r="AS195" s="167"/>
      <c r="AT195" s="167"/>
      <c r="AU195" s="257"/>
      <c r="AV195" s="167"/>
      <c r="AW195" s="167"/>
      <c r="AX195" s="208"/>
      <c r="AY195">
        <f t="shared" si="23"/>
        <v>0</v>
      </c>
    </row>
    <row r="196" spans="1:51" ht="18.75" hidden="1" customHeight="1" x14ac:dyDescent="0.15">
      <c r="A196" s="994"/>
      <c r="B196" s="253"/>
      <c r="C196" s="252"/>
      <c r="D196" s="253"/>
      <c r="E196" s="252"/>
      <c r="F196" s="313"/>
      <c r="G196" s="308" t="s">
        <v>246</v>
      </c>
      <c r="H196" s="269"/>
      <c r="I196" s="269"/>
      <c r="J196" s="269"/>
      <c r="K196" s="269"/>
      <c r="L196" s="269"/>
      <c r="M196" s="269"/>
      <c r="N196" s="269"/>
      <c r="O196" s="269"/>
      <c r="P196" s="269"/>
      <c r="Q196" s="269"/>
      <c r="R196" s="269"/>
      <c r="S196" s="269"/>
      <c r="T196" s="269"/>
      <c r="U196" s="269"/>
      <c r="V196" s="269"/>
      <c r="W196" s="269"/>
      <c r="X196" s="270"/>
      <c r="Y196" s="309"/>
      <c r="Z196" s="310"/>
      <c r="AA196" s="311"/>
      <c r="AB196" s="268" t="s">
        <v>11</v>
      </c>
      <c r="AC196" s="269"/>
      <c r="AD196" s="270"/>
      <c r="AE196" s="215" t="s">
        <v>390</v>
      </c>
      <c r="AF196" s="199"/>
      <c r="AG196" s="199"/>
      <c r="AH196" s="200"/>
      <c r="AI196" s="215" t="s">
        <v>412</v>
      </c>
      <c r="AJ196" s="199"/>
      <c r="AK196" s="199"/>
      <c r="AL196" s="200"/>
      <c r="AM196" s="215" t="s">
        <v>701</v>
      </c>
      <c r="AN196" s="199"/>
      <c r="AO196" s="199"/>
      <c r="AP196" s="200"/>
      <c r="AQ196" s="268" t="s">
        <v>232</v>
      </c>
      <c r="AR196" s="269"/>
      <c r="AS196" s="269"/>
      <c r="AT196" s="270"/>
      <c r="AU196" s="282" t="s">
        <v>248</v>
      </c>
      <c r="AV196" s="282"/>
      <c r="AW196" s="282"/>
      <c r="AX196" s="283"/>
      <c r="AY196">
        <f>COUNTA($G$198)</f>
        <v>0</v>
      </c>
    </row>
    <row r="197" spans="1:51" ht="18.75" hidden="1" customHeight="1" x14ac:dyDescent="0.15">
      <c r="A197" s="994"/>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15">
      <c r="A198" s="994"/>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56"/>
      <c r="AC198" s="224"/>
      <c r="AD198" s="224"/>
      <c r="AE198" s="257"/>
      <c r="AF198" s="167"/>
      <c r="AG198" s="167"/>
      <c r="AH198" s="167"/>
      <c r="AI198" s="257"/>
      <c r="AJ198" s="167"/>
      <c r="AK198" s="167"/>
      <c r="AL198" s="167"/>
      <c r="AM198" s="257"/>
      <c r="AN198" s="167"/>
      <c r="AO198" s="167"/>
      <c r="AP198" s="167"/>
      <c r="AQ198" s="257"/>
      <c r="AR198" s="167"/>
      <c r="AS198" s="167"/>
      <c r="AT198" s="167"/>
      <c r="AU198" s="257"/>
      <c r="AV198" s="167"/>
      <c r="AW198" s="167"/>
      <c r="AX198" s="208"/>
      <c r="AY198">
        <f t="shared" ref="AY198:AY199" si="24">$AY$196</f>
        <v>0</v>
      </c>
    </row>
    <row r="199" spans="1:51" ht="39.75" hidden="1" customHeight="1" x14ac:dyDescent="0.15">
      <c r="A199" s="994"/>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316"/>
      <c r="AC199" s="175"/>
      <c r="AD199" s="175"/>
      <c r="AE199" s="257"/>
      <c r="AF199" s="167"/>
      <c r="AG199" s="167"/>
      <c r="AH199" s="167"/>
      <c r="AI199" s="257"/>
      <c r="AJ199" s="167"/>
      <c r="AK199" s="167"/>
      <c r="AL199" s="167"/>
      <c r="AM199" s="257"/>
      <c r="AN199" s="167"/>
      <c r="AO199" s="167"/>
      <c r="AP199" s="167"/>
      <c r="AQ199" s="257"/>
      <c r="AR199" s="167"/>
      <c r="AS199" s="167"/>
      <c r="AT199" s="167"/>
      <c r="AU199" s="257"/>
      <c r="AV199" s="167"/>
      <c r="AW199" s="167"/>
      <c r="AX199" s="208"/>
      <c r="AY199">
        <f t="shared" si="24"/>
        <v>0</v>
      </c>
    </row>
    <row r="200" spans="1:51" ht="18.75" hidden="1" customHeight="1" x14ac:dyDescent="0.15">
      <c r="A200" s="994"/>
      <c r="B200" s="253"/>
      <c r="C200" s="252"/>
      <c r="D200" s="253"/>
      <c r="E200" s="252"/>
      <c r="F200" s="313"/>
      <c r="G200" s="308" t="s">
        <v>246</v>
      </c>
      <c r="H200" s="269"/>
      <c r="I200" s="269"/>
      <c r="J200" s="269"/>
      <c r="K200" s="269"/>
      <c r="L200" s="269"/>
      <c r="M200" s="269"/>
      <c r="N200" s="269"/>
      <c r="O200" s="269"/>
      <c r="P200" s="269"/>
      <c r="Q200" s="269"/>
      <c r="R200" s="269"/>
      <c r="S200" s="269"/>
      <c r="T200" s="269"/>
      <c r="U200" s="269"/>
      <c r="V200" s="269"/>
      <c r="W200" s="269"/>
      <c r="X200" s="270"/>
      <c r="Y200" s="309"/>
      <c r="Z200" s="310"/>
      <c r="AA200" s="311"/>
      <c r="AB200" s="268" t="s">
        <v>11</v>
      </c>
      <c r="AC200" s="269"/>
      <c r="AD200" s="270"/>
      <c r="AE200" s="215" t="s">
        <v>390</v>
      </c>
      <c r="AF200" s="199"/>
      <c r="AG200" s="199"/>
      <c r="AH200" s="200"/>
      <c r="AI200" s="215" t="s">
        <v>412</v>
      </c>
      <c r="AJ200" s="199"/>
      <c r="AK200" s="199"/>
      <c r="AL200" s="200"/>
      <c r="AM200" s="215" t="s">
        <v>701</v>
      </c>
      <c r="AN200" s="199"/>
      <c r="AO200" s="199"/>
      <c r="AP200" s="200"/>
      <c r="AQ200" s="268" t="s">
        <v>232</v>
      </c>
      <c r="AR200" s="269"/>
      <c r="AS200" s="269"/>
      <c r="AT200" s="270"/>
      <c r="AU200" s="282" t="s">
        <v>248</v>
      </c>
      <c r="AV200" s="282"/>
      <c r="AW200" s="282"/>
      <c r="AX200" s="283"/>
      <c r="AY200">
        <f>COUNTA($G$202)</f>
        <v>0</v>
      </c>
    </row>
    <row r="201" spans="1:51" ht="18.75" hidden="1" customHeight="1" x14ac:dyDescent="0.15">
      <c r="A201" s="994"/>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15">
      <c r="A202" s="994"/>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56"/>
      <c r="AC202" s="224"/>
      <c r="AD202" s="224"/>
      <c r="AE202" s="257"/>
      <c r="AF202" s="167"/>
      <c r="AG202" s="167"/>
      <c r="AH202" s="167"/>
      <c r="AI202" s="257"/>
      <c r="AJ202" s="167"/>
      <c r="AK202" s="167"/>
      <c r="AL202" s="167"/>
      <c r="AM202" s="257"/>
      <c r="AN202" s="167"/>
      <c r="AO202" s="167"/>
      <c r="AP202" s="167"/>
      <c r="AQ202" s="257"/>
      <c r="AR202" s="167"/>
      <c r="AS202" s="167"/>
      <c r="AT202" s="167"/>
      <c r="AU202" s="257"/>
      <c r="AV202" s="167"/>
      <c r="AW202" s="167"/>
      <c r="AX202" s="208"/>
      <c r="AY202">
        <f t="shared" ref="AY202:AY203" si="25">$AY$200</f>
        <v>0</v>
      </c>
    </row>
    <row r="203" spans="1:51" ht="39.75" hidden="1" customHeight="1" x14ac:dyDescent="0.15">
      <c r="A203" s="994"/>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316"/>
      <c r="AC203" s="175"/>
      <c r="AD203" s="175"/>
      <c r="AE203" s="257"/>
      <c r="AF203" s="167"/>
      <c r="AG203" s="167"/>
      <c r="AH203" s="167"/>
      <c r="AI203" s="257"/>
      <c r="AJ203" s="167"/>
      <c r="AK203" s="167"/>
      <c r="AL203" s="167"/>
      <c r="AM203" s="257"/>
      <c r="AN203" s="167"/>
      <c r="AO203" s="167"/>
      <c r="AP203" s="167"/>
      <c r="AQ203" s="257"/>
      <c r="AR203" s="167"/>
      <c r="AS203" s="167"/>
      <c r="AT203" s="167"/>
      <c r="AU203" s="257"/>
      <c r="AV203" s="167"/>
      <c r="AW203" s="167"/>
      <c r="AX203" s="208"/>
      <c r="AY203">
        <f t="shared" si="25"/>
        <v>0</v>
      </c>
    </row>
    <row r="204" spans="1:51" ht="18.75" hidden="1" customHeight="1" x14ac:dyDescent="0.15">
      <c r="A204" s="994"/>
      <c r="B204" s="253"/>
      <c r="C204" s="252"/>
      <c r="D204" s="253"/>
      <c r="E204" s="252"/>
      <c r="F204" s="313"/>
      <c r="G204" s="308" t="s">
        <v>246</v>
      </c>
      <c r="H204" s="269"/>
      <c r="I204" s="269"/>
      <c r="J204" s="269"/>
      <c r="K204" s="269"/>
      <c r="L204" s="269"/>
      <c r="M204" s="269"/>
      <c r="N204" s="269"/>
      <c r="O204" s="269"/>
      <c r="P204" s="269"/>
      <c r="Q204" s="269"/>
      <c r="R204" s="269"/>
      <c r="S204" s="269"/>
      <c r="T204" s="269"/>
      <c r="U204" s="269"/>
      <c r="V204" s="269"/>
      <c r="W204" s="269"/>
      <c r="X204" s="270"/>
      <c r="Y204" s="309"/>
      <c r="Z204" s="310"/>
      <c r="AA204" s="311"/>
      <c r="AB204" s="268" t="s">
        <v>11</v>
      </c>
      <c r="AC204" s="269"/>
      <c r="AD204" s="270"/>
      <c r="AE204" s="215" t="s">
        <v>390</v>
      </c>
      <c r="AF204" s="199"/>
      <c r="AG204" s="199"/>
      <c r="AH204" s="200"/>
      <c r="AI204" s="215" t="s">
        <v>412</v>
      </c>
      <c r="AJ204" s="199"/>
      <c r="AK204" s="199"/>
      <c r="AL204" s="200"/>
      <c r="AM204" s="215" t="s">
        <v>701</v>
      </c>
      <c r="AN204" s="199"/>
      <c r="AO204" s="199"/>
      <c r="AP204" s="200"/>
      <c r="AQ204" s="268" t="s">
        <v>232</v>
      </c>
      <c r="AR204" s="269"/>
      <c r="AS204" s="269"/>
      <c r="AT204" s="270"/>
      <c r="AU204" s="282" t="s">
        <v>248</v>
      </c>
      <c r="AV204" s="282"/>
      <c r="AW204" s="282"/>
      <c r="AX204" s="283"/>
      <c r="AY204">
        <f>COUNTA($G$206)</f>
        <v>0</v>
      </c>
    </row>
    <row r="205" spans="1:51" ht="18.75" hidden="1" customHeight="1" x14ac:dyDescent="0.15">
      <c r="A205" s="994"/>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15">
      <c r="A206" s="994"/>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56"/>
      <c r="AC206" s="224"/>
      <c r="AD206" s="224"/>
      <c r="AE206" s="257"/>
      <c r="AF206" s="167"/>
      <c r="AG206" s="167"/>
      <c r="AH206" s="167"/>
      <c r="AI206" s="257"/>
      <c r="AJ206" s="167"/>
      <c r="AK206" s="167"/>
      <c r="AL206" s="167"/>
      <c r="AM206" s="257"/>
      <c r="AN206" s="167"/>
      <c r="AO206" s="167"/>
      <c r="AP206" s="167"/>
      <c r="AQ206" s="257"/>
      <c r="AR206" s="167"/>
      <c r="AS206" s="167"/>
      <c r="AT206" s="167"/>
      <c r="AU206" s="257"/>
      <c r="AV206" s="167"/>
      <c r="AW206" s="167"/>
      <c r="AX206" s="208"/>
      <c r="AY206">
        <f t="shared" ref="AY206:AY207" si="26">$AY$204</f>
        <v>0</v>
      </c>
    </row>
    <row r="207" spans="1:51" ht="39.75" hidden="1" customHeight="1" x14ac:dyDescent="0.15">
      <c r="A207" s="994"/>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316"/>
      <c r="AC207" s="175"/>
      <c r="AD207" s="175"/>
      <c r="AE207" s="257"/>
      <c r="AF207" s="167"/>
      <c r="AG207" s="167"/>
      <c r="AH207" s="167"/>
      <c r="AI207" s="257"/>
      <c r="AJ207" s="167"/>
      <c r="AK207" s="167"/>
      <c r="AL207" s="167"/>
      <c r="AM207" s="257"/>
      <c r="AN207" s="167"/>
      <c r="AO207" s="167"/>
      <c r="AP207" s="167"/>
      <c r="AQ207" s="257"/>
      <c r="AR207" s="167"/>
      <c r="AS207" s="167"/>
      <c r="AT207" s="167"/>
      <c r="AU207" s="257"/>
      <c r="AV207" s="167"/>
      <c r="AW207" s="167"/>
      <c r="AX207" s="208"/>
      <c r="AY207">
        <f t="shared" si="26"/>
        <v>0</v>
      </c>
    </row>
    <row r="208" spans="1:51" ht="18.75" hidden="1" customHeight="1" x14ac:dyDescent="0.15">
      <c r="A208" s="994"/>
      <c r="B208" s="253"/>
      <c r="C208" s="252"/>
      <c r="D208" s="253"/>
      <c r="E208" s="252"/>
      <c r="F208" s="313"/>
      <c r="G208" s="308" t="s">
        <v>246</v>
      </c>
      <c r="H208" s="269"/>
      <c r="I208" s="269"/>
      <c r="J208" s="269"/>
      <c r="K208" s="269"/>
      <c r="L208" s="269"/>
      <c r="M208" s="269"/>
      <c r="N208" s="269"/>
      <c r="O208" s="269"/>
      <c r="P208" s="269"/>
      <c r="Q208" s="269"/>
      <c r="R208" s="269"/>
      <c r="S208" s="269"/>
      <c r="T208" s="269"/>
      <c r="U208" s="269"/>
      <c r="V208" s="269"/>
      <c r="W208" s="269"/>
      <c r="X208" s="270"/>
      <c r="Y208" s="309"/>
      <c r="Z208" s="310"/>
      <c r="AA208" s="311"/>
      <c r="AB208" s="268" t="s">
        <v>11</v>
      </c>
      <c r="AC208" s="269"/>
      <c r="AD208" s="270"/>
      <c r="AE208" s="215" t="s">
        <v>390</v>
      </c>
      <c r="AF208" s="199"/>
      <c r="AG208" s="199"/>
      <c r="AH208" s="200"/>
      <c r="AI208" s="215" t="s">
        <v>412</v>
      </c>
      <c r="AJ208" s="199"/>
      <c r="AK208" s="199"/>
      <c r="AL208" s="200"/>
      <c r="AM208" s="215" t="s">
        <v>701</v>
      </c>
      <c r="AN208" s="199"/>
      <c r="AO208" s="199"/>
      <c r="AP208" s="200"/>
      <c r="AQ208" s="268" t="s">
        <v>232</v>
      </c>
      <c r="AR208" s="269"/>
      <c r="AS208" s="269"/>
      <c r="AT208" s="270"/>
      <c r="AU208" s="282" t="s">
        <v>248</v>
      </c>
      <c r="AV208" s="282"/>
      <c r="AW208" s="282"/>
      <c r="AX208" s="283"/>
      <c r="AY208">
        <f>COUNTA($G$210)</f>
        <v>0</v>
      </c>
    </row>
    <row r="209" spans="1:51" ht="18.75" hidden="1" customHeight="1" x14ac:dyDescent="0.15">
      <c r="A209" s="994"/>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15">
      <c r="A210" s="994"/>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56"/>
      <c r="AC210" s="224"/>
      <c r="AD210" s="224"/>
      <c r="AE210" s="257"/>
      <c r="AF210" s="167"/>
      <c r="AG210" s="167"/>
      <c r="AH210" s="167"/>
      <c r="AI210" s="257"/>
      <c r="AJ210" s="167"/>
      <c r="AK210" s="167"/>
      <c r="AL210" s="167"/>
      <c r="AM210" s="257"/>
      <c r="AN210" s="167"/>
      <c r="AO210" s="167"/>
      <c r="AP210" s="167"/>
      <c r="AQ210" s="257"/>
      <c r="AR210" s="167"/>
      <c r="AS210" s="167"/>
      <c r="AT210" s="167"/>
      <c r="AU210" s="257"/>
      <c r="AV210" s="167"/>
      <c r="AW210" s="167"/>
      <c r="AX210" s="208"/>
      <c r="AY210">
        <f t="shared" ref="AY210:AY211" si="27">$AY$208</f>
        <v>0</v>
      </c>
    </row>
    <row r="211" spans="1:51" ht="39.75" hidden="1" customHeight="1" x14ac:dyDescent="0.15">
      <c r="A211" s="994"/>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316"/>
      <c r="AC211" s="175"/>
      <c r="AD211" s="175"/>
      <c r="AE211" s="257"/>
      <c r="AF211" s="167"/>
      <c r="AG211" s="167"/>
      <c r="AH211" s="167"/>
      <c r="AI211" s="257"/>
      <c r="AJ211" s="167"/>
      <c r="AK211" s="167"/>
      <c r="AL211" s="167"/>
      <c r="AM211" s="257"/>
      <c r="AN211" s="167"/>
      <c r="AO211" s="167"/>
      <c r="AP211" s="167"/>
      <c r="AQ211" s="257"/>
      <c r="AR211" s="167"/>
      <c r="AS211" s="167"/>
      <c r="AT211" s="167"/>
      <c r="AU211" s="257"/>
      <c r="AV211" s="167"/>
      <c r="AW211" s="167"/>
      <c r="AX211" s="208"/>
      <c r="AY211">
        <f t="shared" si="27"/>
        <v>0</v>
      </c>
    </row>
    <row r="212" spans="1:51" ht="22.5" hidden="1" customHeight="1" x14ac:dyDescent="0.15">
      <c r="A212" s="994"/>
      <c r="B212" s="253"/>
      <c r="C212" s="252"/>
      <c r="D212" s="253"/>
      <c r="E212" s="252"/>
      <c r="F212" s="313"/>
      <c r="G212" s="279"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0"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994"/>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1"/>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3"/>
      <c r="G214" s="232"/>
      <c r="H214" s="191"/>
      <c r="I214" s="191"/>
      <c r="J214" s="191"/>
      <c r="K214" s="191"/>
      <c r="L214" s="191"/>
      <c r="M214" s="191"/>
      <c r="N214" s="191"/>
      <c r="O214" s="191"/>
      <c r="P214" s="233"/>
      <c r="Q214" s="921"/>
      <c r="R214" s="922"/>
      <c r="S214" s="922"/>
      <c r="T214" s="922"/>
      <c r="U214" s="922"/>
      <c r="V214" s="922"/>
      <c r="W214" s="922"/>
      <c r="X214" s="922"/>
      <c r="Y214" s="922"/>
      <c r="Z214" s="922"/>
      <c r="AA214" s="923"/>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4"/>
      <c r="B215" s="253"/>
      <c r="C215" s="252"/>
      <c r="D215" s="253"/>
      <c r="E215" s="252"/>
      <c r="F215" s="313"/>
      <c r="G215" s="234"/>
      <c r="H215" s="235"/>
      <c r="I215" s="235"/>
      <c r="J215" s="235"/>
      <c r="K215" s="235"/>
      <c r="L215" s="235"/>
      <c r="M215" s="235"/>
      <c r="N215" s="235"/>
      <c r="O215" s="235"/>
      <c r="P215" s="236"/>
      <c r="Q215" s="924"/>
      <c r="R215" s="925"/>
      <c r="S215" s="925"/>
      <c r="T215" s="925"/>
      <c r="U215" s="925"/>
      <c r="V215" s="925"/>
      <c r="W215" s="925"/>
      <c r="X215" s="925"/>
      <c r="Y215" s="925"/>
      <c r="Z215" s="925"/>
      <c r="AA215" s="926"/>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4"/>
      <c r="B216" s="253"/>
      <c r="C216" s="252"/>
      <c r="D216" s="253"/>
      <c r="E216" s="252"/>
      <c r="F216" s="313"/>
      <c r="G216" s="234"/>
      <c r="H216" s="235"/>
      <c r="I216" s="235"/>
      <c r="J216" s="235"/>
      <c r="K216" s="235"/>
      <c r="L216" s="235"/>
      <c r="M216" s="235"/>
      <c r="N216" s="235"/>
      <c r="O216" s="235"/>
      <c r="P216" s="236"/>
      <c r="Q216" s="924"/>
      <c r="R216" s="925"/>
      <c r="S216" s="925"/>
      <c r="T216" s="925"/>
      <c r="U216" s="925"/>
      <c r="V216" s="925"/>
      <c r="W216" s="925"/>
      <c r="X216" s="925"/>
      <c r="Y216" s="925"/>
      <c r="Z216" s="925"/>
      <c r="AA216" s="926"/>
      <c r="AB216" s="260"/>
      <c r="AC216" s="261"/>
      <c r="AD216" s="261"/>
      <c r="AE216" s="273" t="s">
        <v>251</v>
      </c>
      <c r="AF216" s="273"/>
      <c r="AG216" s="273"/>
      <c r="AH216" s="273"/>
      <c r="AI216" s="273"/>
      <c r="AJ216" s="273"/>
      <c r="AK216" s="273"/>
      <c r="AL216" s="273"/>
      <c r="AM216" s="273"/>
      <c r="AN216" s="273"/>
      <c r="AO216" s="273"/>
      <c r="AP216" s="273"/>
      <c r="AQ216" s="273"/>
      <c r="AR216" s="273"/>
      <c r="AS216" s="273"/>
      <c r="AT216" s="273"/>
      <c r="AU216" s="273"/>
      <c r="AV216" s="273"/>
      <c r="AW216" s="273"/>
      <c r="AX216" s="274"/>
      <c r="AY216">
        <f t="shared" si="28"/>
        <v>0</v>
      </c>
    </row>
    <row r="217" spans="1:51" ht="22.5" hidden="1" customHeight="1" x14ac:dyDescent="0.15">
      <c r="A217" s="994"/>
      <c r="B217" s="253"/>
      <c r="C217" s="252"/>
      <c r="D217" s="253"/>
      <c r="E217" s="252"/>
      <c r="F217" s="313"/>
      <c r="G217" s="234"/>
      <c r="H217" s="235"/>
      <c r="I217" s="235"/>
      <c r="J217" s="235"/>
      <c r="K217" s="235"/>
      <c r="L217" s="235"/>
      <c r="M217" s="235"/>
      <c r="N217" s="235"/>
      <c r="O217" s="235"/>
      <c r="P217" s="236"/>
      <c r="Q217" s="924"/>
      <c r="R217" s="925"/>
      <c r="S217" s="925"/>
      <c r="T217" s="925"/>
      <c r="U217" s="925"/>
      <c r="V217" s="925"/>
      <c r="W217" s="925"/>
      <c r="X217" s="925"/>
      <c r="Y217" s="925"/>
      <c r="Z217" s="925"/>
      <c r="AA217" s="926"/>
      <c r="AB217" s="260"/>
      <c r="AC217" s="261"/>
      <c r="AD217" s="261"/>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3"/>
      <c r="G218" s="237"/>
      <c r="H218" s="194"/>
      <c r="I218" s="194"/>
      <c r="J218" s="194"/>
      <c r="K218" s="194"/>
      <c r="L218" s="194"/>
      <c r="M218" s="194"/>
      <c r="N218" s="194"/>
      <c r="O218" s="194"/>
      <c r="P218" s="238"/>
      <c r="Q218" s="927"/>
      <c r="R218" s="928"/>
      <c r="S218" s="928"/>
      <c r="T218" s="928"/>
      <c r="U218" s="928"/>
      <c r="V218" s="928"/>
      <c r="W218" s="928"/>
      <c r="X218" s="928"/>
      <c r="Y218" s="928"/>
      <c r="Z218" s="928"/>
      <c r="AA218" s="929"/>
      <c r="AB218" s="262"/>
      <c r="AC218" s="263"/>
      <c r="AD218" s="263"/>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3"/>
      <c r="G219" s="279"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0" t="s">
        <v>335</v>
      </c>
      <c r="AC219" s="199"/>
      <c r="AD219" s="200"/>
      <c r="AE219" s="275"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1"/>
      <c r="AC220" s="179"/>
      <c r="AD220" s="20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4"/>
      <c r="B221" s="253"/>
      <c r="C221" s="252"/>
      <c r="D221" s="253"/>
      <c r="E221" s="252"/>
      <c r="F221" s="313"/>
      <c r="G221" s="232"/>
      <c r="H221" s="191"/>
      <c r="I221" s="191"/>
      <c r="J221" s="191"/>
      <c r="K221" s="191"/>
      <c r="L221" s="191"/>
      <c r="M221" s="191"/>
      <c r="N221" s="191"/>
      <c r="O221" s="191"/>
      <c r="P221" s="233"/>
      <c r="Q221" s="921"/>
      <c r="R221" s="922"/>
      <c r="S221" s="922"/>
      <c r="T221" s="922"/>
      <c r="U221" s="922"/>
      <c r="V221" s="922"/>
      <c r="W221" s="922"/>
      <c r="X221" s="922"/>
      <c r="Y221" s="922"/>
      <c r="Z221" s="922"/>
      <c r="AA221" s="923"/>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4"/>
      <c r="B222" s="253"/>
      <c r="C222" s="252"/>
      <c r="D222" s="253"/>
      <c r="E222" s="252"/>
      <c r="F222" s="313"/>
      <c r="G222" s="234"/>
      <c r="H222" s="235"/>
      <c r="I222" s="235"/>
      <c r="J222" s="235"/>
      <c r="K222" s="235"/>
      <c r="L222" s="235"/>
      <c r="M222" s="235"/>
      <c r="N222" s="235"/>
      <c r="O222" s="235"/>
      <c r="P222" s="236"/>
      <c r="Q222" s="924"/>
      <c r="R222" s="925"/>
      <c r="S222" s="925"/>
      <c r="T222" s="925"/>
      <c r="U222" s="925"/>
      <c r="V222" s="925"/>
      <c r="W222" s="925"/>
      <c r="X222" s="925"/>
      <c r="Y222" s="925"/>
      <c r="Z222" s="925"/>
      <c r="AA222" s="926"/>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4"/>
      <c r="B223" s="253"/>
      <c r="C223" s="252"/>
      <c r="D223" s="253"/>
      <c r="E223" s="252"/>
      <c r="F223" s="313"/>
      <c r="G223" s="234"/>
      <c r="H223" s="235"/>
      <c r="I223" s="235"/>
      <c r="J223" s="235"/>
      <c r="K223" s="235"/>
      <c r="L223" s="235"/>
      <c r="M223" s="235"/>
      <c r="N223" s="235"/>
      <c r="O223" s="235"/>
      <c r="P223" s="236"/>
      <c r="Q223" s="924"/>
      <c r="R223" s="925"/>
      <c r="S223" s="925"/>
      <c r="T223" s="925"/>
      <c r="U223" s="925"/>
      <c r="V223" s="925"/>
      <c r="W223" s="925"/>
      <c r="X223" s="925"/>
      <c r="Y223" s="925"/>
      <c r="Z223" s="925"/>
      <c r="AA223" s="926"/>
      <c r="AB223" s="260"/>
      <c r="AC223" s="261"/>
      <c r="AD223" s="261"/>
      <c r="AE223" s="273" t="s">
        <v>251</v>
      </c>
      <c r="AF223" s="273"/>
      <c r="AG223" s="273"/>
      <c r="AH223" s="273"/>
      <c r="AI223" s="273"/>
      <c r="AJ223" s="273"/>
      <c r="AK223" s="273"/>
      <c r="AL223" s="273"/>
      <c r="AM223" s="273"/>
      <c r="AN223" s="273"/>
      <c r="AO223" s="273"/>
      <c r="AP223" s="273"/>
      <c r="AQ223" s="273"/>
      <c r="AR223" s="273"/>
      <c r="AS223" s="273"/>
      <c r="AT223" s="273"/>
      <c r="AU223" s="273"/>
      <c r="AV223" s="273"/>
      <c r="AW223" s="273"/>
      <c r="AX223" s="274"/>
      <c r="AY223">
        <f t="shared" si="29"/>
        <v>0</v>
      </c>
    </row>
    <row r="224" spans="1:51" ht="22.5" hidden="1" customHeight="1" x14ac:dyDescent="0.15">
      <c r="A224" s="994"/>
      <c r="B224" s="253"/>
      <c r="C224" s="252"/>
      <c r="D224" s="253"/>
      <c r="E224" s="252"/>
      <c r="F224" s="313"/>
      <c r="G224" s="234"/>
      <c r="H224" s="235"/>
      <c r="I224" s="235"/>
      <c r="J224" s="235"/>
      <c r="K224" s="235"/>
      <c r="L224" s="235"/>
      <c r="M224" s="235"/>
      <c r="N224" s="235"/>
      <c r="O224" s="235"/>
      <c r="P224" s="236"/>
      <c r="Q224" s="924"/>
      <c r="R224" s="925"/>
      <c r="S224" s="925"/>
      <c r="T224" s="925"/>
      <c r="U224" s="925"/>
      <c r="V224" s="925"/>
      <c r="W224" s="925"/>
      <c r="X224" s="925"/>
      <c r="Y224" s="925"/>
      <c r="Z224" s="925"/>
      <c r="AA224" s="926"/>
      <c r="AB224" s="260"/>
      <c r="AC224" s="261"/>
      <c r="AD224" s="261"/>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3"/>
      <c r="G225" s="237"/>
      <c r="H225" s="194"/>
      <c r="I225" s="194"/>
      <c r="J225" s="194"/>
      <c r="K225" s="194"/>
      <c r="L225" s="194"/>
      <c r="M225" s="194"/>
      <c r="N225" s="194"/>
      <c r="O225" s="194"/>
      <c r="P225" s="238"/>
      <c r="Q225" s="927"/>
      <c r="R225" s="928"/>
      <c r="S225" s="928"/>
      <c r="T225" s="928"/>
      <c r="U225" s="928"/>
      <c r="V225" s="928"/>
      <c r="W225" s="928"/>
      <c r="X225" s="928"/>
      <c r="Y225" s="928"/>
      <c r="Z225" s="928"/>
      <c r="AA225" s="929"/>
      <c r="AB225" s="262"/>
      <c r="AC225" s="263"/>
      <c r="AD225" s="263"/>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3"/>
      <c r="G226" s="279"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0" t="s">
        <v>335</v>
      </c>
      <c r="AC226" s="199"/>
      <c r="AD226" s="200"/>
      <c r="AE226" s="275"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1"/>
      <c r="AC227" s="179"/>
      <c r="AD227" s="20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4"/>
      <c r="B228" s="253"/>
      <c r="C228" s="252"/>
      <c r="D228" s="253"/>
      <c r="E228" s="252"/>
      <c r="F228" s="313"/>
      <c r="G228" s="232"/>
      <c r="H228" s="191"/>
      <c r="I228" s="191"/>
      <c r="J228" s="191"/>
      <c r="K228" s="191"/>
      <c r="L228" s="191"/>
      <c r="M228" s="191"/>
      <c r="N228" s="191"/>
      <c r="O228" s="191"/>
      <c r="P228" s="233"/>
      <c r="Q228" s="921"/>
      <c r="R228" s="922"/>
      <c r="S228" s="922"/>
      <c r="T228" s="922"/>
      <c r="U228" s="922"/>
      <c r="V228" s="922"/>
      <c r="W228" s="922"/>
      <c r="X228" s="922"/>
      <c r="Y228" s="922"/>
      <c r="Z228" s="922"/>
      <c r="AA228" s="923"/>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4"/>
      <c r="B229" s="253"/>
      <c r="C229" s="252"/>
      <c r="D229" s="253"/>
      <c r="E229" s="252"/>
      <c r="F229" s="313"/>
      <c r="G229" s="234"/>
      <c r="H229" s="235"/>
      <c r="I229" s="235"/>
      <c r="J229" s="235"/>
      <c r="K229" s="235"/>
      <c r="L229" s="235"/>
      <c r="M229" s="235"/>
      <c r="N229" s="235"/>
      <c r="O229" s="235"/>
      <c r="P229" s="236"/>
      <c r="Q229" s="924"/>
      <c r="R229" s="925"/>
      <c r="S229" s="925"/>
      <c r="T229" s="925"/>
      <c r="U229" s="925"/>
      <c r="V229" s="925"/>
      <c r="W229" s="925"/>
      <c r="X229" s="925"/>
      <c r="Y229" s="925"/>
      <c r="Z229" s="925"/>
      <c r="AA229" s="926"/>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4"/>
      <c r="B230" s="253"/>
      <c r="C230" s="252"/>
      <c r="D230" s="253"/>
      <c r="E230" s="252"/>
      <c r="F230" s="313"/>
      <c r="G230" s="234"/>
      <c r="H230" s="235"/>
      <c r="I230" s="235"/>
      <c r="J230" s="235"/>
      <c r="K230" s="235"/>
      <c r="L230" s="235"/>
      <c r="M230" s="235"/>
      <c r="N230" s="235"/>
      <c r="O230" s="235"/>
      <c r="P230" s="236"/>
      <c r="Q230" s="924"/>
      <c r="R230" s="925"/>
      <c r="S230" s="925"/>
      <c r="T230" s="925"/>
      <c r="U230" s="925"/>
      <c r="V230" s="925"/>
      <c r="W230" s="925"/>
      <c r="X230" s="925"/>
      <c r="Y230" s="925"/>
      <c r="Z230" s="925"/>
      <c r="AA230" s="926"/>
      <c r="AB230" s="260"/>
      <c r="AC230" s="261"/>
      <c r="AD230" s="261"/>
      <c r="AE230" s="273" t="s">
        <v>251</v>
      </c>
      <c r="AF230" s="273"/>
      <c r="AG230" s="273"/>
      <c r="AH230" s="273"/>
      <c r="AI230" s="273"/>
      <c r="AJ230" s="273"/>
      <c r="AK230" s="273"/>
      <c r="AL230" s="273"/>
      <c r="AM230" s="273"/>
      <c r="AN230" s="273"/>
      <c r="AO230" s="273"/>
      <c r="AP230" s="273"/>
      <c r="AQ230" s="273"/>
      <c r="AR230" s="273"/>
      <c r="AS230" s="273"/>
      <c r="AT230" s="273"/>
      <c r="AU230" s="273"/>
      <c r="AV230" s="273"/>
      <c r="AW230" s="273"/>
      <c r="AX230" s="274"/>
      <c r="AY230">
        <f t="shared" si="30"/>
        <v>0</v>
      </c>
    </row>
    <row r="231" spans="1:51" ht="22.5" hidden="1" customHeight="1" x14ac:dyDescent="0.15">
      <c r="A231" s="994"/>
      <c r="B231" s="253"/>
      <c r="C231" s="252"/>
      <c r="D231" s="253"/>
      <c r="E231" s="252"/>
      <c r="F231" s="313"/>
      <c r="G231" s="234"/>
      <c r="H231" s="235"/>
      <c r="I231" s="235"/>
      <c r="J231" s="235"/>
      <c r="K231" s="235"/>
      <c r="L231" s="235"/>
      <c r="M231" s="235"/>
      <c r="N231" s="235"/>
      <c r="O231" s="235"/>
      <c r="P231" s="236"/>
      <c r="Q231" s="924"/>
      <c r="R231" s="925"/>
      <c r="S231" s="925"/>
      <c r="T231" s="925"/>
      <c r="U231" s="925"/>
      <c r="V231" s="925"/>
      <c r="W231" s="925"/>
      <c r="X231" s="925"/>
      <c r="Y231" s="925"/>
      <c r="Z231" s="925"/>
      <c r="AA231" s="926"/>
      <c r="AB231" s="260"/>
      <c r="AC231" s="261"/>
      <c r="AD231" s="261"/>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3"/>
      <c r="G232" s="237"/>
      <c r="H232" s="194"/>
      <c r="I232" s="194"/>
      <c r="J232" s="194"/>
      <c r="K232" s="194"/>
      <c r="L232" s="194"/>
      <c r="M232" s="194"/>
      <c r="N232" s="194"/>
      <c r="O232" s="194"/>
      <c r="P232" s="238"/>
      <c r="Q232" s="927"/>
      <c r="R232" s="928"/>
      <c r="S232" s="928"/>
      <c r="T232" s="928"/>
      <c r="U232" s="928"/>
      <c r="V232" s="928"/>
      <c r="W232" s="928"/>
      <c r="X232" s="928"/>
      <c r="Y232" s="928"/>
      <c r="Z232" s="928"/>
      <c r="AA232" s="929"/>
      <c r="AB232" s="262"/>
      <c r="AC232" s="263"/>
      <c r="AD232" s="263"/>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3"/>
      <c r="G233" s="279"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0" t="s">
        <v>335</v>
      </c>
      <c r="AC233" s="199"/>
      <c r="AD233" s="200"/>
      <c r="AE233" s="275"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1"/>
      <c r="AC234" s="179"/>
      <c r="AD234" s="20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4"/>
      <c r="B235" s="253"/>
      <c r="C235" s="252"/>
      <c r="D235" s="253"/>
      <c r="E235" s="252"/>
      <c r="F235" s="313"/>
      <c r="G235" s="232"/>
      <c r="H235" s="191"/>
      <c r="I235" s="191"/>
      <c r="J235" s="191"/>
      <c r="K235" s="191"/>
      <c r="L235" s="191"/>
      <c r="M235" s="191"/>
      <c r="N235" s="191"/>
      <c r="O235" s="191"/>
      <c r="P235" s="233"/>
      <c r="Q235" s="921"/>
      <c r="R235" s="922"/>
      <c r="S235" s="922"/>
      <c r="T235" s="922"/>
      <c r="U235" s="922"/>
      <c r="V235" s="922"/>
      <c r="W235" s="922"/>
      <c r="X235" s="922"/>
      <c r="Y235" s="922"/>
      <c r="Z235" s="922"/>
      <c r="AA235" s="923"/>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4"/>
      <c r="B236" s="253"/>
      <c r="C236" s="252"/>
      <c r="D236" s="253"/>
      <c r="E236" s="252"/>
      <c r="F236" s="313"/>
      <c r="G236" s="234"/>
      <c r="H236" s="235"/>
      <c r="I236" s="235"/>
      <c r="J236" s="235"/>
      <c r="K236" s="235"/>
      <c r="L236" s="235"/>
      <c r="M236" s="235"/>
      <c r="N236" s="235"/>
      <c r="O236" s="235"/>
      <c r="P236" s="236"/>
      <c r="Q236" s="924"/>
      <c r="R236" s="925"/>
      <c r="S236" s="925"/>
      <c r="T236" s="925"/>
      <c r="U236" s="925"/>
      <c r="V236" s="925"/>
      <c r="W236" s="925"/>
      <c r="X236" s="925"/>
      <c r="Y236" s="925"/>
      <c r="Z236" s="925"/>
      <c r="AA236" s="926"/>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4"/>
      <c r="B237" s="253"/>
      <c r="C237" s="252"/>
      <c r="D237" s="253"/>
      <c r="E237" s="252"/>
      <c r="F237" s="313"/>
      <c r="G237" s="234"/>
      <c r="H237" s="235"/>
      <c r="I237" s="235"/>
      <c r="J237" s="235"/>
      <c r="K237" s="235"/>
      <c r="L237" s="235"/>
      <c r="M237" s="235"/>
      <c r="N237" s="235"/>
      <c r="O237" s="235"/>
      <c r="P237" s="236"/>
      <c r="Q237" s="924"/>
      <c r="R237" s="925"/>
      <c r="S237" s="925"/>
      <c r="T237" s="925"/>
      <c r="U237" s="925"/>
      <c r="V237" s="925"/>
      <c r="W237" s="925"/>
      <c r="X237" s="925"/>
      <c r="Y237" s="925"/>
      <c r="Z237" s="925"/>
      <c r="AA237" s="926"/>
      <c r="AB237" s="260"/>
      <c r="AC237" s="261"/>
      <c r="AD237" s="261"/>
      <c r="AE237" s="273" t="s">
        <v>251</v>
      </c>
      <c r="AF237" s="273"/>
      <c r="AG237" s="273"/>
      <c r="AH237" s="273"/>
      <c r="AI237" s="273"/>
      <c r="AJ237" s="273"/>
      <c r="AK237" s="273"/>
      <c r="AL237" s="273"/>
      <c r="AM237" s="273"/>
      <c r="AN237" s="273"/>
      <c r="AO237" s="273"/>
      <c r="AP237" s="273"/>
      <c r="AQ237" s="273"/>
      <c r="AR237" s="273"/>
      <c r="AS237" s="273"/>
      <c r="AT237" s="273"/>
      <c r="AU237" s="273"/>
      <c r="AV237" s="273"/>
      <c r="AW237" s="273"/>
      <c r="AX237" s="274"/>
      <c r="AY237">
        <f t="shared" si="31"/>
        <v>0</v>
      </c>
    </row>
    <row r="238" spans="1:51" ht="22.5" hidden="1" customHeight="1" x14ac:dyDescent="0.15">
      <c r="A238" s="994"/>
      <c r="B238" s="253"/>
      <c r="C238" s="252"/>
      <c r="D238" s="253"/>
      <c r="E238" s="252"/>
      <c r="F238" s="313"/>
      <c r="G238" s="234"/>
      <c r="H238" s="235"/>
      <c r="I238" s="235"/>
      <c r="J238" s="235"/>
      <c r="K238" s="235"/>
      <c r="L238" s="235"/>
      <c r="M238" s="235"/>
      <c r="N238" s="235"/>
      <c r="O238" s="235"/>
      <c r="P238" s="236"/>
      <c r="Q238" s="924"/>
      <c r="R238" s="925"/>
      <c r="S238" s="925"/>
      <c r="T238" s="925"/>
      <c r="U238" s="925"/>
      <c r="V238" s="925"/>
      <c r="W238" s="925"/>
      <c r="X238" s="925"/>
      <c r="Y238" s="925"/>
      <c r="Z238" s="925"/>
      <c r="AA238" s="926"/>
      <c r="AB238" s="260"/>
      <c r="AC238" s="261"/>
      <c r="AD238" s="261"/>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3"/>
      <c r="G239" s="237"/>
      <c r="H239" s="194"/>
      <c r="I239" s="194"/>
      <c r="J239" s="194"/>
      <c r="K239" s="194"/>
      <c r="L239" s="194"/>
      <c r="M239" s="194"/>
      <c r="N239" s="194"/>
      <c r="O239" s="194"/>
      <c r="P239" s="238"/>
      <c r="Q239" s="927"/>
      <c r="R239" s="928"/>
      <c r="S239" s="928"/>
      <c r="T239" s="928"/>
      <c r="U239" s="928"/>
      <c r="V239" s="928"/>
      <c r="W239" s="928"/>
      <c r="X239" s="928"/>
      <c r="Y239" s="928"/>
      <c r="Z239" s="928"/>
      <c r="AA239" s="929"/>
      <c r="AB239" s="262"/>
      <c r="AC239" s="263"/>
      <c r="AD239" s="263"/>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3"/>
      <c r="G240" s="279"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0" t="s">
        <v>335</v>
      </c>
      <c r="AC240" s="199"/>
      <c r="AD240" s="200"/>
      <c r="AE240" s="275"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1"/>
      <c r="AC241" s="179"/>
      <c r="AD241" s="202"/>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4"/>
      <c r="B242" s="253"/>
      <c r="C242" s="252"/>
      <c r="D242" s="253"/>
      <c r="E242" s="252"/>
      <c r="F242" s="313"/>
      <c r="G242" s="232"/>
      <c r="H242" s="191"/>
      <c r="I242" s="191"/>
      <c r="J242" s="191"/>
      <c r="K242" s="191"/>
      <c r="L242" s="191"/>
      <c r="M242" s="191"/>
      <c r="N242" s="191"/>
      <c r="O242" s="191"/>
      <c r="P242" s="233"/>
      <c r="Q242" s="921"/>
      <c r="R242" s="922"/>
      <c r="S242" s="922"/>
      <c r="T242" s="922"/>
      <c r="U242" s="922"/>
      <c r="V242" s="922"/>
      <c r="W242" s="922"/>
      <c r="X242" s="922"/>
      <c r="Y242" s="922"/>
      <c r="Z242" s="922"/>
      <c r="AA242" s="923"/>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4"/>
      <c r="B243" s="253"/>
      <c r="C243" s="252"/>
      <c r="D243" s="253"/>
      <c r="E243" s="252"/>
      <c r="F243" s="313"/>
      <c r="G243" s="234"/>
      <c r="H243" s="235"/>
      <c r="I243" s="235"/>
      <c r="J243" s="235"/>
      <c r="K243" s="235"/>
      <c r="L243" s="235"/>
      <c r="M243" s="235"/>
      <c r="N243" s="235"/>
      <c r="O243" s="235"/>
      <c r="P243" s="236"/>
      <c r="Q243" s="924"/>
      <c r="R243" s="925"/>
      <c r="S243" s="925"/>
      <c r="T243" s="925"/>
      <c r="U243" s="925"/>
      <c r="V243" s="925"/>
      <c r="W243" s="925"/>
      <c r="X243" s="925"/>
      <c r="Y243" s="925"/>
      <c r="Z243" s="925"/>
      <c r="AA243" s="926"/>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4"/>
      <c r="B244" s="253"/>
      <c r="C244" s="252"/>
      <c r="D244" s="253"/>
      <c r="E244" s="252"/>
      <c r="F244" s="313"/>
      <c r="G244" s="234"/>
      <c r="H244" s="235"/>
      <c r="I244" s="235"/>
      <c r="J244" s="235"/>
      <c r="K244" s="235"/>
      <c r="L244" s="235"/>
      <c r="M244" s="235"/>
      <c r="N244" s="235"/>
      <c r="O244" s="235"/>
      <c r="P244" s="236"/>
      <c r="Q244" s="924"/>
      <c r="R244" s="925"/>
      <c r="S244" s="925"/>
      <c r="T244" s="925"/>
      <c r="U244" s="925"/>
      <c r="V244" s="925"/>
      <c r="W244" s="925"/>
      <c r="X244" s="925"/>
      <c r="Y244" s="925"/>
      <c r="Z244" s="925"/>
      <c r="AA244" s="926"/>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4"/>
      <c r="B245" s="253"/>
      <c r="C245" s="252"/>
      <c r="D245" s="253"/>
      <c r="E245" s="252"/>
      <c r="F245" s="313"/>
      <c r="G245" s="234"/>
      <c r="H245" s="235"/>
      <c r="I245" s="235"/>
      <c r="J245" s="235"/>
      <c r="K245" s="235"/>
      <c r="L245" s="235"/>
      <c r="M245" s="235"/>
      <c r="N245" s="235"/>
      <c r="O245" s="235"/>
      <c r="P245" s="236"/>
      <c r="Q245" s="924"/>
      <c r="R245" s="925"/>
      <c r="S245" s="925"/>
      <c r="T245" s="925"/>
      <c r="U245" s="925"/>
      <c r="V245" s="925"/>
      <c r="W245" s="925"/>
      <c r="X245" s="925"/>
      <c r="Y245" s="925"/>
      <c r="Z245" s="925"/>
      <c r="AA245" s="926"/>
      <c r="AB245" s="260"/>
      <c r="AC245" s="261"/>
      <c r="AD245" s="261"/>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4"/>
      <c r="F246" s="315"/>
      <c r="G246" s="237"/>
      <c r="H246" s="194"/>
      <c r="I246" s="194"/>
      <c r="J246" s="194"/>
      <c r="K246" s="194"/>
      <c r="L246" s="194"/>
      <c r="M246" s="194"/>
      <c r="N246" s="194"/>
      <c r="O246" s="194"/>
      <c r="P246" s="238"/>
      <c r="Q246" s="927"/>
      <c r="R246" s="928"/>
      <c r="S246" s="928"/>
      <c r="T246" s="928"/>
      <c r="U246" s="928"/>
      <c r="V246" s="928"/>
      <c r="W246" s="928"/>
      <c r="X246" s="928"/>
      <c r="Y246" s="928"/>
      <c r="Z246" s="928"/>
      <c r="AA246" s="929"/>
      <c r="AB246" s="262"/>
      <c r="AC246" s="263"/>
      <c r="AD246" s="263"/>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994"/>
      <c r="B250" s="253"/>
      <c r="C250" s="252"/>
      <c r="D250" s="253"/>
      <c r="E250" s="303" t="s">
        <v>265</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c r="AY250">
        <f>COUNTA($G$250)</f>
        <v>0</v>
      </c>
    </row>
    <row r="251" spans="1:51" ht="45" hidden="1" customHeight="1" x14ac:dyDescent="0.15">
      <c r="A251" s="994"/>
      <c r="B251" s="253"/>
      <c r="C251" s="252"/>
      <c r="D251" s="253"/>
      <c r="E251" s="239" t="s">
        <v>264</v>
      </c>
      <c r="F251" s="240"/>
      <c r="G251" s="237"/>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c r="AY251">
        <f>$AY$250</f>
        <v>0</v>
      </c>
    </row>
    <row r="252" spans="1:51" ht="18.75" hidden="1" customHeight="1" x14ac:dyDescent="0.15">
      <c r="A252" s="994"/>
      <c r="B252" s="253"/>
      <c r="C252" s="252"/>
      <c r="D252" s="253"/>
      <c r="E252" s="250" t="s">
        <v>237</v>
      </c>
      <c r="F252" s="312"/>
      <c r="G252" s="308" t="s">
        <v>246</v>
      </c>
      <c r="H252" s="269"/>
      <c r="I252" s="269"/>
      <c r="J252" s="269"/>
      <c r="K252" s="269"/>
      <c r="L252" s="269"/>
      <c r="M252" s="269"/>
      <c r="N252" s="269"/>
      <c r="O252" s="269"/>
      <c r="P252" s="269"/>
      <c r="Q252" s="269"/>
      <c r="R252" s="269"/>
      <c r="S252" s="269"/>
      <c r="T252" s="269"/>
      <c r="U252" s="269"/>
      <c r="V252" s="269"/>
      <c r="W252" s="269"/>
      <c r="X252" s="270"/>
      <c r="Y252" s="309"/>
      <c r="Z252" s="310"/>
      <c r="AA252" s="311"/>
      <c r="AB252" s="268" t="s">
        <v>11</v>
      </c>
      <c r="AC252" s="269"/>
      <c r="AD252" s="270"/>
      <c r="AE252" s="215" t="s">
        <v>390</v>
      </c>
      <c r="AF252" s="199"/>
      <c r="AG252" s="199"/>
      <c r="AH252" s="200"/>
      <c r="AI252" s="215" t="s">
        <v>412</v>
      </c>
      <c r="AJ252" s="199"/>
      <c r="AK252" s="199"/>
      <c r="AL252" s="200"/>
      <c r="AM252" s="215" t="s">
        <v>701</v>
      </c>
      <c r="AN252" s="199"/>
      <c r="AO252" s="199"/>
      <c r="AP252" s="200"/>
      <c r="AQ252" s="268" t="s">
        <v>232</v>
      </c>
      <c r="AR252" s="269"/>
      <c r="AS252" s="269"/>
      <c r="AT252" s="270"/>
      <c r="AU252" s="282" t="s">
        <v>248</v>
      </c>
      <c r="AV252" s="282"/>
      <c r="AW252" s="282"/>
      <c r="AX252" s="283"/>
      <c r="AY252">
        <f>COUNTA($G$254)</f>
        <v>0</v>
      </c>
    </row>
    <row r="253" spans="1:51" ht="18.75" hidden="1" customHeight="1" x14ac:dyDescent="0.15">
      <c r="A253" s="994"/>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15">
      <c r="A254" s="994"/>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56"/>
      <c r="AC254" s="224"/>
      <c r="AD254" s="224"/>
      <c r="AE254" s="257"/>
      <c r="AF254" s="167"/>
      <c r="AG254" s="167"/>
      <c r="AH254" s="167"/>
      <c r="AI254" s="257"/>
      <c r="AJ254" s="167"/>
      <c r="AK254" s="167"/>
      <c r="AL254" s="167"/>
      <c r="AM254" s="257"/>
      <c r="AN254" s="167"/>
      <c r="AO254" s="167"/>
      <c r="AP254" s="167"/>
      <c r="AQ254" s="257"/>
      <c r="AR254" s="167"/>
      <c r="AS254" s="167"/>
      <c r="AT254" s="167"/>
      <c r="AU254" s="257"/>
      <c r="AV254" s="167"/>
      <c r="AW254" s="167"/>
      <c r="AX254" s="208"/>
      <c r="AY254">
        <f t="shared" ref="AY254:AY255" si="33">$AY$252</f>
        <v>0</v>
      </c>
    </row>
    <row r="255" spans="1:51" ht="39.75" hidden="1" customHeight="1" x14ac:dyDescent="0.15">
      <c r="A255" s="994"/>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316"/>
      <c r="AC255" s="175"/>
      <c r="AD255" s="175"/>
      <c r="AE255" s="257"/>
      <c r="AF255" s="167"/>
      <c r="AG255" s="167"/>
      <c r="AH255" s="167"/>
      <c r="AI255" s="257"/>
      <c r="AJ255" s="167"/>
      <c r="AK255" s="167"/>
      <c r="AL255" s="167"/>
      <c r="AM255" s="257"/>
      <c r="AN255" s="167"/>
      <c r="AO255" s="167"/>
      <c r="AP255" s="167"/>
      <c r="AQ255" s="257"/>
      <c r="AR255" s="167"/>
      <c r="AS255" s="167"/>
      <c r="AT255" s="167"/>
      <c r="AU255" s="257"/>
      <c r="AV255" s="167"/>
      <c r="AW255" s="167"/>
      <c r="AX255" s="208"/>
      <c r="AY255">
        <f t="shared" si="33"/>
        <v>0</v>
      </c>
    </row>
    <row r="256" spans="1:51" ht="18.75" hidden="1" customHeight="1" x14ac:dyDescent="0.15">
      <c r="A256" s="994"/>
      <c r="B256" s="253"/>
      <c r="C256" s="252"/>
      <c r="D256" s="253"/>
      <c r="E256" s="252"/>
      <c r="F256" s="313"/>
      <c r="G256" s="308" t="s">
        <v>246</v>
      </c>
      <c r="H256" s="269"/>
      <c r="I256" s="269"/>
      <c r="J256" s="269"/>
      <c r="K256" s="269"/>
      <c r="L256" s="269"/>
      <c r="M256" s="269"/>
      <c r="N256" s="269"/>
      <c r="O256" s="269"/>
      <c r="P256" s="269"/>
      <c r="Q256" s="269"/>
      <c r="R256" s="269"/>
      <c r="S256" s="269"/>
      <c r="T256" s="269"/>
      <c r="U256" s="269"/>
      <c r="V256" s="269"/>
      <c r="W256" s="269"/>
      <c r="X256" s="270"/>
      <c r="Y256" s="309"/>
      <c r="Z256" s="310"/>
      <c r="AA256" s="311"/>
      <c r="AB256" s="268" t="s">
        <v>11</v>
      </c>
      <c r="AC256" s="269"/>
      <c r="AD256" s="270"/>
      <c r="AE256" s="215" t="s">
        <v>390</v>
      </c>
      <c r="AF256" s="199"/>
      <c r="AG256" s="199"/>
      <c r="AH256" s="200"/>
      <c r="AI256" s="215" t="s">
        <v>412</v>
      </c>
      <c r="AJ256" s="199"/>
      <c r="AK256" s="199"/>
      <c r="AL256" s="200"/>
      <c r="AM256" s="215" t="s">
        <v>701</v>
      </c>
      <c r="AN256" s="199"/>
      <c r="AO256" s="199"/>
      <c r="AP256" s="200"/>
      <c r="AQ256" s="268" t="s">
        <v>232</v>
      </c>
      <c r="AR256" s="269"/>
      <c r="AS256" s="269"/>
      <c r="AT256" s="270"/>
      <c r="AU256" s="282" t="s">
        <v>248</v>
      </c>
      <c r="AV256" s="282"/>
      <c r="AW256" s="282"/>
      <c r="AX256" s="283"/>
      <c r="AY256">
        <f>COUNTA($G$258)</f>
        <v>0</v>
      </c>
    </row>
    <row r="257" spans="1:51" ht="18.75" hidden="1" customHeight="1" x14ac:dyDescent="0.15">
      <c r="A257" s="994"/>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15">
      <c r="A258" s="994"/>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56"/>
      <c r="AC258" s="224"/>
      <c r="AD258" s="224"/>
      <c r="AE258" s="257"/>
      <c r="AF258" s="167"/>
      <c r="AG258" s="167"/>
      <c r="AH258" s="167"/>
      <c r="AI258" s="257"/>
      <c r="AJ258" s="167"/>
      <c r="AK258" s="167"/>
      <c r="AL258" s="167"/>
      <c r="AM258" s="257"/>
      <c r="AN258" s="167"/>
      <c r="AO258" s="167"/>
      <c r="AP258" s="167"/>
      <c r="AQ258" s="257"/>
      <c r="AR258" s="167"/>
      <c r="AS258" s="167"/>
      <c r="AT258" s="167"/>
      <c r="AU258" s="257"/>
      <c r="AV258" s="167"/>
      <c r="AW258" s="167"/>
      <c r="AX258" s="208"/>
      <c r="AY258">
        <f t="shared" ref="AY258:AY259" si="34">$AY$256</f>
        <v>0</v>
      </c>
    </row>
    <row r="259" spans="1:51" ht="39.75" hidden="1" customHeight="1" x14ac:dyDescent="0.15">
      <c r="A259" s="994"/>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316"/>
      <c r="AC259" s="175"/>
      <c r="AD259" s="175"/>
      <c r="AE259" s="257"/>
      <c r="AF259" s="167"/>
      <c r="AG259" s="167"/>
      <c r="AH259" s="167"/>
      <c r="AI259" s="257"/>
      <c r="AJ259" s="167"/>
      <c r="AK259" s="167"/>
      <c r="AL259" s="167"/>
      <c r="AM259" s="257"/>
      <c r="AN259" s="167"/>
      <c r="AO259" s="167"/>
      <c r="AP259" s="167"/>
      <c r="AQ259" s="257"/>
      <c r="AR259" s="167"/>
      <c r="AS259" s="167"/>
      <c r="AT259" s="167"/>
      <c r="AU259" s="257"/>
      <c r="AV259" s="167"/>
      <c r="AW259" s="167"/>
      <c r="AX259" s="208"/>
      <c r="AY259">
        <f t="shared" si="34"/>
        <v>0</v>
      </c>
    </row>
    <row r="260" spans="1:51" ht="18.75" hidden="1" customHeight="1" x14ac:dyDescent="0.15">
      <c r="A260" s="994"/>
      <c r="B260" s="253"/>
      <c r="C260" s="252"/>
      <c r="D260" s="253"/>
      <c r="E260" s="252"/>
      <c r="F260" s="313"/>
      <c r="G260" s="308" t="s">
        <v>246</v>
      </c>
      <c r="H260" s="269"/>
      <c r="I260" s="269"/>
      <c r="J260" s="269"/>
      <c r="K260" s="269"/>
      <c r="L260" s="269"/>
      <c r="M260" s="269"/>
      <c r="N260" s="269"/>
      <c r="O260" s="269"/>
      <c r="P260" s="269"/>
      <c r="Q260" s="269"/>
      <c r="R260" s="269"/>
      <c r="S260" s="269"/>
      <c r="T260" s="269"/>
      <c r="U260" s="269"/>
      <c r="V260" s="269"/>
      <c r="W260" s="269"/>
      <c r="X260" s="270"/>
      <c r="Y260" s="309"/>
      <c r="Z260" s="310"/>
      <c r="AA260" s="311"/>
      <c r="AB260" s="268" t="s">
        <v>11</v>
      </c>
      <c r="AC260" s="269"/>
      <c r="AD260" s="270"/>
      <c r="AE260" s="215" t="s">
        <v>390</v>
      </c>
      <c r="AF260" s="199"/>
      <c r="AG260" s="199"/>
      <c r="AH260" s="200"/>
      <c r="AI260" s="215" t="s">
        <v>412</v>
      </c>
      <c r="AJ260" s="199"/>
      <c r="AK260" s="199"/>
      <c r="AL260" s="200"/>
      <c r="AM260" s="215" t="s">
        <v>701</v>
      </c>
      <c r="AN260" s="199"/>
      <c r="AO260" s="199"/>
      <c r="AP260" s="200"/>
      <c r="AQ260" s="268" t="s">
        <v>232</v>
      </c>
      <c r="AR260" s="269"/>
      <c r="AS260" s="269"/>
      <c r="AT260" s="270"/>
      <c r="AU260" s="282" t="s">
        <v>248</v>
      </c>
      <c r="AV260" s="282"/>
      <c r="AW260" s="282"/>
      <c r="AX260" s="283"/>
      <c r="AY260">
        <f>COUNTA($G$262)</f>
        <v>0</v>
      </c>
    </row>
    <row r="261" spans="1:51" ht="18.75" hidden="1" customHeight="1" x14ac:dyDescent="0.15">
      <c r="A261" s="994"/>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15">
      <c r="A262" s="994"/>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56"/>
      <c r="AC262" s="224"/>
      <c r="AD262" s="224"/>
      <c r="AE262" s="257"/>
      <c r="AF262" s="167"/>
      <c r="AG262" s="167"/>
      <c r="AH262" s="167"/>
      <c r="AI262" s="257"/>
      <c r="AJ262" s="167"/>
      <c r="AK262" s="167"/>
      <c r="AL262" s="167"/>
      <c r="AM262" s="257"/>
      <c r="AN262" s="167"/>
      <c r="AO262" s="167"/>
      <c r="AP262" s="167"/>
      <c r="AQ262" s="257"/>
      <c r="AR262" s="167"/>
      <c r="AS262" s="167"/>
      <c r="AT262" s="167"/>
      <c r="AU262" s="257"/>
      <c r="AV262" s="167"/>
      <c r="AW262" s="167"/>
      <c r="AX262" s="208"/>
      <c r="AY262">
        <f t="shared" ref="AY262:AY263" si="35">$AY$260</f>
        <v>0</v>
      </c>
    </row>
    <row r="263" spans="1:51" ht="39.75" hidden="1" customHeight="1" x14ac:dyDescent="0.15">
      <c r="A263" s="994"/>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316"/>
      <c r="AC263" s="175"/>
      <c r="AD263" s="175"/>
      <c r="AE263" s="257"/>
      <c r="AF263" s="167"/>
      <c r="AG263" s="167"/>
      <c r="AH263" s="167"/>
      <c r="AI263" s="257"/>
      <c r="AJ263" s="167"/>
      <c r="AK263" s="167"/>
      <c r="AL263" s="167"/>
      <c r="AM263" s="257"/>
      <c r="AN263" s="167"/>
      <c r="AO263" s="167"/>
      <c r="AP263" s="167"/>
      <c r="AQ263" s="257"/>
      <c r="AR263" s="167"/>
      <c r="AS263" s="167"/>
      <c r="AT263" s="167"/>
      <c r="AU263" s="257"/>
      <c r="AV263" s="167"/>
      <c r="AW263" s="167"/>
      <c r="AX263" s="208"/>
      <c r="AY263">
        <f t="shared" si="35"/>
        <v>0</v>
      </c>
    </row>
    <row r="264" spans="1:51" ht="18.75" hidden="1" customHeight="1" x14ac:dyDescent="0.15">
      <c r="A264" s="994"/>
      <c r="B264" s="253"/>
      <c r="C264" s="252"/>
      <c r="D264" s="253"/>
      <c r="E264" s="252"/>
      <c r="F264" s="313"/>
      <c r="G264" s="279"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15">
      <c r="A266" s="994"/>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56"/>
      <c r="AC266" s="224"/>
      <c r="AD266" s="224"/>
      <c r="AE266" s="257"/>
      <c r="AF266" s="167"/>
      <c r="AG266" s="167"/>
      <c r="AH266" s="167"/>
      <c r="AI266" s="257"/>
      <c r="AJ266" s="167"/>
      <c r="AK266" s="167"/>
      <c r="AL266" s="167"/>
      <c r="AM266" s="257"/>
      <c r="AN266" s="167"/>
      <c r="AO266" s="167"/>
      <c r="AP266" s="167"/>
      <c r="AQ266" s="257"/>
      <c r="AR266" s="167"/>
      <c r="AS266" s="167"/>
      <c r="AT266" s="167"/>
      <c r="AU266" s="257"/>
      <c r="AV266" s="167"/>
      <c r="AW266" s="167"/>
      <c r="AX266" s="208"/>
      <c r="AY266">
        <f t="shared" ref="AY266:AY267" si="36">$AY$264</f>
        <v>0</v>
      </c>
    </row>
    <row r="267" spans="1:51" ht="39.75" hidden="1" customHeight="1" x14ac:dyDescent="0.15">
      <c r="A267" s="994"/>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316"/>
      <c r="AC267" s="175"/>
      <c r="AD267" s="175"/>
      <c r="AE267" s="257"/>
      <c r="AF267" s="167"/>
      <c r="AG267" s="167"/>
      <c r="AH267" s="167"/>
      <c r="AI267" s="257"/>
      <c r="AJ267" s="167"/>
      <c r="AK267" s="167"/>
      <c r="AL267" s="167"/>
      <c r="AM267" s="257"/>
      <c r="AN267" s="167"/>
      <c r="AO267" s="167"/>
      <c r="AP267" s="167"/>
      <c r="AQ267" s="257"/>
      <c r="AR267" s="167"/>
      <c r="AS267" s="167"/>
      <c r="AT267" s="167"/>
      <c r="AU267" s="257"/>
      <c r="AV267" s="167"/>
      <c r="AW267" s="167"/>
      <c r="AX267" s="208"/>
      <c r="AY267">
        <f t="shared" si="36"/>
        <v>0</v>
      </c>
    </row>
    <row r="268" spans="1:51" ht="18.75" hidden="1" customHeight="1" x14ac:dyDescent="0.15">
      <c r="A268" s="994"/>
      <c r="B268" s="253"/>
      <c r="C268" s="252"/>
      <c r="D268" s="253"/>
      <c r="E268" s="252"/>
      <c r="F268" s="313"/>
      <c r="G268" s="308" t="s">
        <v>246</v>
      </c>
      <c r="H268" s="269"/>
      <c r="I268" s="269"/>
      <c r="J268" s="269"/>
      <c r="K268" s="269"/>
      <c r="L268" s="269"/>
      <c r="M268" s="269"/>
      <c r="N268" s="269"/>
      <c r="O268" s="269"/>
      <c r="P268" s="269"/>
      <c r="Q268" s="269"/>
      <c r="R268" s="269"/>
      <c r="S268" s="269"/>
      <c r="T268" s="269"/>
      <c r="U268" s="269"/>
      <c r="V268" s="269"/>
      <c r="W268" s="269"/>
      <c r="X268" s="270"/>
      <c r="Y268" s="309"/>
      <c r="Z268" s="310"/>
      <c r="AA268" s="311"/>
      <c r="AB268" s="268" t="s">
        <v>11</v>
      </c>
      <c r="AC268" s="269"/>
      <c r="AD268" s="270"/>
      <c r="AE268" s="215" t="s">
        <v>390</v>
      </c>
      <c r="AF268" s="199"/>
      <c r="AG268" s="199"/>
      <c r="AH268" s="200"/>
      <c r="AI268" s="215" t="s">
        <v>412</v>
      </c>
      <c r="AJ268" s="199"/>
      <c r="AK268" s="199"/>
      <c r="AL268" s="200"/>
      <c r="AM268" s="215" t="s">
        <v>701</v>
      </c>
      <c r="AN268" s="199"/>
      <c r="AO268" s="199"/>
      <c r="AP268" s="200"/>
      <c r="AQ268" s="268" t="s">
        <v>232</v>
      </c>
      <c r="AR268" s="269"/>
      <c r="AS268" s="269"/>
      <c r="AT268" s="270"/>
      <c r="AU268" s="282" t="s">
        <v>248</v>
      </c>
      <c r="AV268" s="282"/>
      <c r="AW268" s="282"/>
      <c r="AX268" s="283"/>
      <c r="AY268">
        <f>COUNTA($G$270)</f>
        <v>0</v>
      </c>
    </row>
    <row r="269" spans="1:51" ht="18.75" hidden="1" customHeight="1" x14ac:dyDescent="0.15">
      <c r="A269" s="994"/>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15">
      <c r="A270" s="994"/>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56"/>
      <c r="AC270" s="224"/>
      <c r="AD270" s="224"/>
      <c r="AE270" s="257"/>
      <c r="AF270" s="167"/>
      <c r="AG270" s="167"/>
      <c r="AH270" s="167"/>
      <c r="AI270" s="257"/>
      <c r="AJ270" s="167"/>
      <c r="AK270" s="167"/>
      <c r="AL270" s="167"/>
      <c r="AM270" s="257"/>
      <c r="AN270" s="167"/>
      <c r="AO270" s="167"/>
      <c r="AP270" s="167"/>
      <c r="AQ270" s="257"/>
      <c r="AR270" s="167"/>
      <c r="AS270" s="167"/>
      <c r="AT270" s="167"/>
      <c r="AU270" s="257"/>
      <c r="AV270" s="167"/>
      <c r="AW270" s="167"/>
      <c r="AX270" s="208"/>
      <c r="AY270">
        <f t="shared" ref="AY270:AY271" si="37">$AY$268</f>
        <v>0</v>
      </c>
    </row>
    <row r="271" spans="1:51" ht="39.75" hidden="1" customHeight="1" x14ac:dyDescent="0.15">
      <c r="A271" s="994"/>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316"/>
      <c r="AC271" s="175"/>
      <c r="AD271" s="175"/>
      <c r="AE271" s="257"/>
      <c r="AF271" s="167"/>
      <c r="AG271" s="167"/>
      <c r="AH271" s="167"/>
      <c r="AI271" s="257"/>
      <c r="AJ271" s="167"/>
      <c r="AK271" s="167"/>
      <c r="AL271" s="167"/>
      <c r="AM271" s="257"/>
      <c r="AN271" s="167"/>
      <c r="AO271" s="167"/>
      <c r="AP271" s="167"/>
      <c r="AQ271" s="257"/>
      <c r="AR271" s="167"/>
      <c r="AS271" s="167"/>
      <c r="AT271" s="167"/>
      <c r="AU271" s="257"/>
      <c r="AV271" s="167"/>
      <c r="AW271" s="167"/>
      <c r="AX271" s="208"/>
      <c r="AY271">
        <f t="shared" si="37"/>
        <v>0</v>
      </c>
    </row>
    <row r="272" spans="1:51" ht="22.5" hidden="1" customHeight="1" x14ac:dyDescent="0.15">
      <c r="A272" s="994"/>
      <c r="B272" s="253"/>
      <c r="C272" s="252"/>
      <c r="D272" s="253"/>
      <c r="E272" s="252"/>
      <c r="F272" s="313"/>
      <c r="G272" s="279"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0"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994"/>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1"/>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3"/>
      <c r="G274" s="232"/>
      <c r="H274" s="191"/>
      <c r="I274" s="191"/>
      <c r="J274" s="191"/>
      <c r="K274" s="191"/>
      <c r="L274" s="191"/>
      <c r="M274" s="191"/>
      <c r="N274" s="191"/>
      <c r="O274" s="191"/>
      <c r="P274" s="233"/>
      <c r="Q274" s="921"/>
      <c r="R274" s="922"/>
      <c r="S274" s="922"/>
      <c r="T274" s="922"/>
      <c r="U274" s="922"/>
      <c r="V274" s="922"/>
      <c r="W274" s="922"/>
      <c r="X274" s="922"/>
      <c r="Y274" s="922"/>
      <c r="Z274" s="922"/>
      <c r="AA274" s="923"/>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4"/>
      <c r="B275" s="253"/>
      <c r="C275" s="252"/>
      <c r="D275" s="253"/>
      <c r="E275" s="252"/>
      <c r="F275" s="313"/>
      <c r="G275" s="234"/>
      <c r="H275" s="235"/>
      <c r="I275" s="235"/>
      <c r="J275" s="235"/>
      <c r="K275" s="235"/>
      <c r="L275" s="235"/>
      <c r="M275" s="235"/>
      <c r="N275" s="235"/>
      <c r="O275" s="235"/>
      <c r="P275" s="236"/>
      <c r="Q275" s="924"/>
      <c r="R275" s="925"/>
      <c r="S275" s="925"/>
      <c r="T275" s="925"/>
      <c r="U275" s="925"/>
      <c r="V275" s="925"/>
      <c r="W275" s="925"/>
      <c r="X275" s="925"/>
      <c r="Y275" s="925"/>
      <c r="Z275" s="925"/>
      <c r="AA275" s="926"/>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4"/>
      <c r="B276" s="253"/>
      <c r="C276" s="252"/>
      <c r="D276" s="253"/>
      <c r="E276" s="252"/>
      <c r="F276" s="313"/>
      <c r="G276" s="234"/>
      <c r="H276" s="235"/>
      <c r="I276" s="235"/>
      <c r="J276" s="235"/>
      <c r="K276" s="235"/>
      <c r="L276" s="235"/>
      <c r="M276" s="235"/>
      <c r="N276" s="235"/>
      <c r="O276" s="235"/>
      <c r="P276" s="236"/>
      <c r="Q276" s="924"/>
      <c r="R276" s="925"/>
      <c r="S276" s="925"/>
      <c r="T276" s="925"/>
      <c r="U276" s="925"/>
      <c r="V276" s="925"/>
      <c r="W276" s="925"/>
      <c r="X276" s="925"/>
      <c r="Y276" s="925"/>
      <c r="Z276" s="925"/>
      <c r="AA276" s="926"/>
      <c r="AB276" s="260"/>
      <c r="AC276" s="261"/>
      <c r="AD276" s="261"/>
      <c r="AE276" s="273" t="s">
        <v>251</v>
      </c>
      <c r="AF276" s="273"/>
      <c r="AG276" s="273"/>
      <c r="AH276" s="273"/>
      <c r="AI276" s="273"/>
      <c r="AJ276" s="273"/>
      <c r="AK276" s="273"/>
      <c r="AL276" s="273"/>
      <c r="AM276" s="273"/>
      <c r="AN276" s="273"/>
      <c r="AO276" s="273"/>
      <c r="AP276" s="273"/>
      <c r="AQ276" s="273"/>
      <c r="AR276" s="273"/>
      <c r="AS276" s="273"/>
      <c r="AT276" s="273"/>
      <c r="AU276" s="273"/>
      <c r="AV276" s="273"/>
      <c r="AW276" s="273"/>
      <c r="AX276" s="274"/>
      <c r="AY276">
        <f t="shared" si="38"/>
        <v>0</v>
      </c>
    </row>
    <row r="277" spans="1:51" ht="22.5" hidden="1" customHeight="1" x14ac:dyDescent="0.15">
      <c r="A277" s="994"/>
      <c r="B277" s="253"/>
      <c r="C277" s="252"/>
      <c r="D277" s="253"/>
      <c r="E277" s="252"/>
      <c r="F277" s="313"/>
      <c r="G277" s="234"/>
      <c r="H277" s="235"/>
      <c r="I277" s="235"/>
      <c r="J277" s="235"/>
      <c r="K277" s="235"/>
      <c r="L277" s="235"/>
      <c r="M277" s="235"/>
      <c r="N277" s="235"/>
      <c r="O277" s="235"/>
      <c r="P277" s="236"/>
      <c r="Q277" s="924"/>
      <c r="R277" s="925"/>
      <c r="S277" s="925"/>
      <c r="T277" s="925"/>
      <c r="U277" s="925"/>
      <c r="V277" s="925"/>
      <c r="W277" s="925"/>
      <c r="X277" s="925"/>
      <c r="Y277" s="925"/>
      <c r="Z277" s="925"/>
      <c r="AA277" s="926"/>
      <c r="AB277" s="260"/>
      <c r="AC277" s="261"/>
      <c r="AD277" s="261"/>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3"/>
      <c r="G278" s="237"/>
      <c r="H278" s="194"/>
      <c r="I278" s="194"/>
      <c r="J278" s="194"/>
      <c r="K278" s="194"/>
      <c r="L278" s="194"/>
      <c r="M278" s="194"/>
      <c r="N278" s="194"/>
      <c r="O278" s="194"/>
      <c r="P278" s="238"/>
      <c r="Q278" s="927"/>
      <c r="R278" s="928"/>
      <c r="S278" s="928"/>
      <c r="T278" s="928"/>
      <c r="U278" s="928"/>
      <c r="V278" s="928"/>
      <c r="W278" s="928"/>
      <c r="X278" s="928"/>
      <c r="Y278" s="928"/>
      <c r="Z278" s="928"/>
      <c r="AA278" s="929"/>
      <c r="AB278" s="262"/>
      <c r="AC278" s="263"/>
      <c r="AD278" s="263"/>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3"/>
      <c r="G279" s="279"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0" t="s">
        <v>335</v>
      </c>
      <c r="AC279" s="199"/>
      <c r="AD279" s="200"/>
      <c r="AE279" s="275"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1"/>
      <c r="AC280" s="179"/>
      <c r="AD280" s="20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4"/>
      <c r="B281" s="253"/>
      <c r="C281" s="252"/>
      <c r="D281" s="253"/>
      <c r="E281" s="252"/>
      <c r="F281" s="313"/>
      <c r="G281" s="232"/>
      <c r="H281" s="191"/>
      <c r="I281" s="191"/>
      <c r="J281" s="191"/>
      <c r="K281" s="191"/>
      <c r="L281" s="191"/>
      <c r="M281" s="191"/>
      <c r="N281" s="191"/>
      <c r="O281" s="191"/>
      <c r="P281" s="233"/>
      <c r="Q281" s="921"/>
      <c r="R281" s="922"/>
      <c r="S281" s="922"/>
      <c r="T281" s="922"/>
      <c r="U281" s="922"/>
      <c r="V281" s="922"/>
      <c r="W281" s="922"/>
      <c r="X281" s="922"/>
      <c r="Y281" s="922"/>
      <c r="Z281" s="922"/>
      <c r="AA281" s="923"/>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4"/>
      <c r="B282" s="253"/>
      <c r="C282" s="252"/>
      <c r="D282" s="253"/>
      <c r="E282" s="252"/>
      <c r="F282" s="313"/>
      <c r="G282" s="234"/>
      <c r="H282" s="235"/>
      <c r="I282" s="235"/>
      <c r="J282" s="235"/>
      <c r="K282" s="235"/>
      <c r="L282" s="235"/>
      <c r="M282" s="235"/>
      <c r="N282" s="235"/>
      <c r="O282" s="235"/>
      <c r="P282" s="236"/>
      <c r="Q282" s="924"/>
      <c r="R282" s="925"/>
      <c r="S282" s="925"/>
      <c r="T282" s="925"/>
      <c r="U282" s="925"/>
      <c r="V282" s="925"/>
      <c r="W282" s="925"/>
      <c r="X282" s="925"/>
      <c r="Y282" s="925"/>
      <c r="Z282" s="925"/>
      <c r="AA282" s="926"/>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4"/>
      <c r="B283" s="253"/>
      <c r="C283" s="252"/>
      <c r="D283" s="253"/>
      <c r="E283" s="252"/>
      <c r="F283" s="313"/>
      <c r="G283" s="234"/>
      <c r="H283" s="235"/>
      <c r="I283" s="235"/>
      <c r="J283" s="235"/>
      <c r="K283" s="235"/>
      <c r="L283" s="235"/>
      <c r="M283" s="235"/>
      <c r="N283" s="235"/>
      <c r="O283" s="235"/>
      <c r="P283" s="236"/>
      <c r="Q283" s="924"/>
      <c r="R283" s="925"/>
      <c r="S283" s="925"/>
      <c r="T283" s="925"/>
      <c r="U283" s="925"/>
      <c r="V283" s="925"/>
      <c r="W283" s="925"/>
      <c r="X283" s="925"/>
      <c r="Y283" s="925"/>
      <c r="Z283" s="925"/>
      <c r="AA283" s="926"/>
      <c r="AB283" s="260"/>
      <c r="AC283" s="261"/>
      <c r="AD283" s="261"/>
      <c r="AE283" s="273" t="s">
        <v>251</v>
      </c>
      <c r="AF283" s="273"/>
      <c r="AG283" s="273"/>
      <c r="AH283" s="273"/>
      <c r="AI283" s="273"/>
      <c r="AJ283" s="273"/>
      <c r="AK283" s="273"/>
      <c r="AL283" s="273"/>
      <c r="AM283" s="273"/>
      <c r="AN283" s="273"/>
      <c r="AO283" s="273"/>
      <c r="AP283" s="273"/>
      <c r="AQ283" s="273"/>
      <c r="AR283" s="273"/>
      <c r="AS283" s="273"/>
      <c r="AT283" s="273"/>
      <c r="AU283" s="273"/>
      <c r="AV283" s="273"/>
      <c r="AW283" s="273"/>
      <c r="AX283" s="274"/>
      <c r="AY283">
        <f t="shared" si="39"/>
        <v>0</v>
      </c>
    </row>
    <row r="284" spans="1:51" ht="22.5" hidden="1" customHeight="1" x14ac:dyDescent="0.15">
      <c r="A284" s="994"/>
      <c r="B284" s="253"/>
      <c r="C284" s="252"/>
      <c r="D284" s="253"/>
      <c r="E284" s="252"/>
      <c r="F284" s="313"/>
      <c r="G284" s="234"/>
      <c r="H284" s="235"/>
      <c r="I284" s="235"/>
      <c r="J284" s="235"/>
      <c r="K284" s="235"/>
      <c r="L284" s="235"/>
      <c r="M284" s="235"/>
      <c r="N284" s="235"/>
      <c r="O284" s="235"/>
      <c r="P284" s="236"/>
      <c r="Q284" s="924"/>
      <c r="R284" s="925"/>
      <c r="S284" s="925"/>
      <c r="T284" s="925"/>
      <c r="U284" s="925"/>
      <c r="V284" s="925"/>
      <c r="W284" s="925"/>
      <c r="X284" s="925"/>
      <c r="Y284" s="925"/>
      <c r="Z284" s="925"/>
      <c r="AA284" s="926"/>
      <c r="AB284" s="260"/>
      <c r="AC284" s="261"/>
      <c r="AD284" s="261"/>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3"/>
      <c r="G285" s="237"/>
      <c r="H285" s="194"/>
      <c r="I285" s="194"/>
      <c r="J285" s="194"/>
      <c r="K285" s="194"/>
      <c r="L285" s="194"/>
      <c r="M285" s="194"/>
      <c r="N285" s="194"/>
      <c r="O285" s="194"/>
      <c r="P285" s="238"/>
      <c r="Q285" s="927"/>
      <c r="R285" s="928"/>
      <c r="S285" s="928"/>
      <c r="T285" s="928"/>
      <c r="U285" s="928"/>
      <c r="V285" s="928"/>
      <c r="W285" s="928"/>
      <c r="X285" s="928"/>
      <c r="Y285" s="928"/>
      <c r="Z285" s="928"/>
      <c r="AA285" s="929"/>
      <c r="AB285" s="262"/>
      <c r="AC285" s="263"/>
      <c r="AD285" s="263"/>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3"/>
      <c r="G286" s="279"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0" t="s">
        <v>335</v>
      </c>
      <c r="AC286" s="199"/>
      <c r="AD286" s="200"/>
      <c r="AE286" s="275"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1"/>
      <c r="AC287" s="179"/>
      <c r="AD287" s="20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4"/>
      <c r="B288" s="253"/>
      <c r="C288" s="252"/>
      <c r="D288" s="253"/>
      <c r="E288" s="252"/>
      <c r="F288" s="313"/>
      <c r="G288" s="232"/>
      <c r="H288" s="191"/>
      <c r="I288" s="191"/>
      <c r="J288" s="191"/>
      <c r="K288" s="191"/>
      <c r="L288" s="191"/>
      <c r="M288" s="191"/>
      <c r="N288" s="191"/>
      <c r="O288" s="191"/>
      <c r="P288" s="233"/>
      <c r="Q288" s="921"/>
      <c r="R288" s="922"/>
      <c r="S288" s="922"/>
      <c r="T288" s="922"/>
      <c r="U288" s="922"/>
      <c r="V288" s="922"/>
      <c r="W288" s="922"/>
      <c r="X288" s="922"/>
      <c r="Y288" s="922"/>
      <c r="Z288" s="922"/>
      <c r="AA288" s="923"/>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4"/>
      <c r="B289" s="253"/>
      <c r="C289" s="252"/>
      <c r="D289" s="253"/>
      <c r="E289" s="252"/>
      <c r="F289" s="313"/>
      <c r="G289" s="234"/>
      <c r="H289" s="235"/>
      <c r="I289" s="235"/>
      <c r="J289" s="235"/>
      <c r="K289" s="235"/>
      <c r="L289" s="235"/>
      <c r="M289" s="235"/>
      <c r="N289" s="235"/>
      <c r="O289" s="235"/>
      <c r="P289" s="236"/>
      <c r="Q289" s="924"/>
      <c r="R289" s="925"/>
      <c r="S289" s="925"/>
      <c r="T289" s="925"/>
      <c r="U289" s="925"/>
      <c r="V289" s="925"/>
      <c r="W289" s="925"/>
      <c r="X289" s="925"/>
      <c r="Y289" s="925"/>
      <c r="Z289" s="925"/>
      <c r="AA289" s="926"/>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4"/>
      <c r="B290" s="253"/>
      <c r="C290" s="252"/>
      <c r="D290" s="253"/>
      <c r="E290" s="252"/>
      <c r="F290" s="313"/>
      <c r="G290" s="234"/>
      <c r="H290" s="235"/>
      <c r="I290" s="235"/>
      <c r="J290" s="235"/>
      <c r="K290" s="235"/>
      <c r="L290" s="235"/>
      <c r="M290" s="235"/>
      <c r="N290" s="235"/>
      <c r="O290" s="235"/>
      <c r="P290" s="236"/>
      <c r="Q290" s="924"/>
      <c r="R290" s="925"/>
      <c r="S290" s="925"/>
      <c r="T290" s="925"/>
      <c r="U290" s="925"/>
      <c r="V290" s="925"/>
      <c r="W290" s="925"/>
      <c r="X290" s="925"/>
      <c r="Y290" s="925"/>
      <c r="Z290" s="925"/>
      <c r="AA290" s="926"/>
      <c r="AB290" s="260"/>
      <c r="AC290" s="261"/>
      <c r="AD290" s="261"/>
      <c r="AE290" s="273" t="s">
        <v>251</v>
      </c>
      <c r="AF290" s="273"/>
      <c r="AG290" s="273"/>
      <c r="AH290" s="273"/>
      <c r="AI290" s="273"/>
      <c r="AJ290" s="273"/>
      <c r="AK290" s="273"/>
      <c r="AL290" s="273"/>
      <c r="AM290" s="273"/>
      <c r="AN290" s="273"/>
      <c r="AO290" s="273"/>
      <c r="AP290" s="273"/>
      <c r="AQ290" s="273"/>
      <c r="AR290" s="273"/>
      <c r="AS290" s="273"/>
      <c r="AT290" s="273"/>
      <c r="AU290" s="273"/>
      <c r="AV290" s="273"/>
      <c r="AW290" s="273"/>
      <c r="AX290" s="274"/>
      <c r="AY290">
        <f t="shared" si="40"/>
        <v>0</v>
      </c>
    </row>
    <row r="291" spans="1:51" ht="22.5" hidden="1" customHeight="1" x14ac:dyDescent="0.15">
      <c r="A291" s="994"/>
      <c r="B291" s="253"/>
      <c r="C291" s="252"/>
      <c r="D291" s="253"/>
      <c r="E291" s="252"/>
      <c r="F291" s="313"/>
      <c r="G291" s="234"/>
      <c r="H291" s="235"/>
      <c r="I291" s="235"/>
      <c r="J291" s="235"/>
      <c r="K291" s="235"/>
      <c r="L291" s="235"/>
      <c r="M291" s="235"/>
      <c r="N291" s="235"/>
      <c r="O291" s="235"/>
      <c r="P291" s="236"/>
      <c r="Q291" s="924"/>
      <c r="R291" s="925"/>
      <c r="S291" s="925"/>
      <c r="T291" s="925"/>
      <c r="U291" s="925"/>
      <c r="V291" s="925"/>
      <c r="W291" s="925"/>
      <c r="X291" s="925"/>
      <c r="Y291" s="925"/>
      <c r="Z291" s="925"/>
      <c r="AA291" s="926"/>
      <c r="AB291" s="260"/>
      <c r="AC291" s="261"/>
      <c r="AD291" s="261"/>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3"/>
      <c r="G292" s="237"/>
      <c r="H292" s="194"/>
      <c r="I292" s="194"/>
      <c r="J292" s="194"/>
      <c r="K292" s="194"/>
      <c r="L292" s="194"/>
      <c r="M292" s="194"/>
      <c r="N292" s="194"/>
      <c r="O292" s="194"/>
      <c r="P292" s="238"/>
      <c r="Q292" s="927"/>
      <c r="R292" s="928"/>
      <c r="S292" s="928"/>
      <c r="T292" s="928"/>
      <c r="U292" s="928"/>
      <c r="V292" s="928"/>
      <c r="W292" s="928"/>
      <c r="X292" s="928"/>
      <c r="Y292" s="928"/>
      <c r="Z292" s="928"/>
      <c r="AA292" s="929"/>
      <c r="AB292" s="262"/>
      <c r="AC292" s="263"/>
      <c r="AD292" s="263"/>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3"/>
      <c r="G293" s="279"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0" t="s">
        <v>335</v>
      </c>
      <c r="AC293" s="199"/>
      <c r="AD293" s="200"/>
      <c r="AE293" s="275"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1"/>
      <c r="AC294" s="179"/>
      <c r="AD294" s="20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4"/>
      <c r="B295" s="253"/>
      <c r="C295" s="252"/>
      <c r="D295" s="253"/>
      <c r="E295" s="252"/>
      <c r="F295" s="313"/>
      <c r="G295" s="232"/>
      <c r="H295" s="191"/>
      <c r="I295" s="191"/>
      <c r="J295" s="191"/>
      <c r="K295" s="191"/>
      <c r="L295" s="191"/>
      <c r="M295" s="191"/>
      <c r="N295" s="191"/>
      <c r="O295" s="191"/>
      <c r="P295" s="233"/>
      <c r="Q295" s="921"/>
      <c r="R295" s="922"/>
      <c r="S295" s="922"/>
      <c r="T295" s="922"/>
      <c r="U295" s="922"/>
      <c r="V295" s="922"/>
      <c r="W295" s="922"/>
      <c r="X295" s="922"/>
      <c r="Y295" s="922"/>
      <c r="Z295" s="922"/>
      <c r="AA295" s="923"/>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4"/>
      <c r="B296" s="253"/>
      <c r="C296" s="252"/>
      <c r="D296" s="253"/>
      <c r="E296" s="252"/>
      <c r="F296" s="313"/>
      <c r="G296" s="234"/>
      <c r="H296" s="235"/>
      <c r="I296" s="235"/>
      <c r="J296" s="235"/>
      <c r="K296" s="235"/>
      <c r="L296" s="235"/>
      <c r="M296" s="235"/>
      <c r="N296" s="235"/>
      <c r="O296" s="235"/>
      <c r="P296" s="236"/>
      <c r="Q296" s="924"/>
      <c r="R296" s="925"/>
      <c r="S296" s="925"/>
      <c r="T296" s="925"/>
      <c r="U296" s="925"/>
      <c r="V296" s="925"/>
      <c r="W296" s="925"/>
      <c r="X296" s="925"/>
      <c r="Y296" s="925"/>
      <c r="Z296" s="925"/>
      <c r="AA296" s="926"/>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4"/>
      <c r="B297" s="253"/>
      <c r="C297" s="252"/>
      <c r="D297" s="253"/>
      <c r="E297" s="252"/>
      <c r="F297" s="313"/>
      <c r="G297" s="234"/>
      <c r="H297" s="235"/>
      <c r="I297" s="235"/>
      <c r="J297" s="235"/>
      <c r="K297" s="235"/>
      <c r="L297" s="235"/>
      <c r="M297" s="235"/>
      <c r="N297" s="235"/>
      <c r="O297" s="235"/>
      <c r="P297" s="236"/>
      <c r="Q297" s="924"/>
      <c r="R297" s="925"/>
      <c r="S297" s="925"/>
      <c r="T297" s="925"/>
      <c r="U297" s="925"/>
      <c r="V297" s="925"/>
      <c r="W297" s="925"/>
      <c r="X297" s="925"/>
      <c r="Y297" s="925"/>
      <c r="Z297" s="925"/>
      <c r="AA297" s="926"/>
      <c r="AB297" s="260"/>
      <c r="AC297" s="261"/>
      <c r="AD297" s="261"/>
      <c r="AE297" s="273" t="s">
        <v>251</v>
      </c>
      <c r="AF297" s="273"/>
      <c r="AG297" s="273"/>
      <c r="AH297" s="273"/>
      <c r="AI297" s="273"/>
      <c r="AJ297" s="273"/>
      <c r="AK297" s="273"/>
      <c r="AL297" s="273"/>
      <c r="AM297" s="273"/>
      <c r="AN297" s="273"/>
      <c r="AO297" s="273"/>
      <c r="AP297" s="273"/>
      <c r="AQ297" s="273"/>
      <c r="AR297" s="273"/>
      <c r="AS297" s="273"/>
      <c r="AT297" s="273"/>
      <c r="AU297" s="273"/>
      <c r="AV297" s="273"/>
      <c r="AW297" s="273"/>
      <c r="AX297" s="274"/>
      <c r="AY297">
        <f t="shared" si="41"/>
        <v>0</v>
      </c>
    </row>
    <row r="298" spans="1:51" ht="22.5" hidden="1" customHeight="1" x14ac:dyDescent="0.15">
      <c r="A298" s="994"/>
      <c r="B298" s="253"/>
      <c r="C298" s="252"/>
      <c r="D298" s="253"/>
      <c r="E298" s="252"/>
      <c r="F298" s="313"/>
      <c r="G298" s="234"/>
      <c r="H298" s="235"/>
      <c r="I298" s="235"/>
      <c r="J298" s="235"/>
      <c r="K298" s="235"/>
      <c r="L298" s="235"/>
      <c r="M298" s="235"/>
      <c r="N298" s="235"/>
      <c r="O298" s="235"/>
      <c r="P298" s="236"/>
      <c r="Q298" s="924"/>
      <c r="R298" s="925"/>
      <c r="S298" s="925"/>
      <c r="T298" s="925"/>
      <c r="U298" s="925"/>
      <c r="V298" s="925"/>
      <c r="W298" s="925"/>
      <c r="X298" s="925"/>
      <c r="Y298" s="925"/>
      <c r="Z298" s="925"/>
      <c r="AA298" s="926"/>
      <c r="AB298" s="260"/>
      <c r="AC298" s="261"/>
      <c r="AD298" s="261"/>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3"/>
      <c r="G299" s="237"/>
      <c r="H299" s="194"/>
      <c r="I299" s="194"/>
      <c r="J299" s="194"/>
      <c r="K299" s="194"/>
      <c r="L299" s="194"/>
      <c r="M299" s="194"/>
      <c r="N299" s="194"/>
      <c r="O299" s="194"/>
      <c r="P299" s="238"/>
      <c r="Q299" s="927"/>
      <c r="R299" s="928"/>
      <c r="S299" s="928"/>
      <c r="T299" s="928"/>
      <c r="U299" s="928"/>
      <c r="V299" s="928"/>
      <c r="W299" s="928"/>
      <c r="X299" s="928"/>
      <c r="Y299" s="928"/>
      <c r="Z299" s="928"/>
      <c r="AA299" s="929"/>
      <c r="AB299" s="262"/>
      <c r="AC299" s="263"/>
      <c r="AD299" s="263"/>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3"/>
      <c r="G300" s="279"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0" t="s">
        <v>335</v>
      </c>
      <c r="AC300" s="199"/>
      <c r="AD300" s="200"/>
      <c r="AE300" s="275"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1"/>
      <c r="AC301" s="179"/>
      <c r="AD301" s="202"/>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4"/>
      <c r="B302" s="253"/>
      <c r="C302" s="252"/>
      <c r="D302" s="253"/>
      <c r="E302" s="252"/>
      <c r="F302" s="313"/>
      <c r="G302" s="232"/>
      <c r="H302" s="191"/>
      <c r="I302" s="191"/>
      <c r="J302" s="191"/>
      <c r="K302" s="191"/>
      <c r="L302" s="191"/>
      <c r="M302" s="191"/>
      <c r="N302" s="191"/>
      <c r="O302" s="191"/>
      <c r="P302" s="233"/>
      <c r="Q302" s="921"/>
      <c r="R302" s="922"/>
      <c r="S302" s="922"/>
      <c r="T302" s="922"/>
      <c r="U302" s="922"/>
      <c r="V302" s="922"/>
      <c r="W302" s="922"/>
      <c r="X302" s="922"/>
      <c r="Y302" s="922"/>
      <c r="Z302" s="922"/>
      <c r="AA302" s="923"/>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4"/>
      <c r="B303" s="253"/>
      <c r="C303" s="252"/>
      <c r="D303" s="253"/>
      <c r="E303" s="252"/>
      <c r="F303" s="313"/>
      <c r="G303" s="234"/>
      <c r="H303" s="235"/>
      <c r="I303" s="235"/>
      <c r="J303" s="235"/>
      <c r="K303" s="235"/>
      <c r="L303" s="235"/>
      <c r="M303" s="235"/>
      <c r="N303" s="235"/>
      <c r="O303" s="235"/>
      <c r="P303" s="236"/>
      <c r="Q303" s="924"/>
      <c r="R303" s="925"/>
      <c r="S303" s="925"/>
      <c r="T303" s="925"/>
      <c r="U303" s="925"/>
      <c r="V303" s="925"/>
      <c r="W303" s="925"/>
      <c r="X303" s="925"/>
      <c r="Y303" s="925"/>
      <c r="Z303" s="925"/>
      <c r="AA303" s="926"/>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4"/>
      <c r="B304" s="253"/>
      <c r="C304" s="252"/>
      <c r="D304" s="253"/>
      <c r="E304" s="252"/>
      <c r="F304" s="313"/>
      <c r="G304" s="234"/>
      <c r="H304" s="235"/>
      <c r="I304" s="235"/>
      <c r="J304" s="235"/>
      <c r="K304" s="235"/>
      <c r="L304" s="235"/>
      <c r="M304" s="235"/>
      <c r="N304" s="235"/>
      <c r="O304" s="235"/>
      <c r="P304" s="236"/>
      <c r="Q304" s="924"/>
      <c r="R304" s="925"/>
      <c r="S304" s="925"/>
      <c r="T304" s="925"/>
      <c r="U304" s="925"/>
      <c r="V304" s="925"/>
      <c r="W304" s="925"/>
      <c r="X304" s="925"/>
      <c r="Y304" s="925"/>
      <c r="Z304" s="925"/>
      <c r="AA304" s="926"/>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4"/>
      <c r="B305" s="253"/>
      <c r="C305" s="252"/>
      <c r="D305" s="253"/>
      <c r="E305" s="252"/>
      <c r="F305" s="313"/>
      <c r="G305" s="234"/>
      <c r="H305" s="235"/>
      <c r="I305" s="235"/>
      <c r="J305" s="235"/>
      <c r="K305" s="235"/>
      <c r="L305" s="235"/>
      <c r="M305" s="235"/>
      <c r="N305" s="235"/>
      <c r="O305" s="235"/>
      <c r="P305" s="236"/>
      <c r="Q305" s="924"/>
      <c r="R305" s="925"/>
      <c r="S305" s="925"/>
      <c r="T305" s="925"/>
      <c r="U305" s="925"/>
      <c r="V305" s="925"/>
      <c r="W305" s="925"/>
      <c r="X305" s="925"/>
      <c r="Y305" s="925"/>
      <c r="Z305" s="925"/>
      <c r="AA305" s="926"/>
      <c r="AB305" s="260"/>
      <c r="AC305" s="261"/>
      <c r="AD305" s="261"/>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4"/>
      <c r="F306" s="315"/>
      <c r="G306" s="237"/>
      <c r="H306" s="194"/>
      <c r="I306" s="194"/>
      <c r="J306" s="194"/>
      <c r="K306" s="194"/>
      <c r="L306" s="194"/>
      <c r="M306" s="194"/>
      <c r="N306" s="194"/>
      <c r="O306" s="194"/>
      <c r="P306" s="238"/>
      <c r="Q306" s="927"/>
      <c r="R306" s="928"/>
      <c r="S306" s="928"/>
      <c r="T306" s="928"/>
      <c r="U306" s="928"/>
      <c r="V306" s="928"/>
      <c r="W306" s="928"/>
      <c r="X306" s="928"/>
      <c r="Y306" s="928"/>
      <c r="Z306" s="928"/>
      <c r="AA306" s="929"/>
      <c r="AB306" s="262"/>
      <c r="AC306" s="263"/>
      <c r="AD306" s="263"/>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3" t="s">
        <v>265</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c r="AY310">
        <f>COUNTA($G$310)</f>
        <v>0</v>
      </c>
    </row>
    <row r="311" spans="1:51" ht="45" hidden="1" customHeight="1" x14ac:dyDescent="0.15">
      <c r="A311" s="994"/>
      <c r="B311" s="253"/>
      <c r="C311" s="252"/>
      <c r="D311" s="253"/>
      <c r="E311" s="239" t="s">
        <v>264</v>
      </c>
      <c r="F311" s="240"/>
      <c r="G311" s="237"/>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c r="AY311">
        <f>$AY$310</f>
        <v>0</v>
      </c>
    </row>
    <row r="312" spans="1:51" ht="18.75" hidden="1" customHeight="1" x14ac:dyDescent="0.15">
      <c r="A312" s="994"/>
      <c r="B312" s="253"/>
      <c r="C312" s="252"/>
      <c r="D312" s="253"/>
      <c r="E312" s="250" t="s">
        <v>237</v>
      </c>
      <c r="F312" s="312"/>
      <c r="G312" s="308" t="s">
        <v>246</v>
      </c>
      <c r="H312" s="269"/>
      <c r="I312" s="269"/>
      <c r="J312" s="269"/>
      <c r="K312" s="269"/>
      <c r="L312" s="269"/>
      <c r="M312" s="269"/>
      <c r="N312" s="269"/>
      <c r="O312" s="269"/>
      <c r="P312" s="269"/>
      <c r="Q312" s="269"/>
      <c r="R312" s="269"/>
      <c r="S312" s="269"/>
      <c r="T312" s="269"/>
      <c r="U312" s="269"/>
      <c r="V312" s="269"/>
      <c r="W312" s="269"/>
      <c r="X312" s="270"/>
      <c r="Y312" s="309"/>
      <c r="Z312" s="310"/>
      <c r="AA312" s="311"/>
      <c r="AB312" s="268" t="s">
        <v>11</v>
      </c>
      <c r="AC312" s="269"/>
      <c r="AD312" s="270"/>
      <c r="AE312" s="215" t="s">
        <v>390</v>
      </c>
      <c r="AF312" s="199"/>
      <c r="AG312" s="199"/>
      <c r="AH312" s="200"/>
      <c r="AI312" s="215" t="s">
        <v>412</v>
      </c>
      <c r="AJ312" s="199"/>
      <c r="AK312" s="199"/>
      <c r="AL312" s="200"/>
      <c r="AM312" s="215" t="s">
        <v>701</v>
      </c>
      <c r="AN312" s="199"/>
      <c r="AO312" s="199"/>
      <c r="AP312" s="200"/>
      <c r="AQ312" s="268" t="s">
        <v>232</v>
      </c>
      <c r="AR312" s="269"/>
      <c r="AS312" s="269"/>
      <c r="AT312" s="270"/>
      <c r="AU312" s="282" t="s">
        <v>248</v>
      </c>
      <c r="AV312" s="282"/>
      <c r="AW312" s="282"/>
      <c r="AX312" s="283"/>
      <c r="AY312">
        <f>COUNTA($G$314)</f>
        <v>0</v>
      </c>
    </row>
    <row r="313" spans="1:51" ht="18.75" hidden="1" customHeight="1" x14ac:dyDescent="0.15">
      <c r="A313" s="994"/>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15">
      <c r="A314" s="994"/>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56"/>
      <c r="AC314" s="224"/>
      <c r="AD314" s="224"/>
      <c r="AE314" s="257"/>
      <c r="AF314" s="167"/>
      <c r="AG314" s="167"/>
      <c r="AH314" s="167"/>
      <c r="AI314" s="257"/>
      <c r="AJ314" s="167"/>
      <c r="AK314" s="167"/>
      <c r="AL314" s="167"/>
      <c r="AM314" s="257"/>
      <c r="AN314" s="167"/>
      <c r="AO314" s="167"/>
      <c r="AP314" s="167"/>
      <c r="AQ314" s="257"/>
      <c r="AR314" s="167"/>
      <c r="AS314" s="167"/>
      <c r="AT314" s="167"/>
      <c r="AU314" s="257"/>
      <c r="AV314" s="167"/>
      <c r="AW314" s="167"/>
      <c r="AX314" s="208"/>
      <c r="AY314">
        <f t="shared" ref="AY314:AY315" si="43">$AY$312</f>
        <v>0</v>
      </c>
    </row>
    <row r="315" spans="1:51" ht="39.75" hidden="1" customHeight="1" x14ac:dyDescent="0.15">
      <c r="A315" s="994"/>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316"/>
      <c r="AC315" s="175"/>
      <c r="AD315" s="175"/>
      <c r="AE315" s="257"/>
      <c r="AF315" s="167"/>
      <c r="AG315" s="167"/>
      <c r="AH315" s="167"/>
      <c r="AI315" s="257"/>
      <c r="AJ315" s="167"/>
      <c r="AK315" s="167"/>
      <c r="AL315" s="167"/>
      <c r="AM315" s="257"/>
      <c r="AN315" s="167"/>
      <c r="AO315" s="167"/>
      <c r="AP315" s="167"/>
      <c r="AQ315" s="257"/>
      <c r="AR315" s="167"/>
      <c r="AS315" s="167"/>
      <c r="AT315" s="167"/>
      <c r="AU315" s="257"/>
      <c r="AV315" s="167"/>
      <c r="AW315" s="167"/>
      <c r="AX315" s="208"/>
      <c r="AY315">
        <f t="shared" si="43"/>
        <v>0</v>
      </c>
    </row>
    <row r="316" spans="1:51" ht="18.75" hidden="1" customHeight="1" x14ac:dyDescent="0.15">
      <c r="A316" s="994"/>
      <c r="B316" s="253"/>
      <c r="C316" s="252"/>
      <c r="D316" s="253"/>
      <c r="E316" s="252"/>
      <c r="F316" s="313"/>
      <c r="G316" s="308" t="s">
        <v>246</v>
      </c>
      <c r="H316" s="269"/>
      <c r="I316" s="269"/>
      <c r="J316" s="269"/>
      <c r="K316" s="269"/>
      <c r="L316" s="269"/>
      <c r="M316" s="269"/>
      <c r="N316" s="269"/>
      <c r="O316" s="269"/>
      <c r="P316" s="269"/>
      <c r="Q316" s="269"/>
      <c r="R316" s="269"/>
      <c r="S316" s="269"/>
      <c r="T316" s="269"/>
      <c r="U316" s="269"/>
      <c r="V316" s="269"/>
      <c r="W316" s="269"/>
      <c r="X316" s="270"/>
      <c r="Y316" s="309"/>
      <c r="Z316" s="310"/>
      <c r="AA316" s="311"/>
      <c r="AB316" s="268" t="s">
        <v>11</v>
      </c>
      <c r="AC316" s="269"/>
      <c r="AD316" s="270"/>
      <c r="AE316" s="215" t="s">
        <v>390</v>
      </c>
      <c r="AF316" s="199"/>
      <c r="AG316" s="199"/>
      <c r="AH316" s="200"/>
      <c r="AI316" s="215" t="s">
        <v>412</v>
      </c>
      <c r="AJ316" s="199"/>
      <c r="AK316" s="199"/>
      <c r="AL316" s="200"/>
      <c r="AM316" s="215" t="s">
        <v>701</v>
      </c>
      <c r="AN316" s="199"/>
      <c r="AO316" s="199"/>
      <c r="AP316" s="200"/>
      <c r="AQ316" s="268" t="s">
        <v>232</v>
      </c>
      <c r="AR316" s="269"/>
      <c r="AS316" s="269"/>
      <c r="AT316" s="270"/>
      <c r="AU316" s="282" t="s">
        <v>248</v>
      </c>
      <c r="AV316" s="282"/>
      <c r="AW316" s="282"/>
      <c r="AX316" s="283"/>
      <c r="AY316">
        <f>COUNTA($G$318)</f>
        <v>0</v>
      </c>
    </row>
    <row r="317" spans="1:51" ht="18.75" hidden="1" customHeight="1" x14ac:dyDescent="0.15">
      <c r="A317" s="994"/>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15">
      <c r="A318" s="994"/>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56"/>
      <c r="AC318" s="224"/>
      <c r="AD318" s="224"/>
      <c r="AE318" s="257"/>
      <c r="AF318" s="167"/>
      <c r="AG318" s="167"/>
      <c r="AH318" s="167"/>
      <c r="AI318" s="257"/>
      <c r="AJ318" s="167"/>
      <c r="AK318" s="167"/>
      <c r="AL318" s="167"/>
      <c r="AM318" s="257"/>
      <c r="AN318" s="167"/>
      <c r="AO318" s="167"/>
      <c r="AP318" s="167"/>
      <c r="AQ318" s="257"/>
      <c r="AR318" s="167"/>
      <c r="AS318" s="167"/>
      <c r="AT318" s="167"/>
      <c r="AU318" s="257"/>
      <c r="AV318" s="167"/>
      <c r="AW318" s="167"/>
      <c r="AX318" s="208"/>
      <c r="AY318">
        <f t="shared" ref="AY318:AY319" si="44">$AY$316</f>
        <v>0</v>
      </c>
    </row>
    <row r="319" spans="1:51" ht="39.75" hidden="1" customHeight="1" x14ac:dyDescent="0.15">
      <c r="A319" s="994"/>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316"/>
      <c r="AC319" s="175"/>
      <c r="AD319" s="175"/>
      <c r="AE319" s="257"/>
      <c r="AF319" s="167"/>
      <c r="AG319" s="167"/>
      <c r="AH319" s="167"/>
      <c r="AI319" s="257"/>
      <c r="AJ319" s="167"/>
      <c r="AK319" s="167"/>
      <c r="AL319" s="167"/>
      <c r="AM319" s="257"/>
      <c r="AN319" s="167"/>
      <c r="AO319" s="167"/>
      <c r="AP319" s="167"/>
      <c r="AQ319" s="257"/>
      <c r="AR319" s="167"/>
      <c r="AS319" s="167"/>
      <c r="AT319" s="167"/>
      <c r="AU319" s="257"/>
      <c r="AV319" s="167"/>
      <c r="AW319" s="167"/>
      <c r="AX319" s="208"/>
      <c r="AY319">
        <f t="shared" si="44"/>
        <v>0</v>
      </c>
    </row>
    <row r="320" spans="1:51" ht="18.75" hidden="1" customHeight="1" x14ac:dyDescent="0.15">
      <c r="A320" s="994"/>
      <c r="B320" s="253"/>
      <c r="C320" s="252"/>
      <c r="D320" s="253"/>
      <c r="E320" s="252"/>
      <c r="F320" s="313"/>
      <c r="G320" s="308" t="s">
        <v>246</v>
      </c>
      <c r="H320" s="269"/>
      <c r="I320" s="269"/>
      <c r="J320" s="269"/>
      <c r="K320" s="269"/>
      <c r="L320" s="269"/>
      <c r="M320" s="269"/>
      <c r="N320" s="269"/>
      <c r="O320" s="269"/>
      <c r="P320" s="269"/>
      <c r="Q320" s="269"/>
      <c r="R320" s="269"/>
      <c r="S320" s="269"/>
      <c r="T320" s="269"/>
      <c r="U320" s="269"/>
      <c r="V320" s="269"/>
      <c r="W320" s="269"/>
      <c r="X320" s="270"/>
      <c r="Y320" s="309"/>
      <c r="Z320" s="310"/>
      <c r="AA320" s="311"/>
      <c r="AB320" s="268" t="s">
        <v>11</v>
      </c>
      <c r="AC320" s="269"/>
      <c r="AD320" s="270"/>
      <c r="AE320" s="215" t="s">
        <v>390</v>
      </c>
      <c r="AF320" s="199"/>
      <c r="AG320" s="199"/>
      <c r="AH320" s="200"/>
      <c r="AI320" s="215" t="s">
        <v>412</v>
      </c>
      <c r="AJ320" s="199"/>
      <c r="AK320" s="199"/>
      <c r="AL320" s="200"/>
      <c r="AM320" s="215" t="s">
        <v>701</v>
      </c>
      <c r="AN320" s="199"/>
      <c r="AO320" s="199"/>
      <c r="AP320" s="200"/>
      <c r="AQ320" s="268" t="s">
        <v>232</v>
      </c>
      <c r="AR320" s="269"/>
      <c r="AS320" s="269"/>
      <c r="AT320" s="270"/>
      <c r="AU320" s="282" t="s">
        <v>248</v>
      </c>
      <c r="AV320" s="282"/>
      <c r="AW320" s="282"/>
      <c r="AX320" s="283"/>
      <c r="AY320">
        <f>COUNTA($G$322)</f>
        <v>0</v>
      </c>
    </row>
    <row r="321" spans="1:51" ht="18.75" hidden="1" customHeight="1" x14ac:dyDescent="0.15">
      <c r="A321" s="994"/>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15">
      <c r="A322" s="994"/>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56"/>
      <c r="AC322" s="224"/>
      <c r="AD322" s="224"/>
      <c r="AE322" s="257"/>
      <c r="AF322" s="167"/>
      <c r="AG322" s="167"/>
      <c r="AH322" s="167"/>
      <c r="AI322" s="257"/>
      <c r="AJ322" s="167"/>
      <c r="AK322" s="167"/>
      <c r="AL322" s="167"/>
      <c r="AM322" s="257"/>
      <c r="AN322" s="167"/>
      <c r="AO322" s="167"/>
      <c r="AP322" s="167"/>
      <c r="AQ322" s="257"/>
      <c r="AR322" s="167"/>
      <c r="AS322" s="167"/>
      <c r="AT322" s="167"/>
      <c r="AU322" s="257"/>
      <c r="AV322" s="167"/>
      <c r="AW322" s="167"/>
      <c r="AX322" s="208"/>
      <c r="AY322">
        <f t="shared" ref="AY322:AY323" si="45">$AY$320</f>
        <v>0</v>
      </c>
    </row>
    <row r="323" spans="1:51" ht="39.75" hidden="1" customHeight="1" x14ac:dyDescent="0.15">
      <c r="A323" s="994"/>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316"/>
      <c r="AC323" s="175"/>
      <c r="AD323" s="175"/>
      <c r="AE323" s="257"/>
      <c r="AF323" s="167"/>
      <c r="AG323" s="167"/>
      <c r="AH323" s="167"/>
      <c r="AI323" s="257"/>
      <c r="AJ323" s="167"/>
      <c r="AK323" s="167"/>
      <c r="AL323" s="167"/>
      <c r="AM323" s="257"/>
      <c r="AN323" s="167"/>
      <c r="AO323" s="167"/>
      <c r="AP323" s="167"/>
      <c r="AQ323" s="257"/>
      <c r="AR323" s="167"/>
      <c r="AS323" s="167"/>
      <c r="AT323" s="167"/>
      <c r="AU323" s="257"/>
      <c r="AV323" s="167"/>
      <c r="AW323" s="167"/>
      <c r="AX323" s="208"/>
      <c r="AY323">
        <f t="shared" si="45"/>
        <v>0</v>
      </c>
    </row>
    <row r="324" spans="1:51" ht="18.75" hidden="1" customHeight="1" x14ac:dyDescent="0.15">
      <c r="A324" s="994"/>
      <c r="B324" s="253"/>
      <c r="C324" s="252"/>
      <c r="D324" s="253"/>
      <c r="E324" s="252"/>
      <c r="F324" s="313"/>
      <c r="G324" s="308" t="s">
        <v>246</v>
      </c>
      <c r="H324" s="269"/>
      <c r="I324" s="269"/>
      <c r="J324" s="269"/>
      <c r="K324" s="269"/>
      <c r="L324" s="269"/>
      <c r="M324" s="269"/>
      <c r="N324" s="269"/>
      <c r="O324" s="269"/>
      <c r="P324" s="269"/>
      <c r="Q324" s="269"/>
      <c r="R324" s="269"/>
      <c r="S324" s="269"/>
      <c r="T324" s="269"/>
      <c r="U324" s="269"/>
      <c r="V324" s="269"/>
      <c r="W324" s="269"/>
      <c r="X324" s="270"/>
      <c r="Y324" s="309"/>
      <c r="Z324" s="310"/>
      <c r="AA324" s="311"/>
      <c r="AB324" s="268" t="s">
        <v>11</v>
      </c>
      <c r="AC324" s="269"/>
      <c r="AD324" s="270"/>
      <c r="AE324" s="215" t="s">
        <v>390</v>
      </c>
      <c r="AF324" s="199"/>
      <c r="AG324" s="199"/>
      <c r="AH324" s="200"/>
      <c r="AI324" s="215" t="s">
        <v>412</v>
      </c>
      <c r="AJ324" s="199"/>
      <c r="AK324" s="199"/>
      <c r="AL324" s="200"/>
      <c r="AM324" s="215" t="s">
        <v>701</v>
      </c>
      <c r="AN324" s="199"/>
      <c r="AO324" s="199"/>
      <c r="AP324" s="200"/>
      <c r="AQ324" s="268" t="s">
        <v>232</v>
      </c>
      <c r="AR324" s="269"/>
      <c r="AS324" s="269"/>
      <c r="AT324" s="270"/>
      <c r="AU324" s="282" t="s">
        <v>248</v>
      </c>
      <c r="AV324" s="282"/>
      <c r="AW324" s="282"/>
      <c r="AX324" s="283"/>
      <c r="AY324">
        <f>COUNTA($G$326)</f>
        <v>0</v>
      </c>
    </row>
    <row r="325" spans="1:51" ht="18.75" hidden="1" customHeight="1" x14ac:dyDescent="0.15">
      <c r="A325" s="994"/>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15">
      <c r="A326" s="994"/>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56"/>
      <c r="AC326" s="224"/>
      <c r="AD326" s="224"/>
      <c r="AE326" s="257"/>
      <c r="AF326" s="167"/>
      <c r="AG326" s="167"/>
      <c r="AH326" s="167"/>
      <c r="AI326" s="257"/>
      <c r="AJ326" s="167"/>
      <c r="AK326" s="167"/>
      <c r="AL326" s="167"/>
      <c r="AM326" s="257"/>
      <c r="AN326" s="167"/>
      <c r="AO326" s="167"/>
      <c r="AP326" s="167"/>
      <c r="AQ326" s="257"/>
      <c r="AR326" s="167"/>
      <c r="AS326" s="167"/>
      <c r="AT326" s="167"/>
      <c r="AU326" s="257"/>
      <c r="AV326" s="167"/>
      <c r="AW326" s="167"/>
      <c r="AX326" s="208"/>
      <c r="AY326">
        <f t="shared" ref="AY326:AY327" si="46">$AY$324</f>
        <v>0</v>
      </c>
    </row>
    <row r="327" spans="1:51" ht="39.75" hidden="1" customHeight="1" x14ac:dyDescent="0.15">
      <c r="A327" s="994"/>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316"/>
      <c r="AC327" s="175"/>
      <c r="AD327" s="175"/>
      <c r="AE327" s="257"/>
      <c r="AF327" s="167"/>
      <c r="AG327" s="167"/>
      <c r="AH327" s="167"/>
      <c r="AI327" s="257"/>
      <c r="AJ327" s="167"/>
      <c r="AK327" s="167"/>
      <c r="AL327" s="167"/>
      <c r="AM327" s="257"/>
      <c r="AN327" s="167"/>
      <c r="AO327" s="167"/>
      <c r="AP327" s="167"/>
      <c r="AQ327" s="257"/>
      <c r="AR327" s="167"/>
      <c r="AS327" s="167"/>
      <c r="AT327" s="167"/>
      <c r="AU327" s="257"/>
      <c r="AV327" s="167"/>
      <c r="AW327" s="167"/>
      <c r="AX327" s="208"/>
      <c r="AY327">
        <f t="shared" si="46"/>
        <v>0</v>
      </c>
    </row>
    <row r="328" spans="1:51" ht="18.75" hidden="1" customHeight="1" x14ac:dyDescent="0.15">
      <c r="A328" s="994"/>
      <c r="B328" s="253"/>
      <c r="C328" s="252"/>
      <c r="D328" s="253"/>
      <c r="E328" s="252"/>
      <c r="F328" s="313"/>
      <c r="G328" s="308" t="s">
        <v>246</v>
      </c>
      <c r="H328" s="269"/>
      <c r="I328" s="269"/>
      <c r="J328" s="269"/>
      <c r="K328" s="269"/>
      <c r="L328" s="269"/>
      <c r="M328" s="269"/>
      <c r="N328" s="269"/>
      <c r="O328" s="269"/>
      <c r="P328" s="269"/>
      <c r="Q328" s="269"/>
      <c r="R328" s="269"/>
      <c r="S328" s="269"/>
      <c r="T328" s="269"/>
      <c r="U328" s="269"/>
      <c r="V328" s="269"/>
      <c r="W328" s="269"/>
      <c r="X328" s="270"/>
      <c r="Y328" s="309"/>
      <c r="Z328" s="310"/>
      <c r="AA328" s="311"/>
      <c r="AB328" s="268" t="s">
        <v>11</v>
      </c>
      <c r="AC328" s="269"/>
      <c r="AD328" s="270"/>
      <c r="AE328" s="215" t="s">
        <v>390</v>
      </c>
      <c r="AF328" s="199"/>
      <c r="AG328" s="199"/>
      <c r="AH328" s="200"/>
      <c r="AI328" s="215" t="s">
        <v>412</v>
      </c>
      <c r="AJ328" s="199"/>
      <c r="AK328" s="199"/>
      <c r="AL328" s="200"/>
      <c r="AM328" s="215" t="s">
        <v>701</v>
      </c>
      <c r="AN328" s="199"/>
      <c r="AO328" s="199"/>
      <c r="AP328" s="200"/>
      <c r="AQ328" s="268" t="s">
        <v>232</v>
      </c>
      <c r="AR328" s="269"/>
      <c r="AS328" s="269"/>
      <c r="AT328" s="270"/>
      <c r="AU328" s="282" t="s">
        <v>248</v>
      </c>
      <c r="AV328" s="282"/>
      <c r="AW328" s="282"/>
      <c r="AX328" s="283"/>
      <c r="AY328">
        <f>COUNTA($G$330)</f>
        <v>0</v>
      </c>
    </row>
    <row r="329" spans="1:51" ht="18.75" hidden="1" customHeight="1" x14ac:dyDescent="0.15">
      <c r="A329" s="994"/>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15">
      <c r="A330" s="994"/>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56"/>
      <c r="AC330" s="224"/>
      <c r="AD330" s="224"/>
      <c r="AE330" s="257"/>
      <c r="AF330" s="167"/>
      <c r="AG330" s="167"/>
      <c r="AH330" s="167"/>
      <c r="AI330" s="257"/>
      <c r="AJ330" s="167"/>
      <c r="AK330" s="167"/>
      <c r="AL330" s="167"/>
      <c r="AM330" s="257"/>
      <c r="AN330" s="167"/>
      <c r="AO330" s="167"/>
      <c r="AP330" s="167"/>
      <c r="AQ330" s="257"/>
      <c r="AR330" s="167"/>
      <c r="AS330" s="167"/>
      <c r="AT330" s="167"/>
      <c r="AU330" s="257"/>
      <c r="AV330" s="167"/>
      <c r="AW330" s="167"/>
      <c r="AX330" s="208"/>
      <c r="AY330">
        <f t="shared" ref="AY330:AY331" si="47">$AY$328</f>
        <v>0</v>
      </c>
    </row>
    <row r="331" spans="1:51" ht="39.75" hidden="1" customHeight="1" x14ac:dyDescent="0.15">
      <c r="A331" s="994"/>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316"/>
      <c r="AC331" s="175"/>
      <c r="AD331" s="175"/>
      <c r="AE331" s="257"/>
      <c r="AF331" s="167"/>
      <c r="AG331" s="167"/>
      <c r="AH331" s="167"/>
      <c r="AI331" s="257"/>
      <c r="AJ331" s="167"/>
      <c r="AK331" s="167"/>
      <c r="AL331" s="167"/>
      <c r="AM331" s="257"/>
      <c r="AN331" s="167"/>
      <c r="AO331" s="167"/>
      <c r="AP331" s="167"/>
      <c r="AQ331" s="257"/>
      <c r="AR331" s="167"/>
      <c r="AS331" s="167"/>
      <c r="AT331" s="167"/>
      <c r="AU331" s="257"/>
      <c r="AV331" s="167"/>
      <c r="AW331" s="167"/>
      <c r="AX331" s="208"/>
      <c r="AY331">
        <f t="shared" si="47"/>
        <v>0</v>
      </c>
    </row>
    <row r="332" spans="1:51" ht="22.5" hidden="1" customHeight="1" x14ac:dyDescent="0.15">
      <c r="A332" s="994"/>
      <c r="B332" s="253"/>
      <c r="C332" s="252"/>
      <c r="D332" s="253"/>
      <c r="E332" s="252"/>
      <c r="F332" s="313"/>
      <c r="G332" s="279"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0"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994"/>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1"/>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3"/>
      <c r="G334" s="232"/>
      <c r="H334" s="191"/>
      <c r="I334" s="191"/>
      <c r="J334" s="191"/>
      <c r="K334" s="191"/>
      <c r="L334" s="191"/>
      <c r="M334" s="191"/>
      <c r="N334" s="191"/>
      <c r="O334" s="191"/>
      <c r="P334" s="233"/>
      <c r="Q334" s="921"/>
      <c r="R334" s="922"/>
      <c r="S334" s="922"/>
      <c r="T334" s="922"/>
      <c r="U334" s="922"/>
      <c r="V334" s="922"/>
      <c r="W334" s="922"/>
      <c r="X334" s="922"/>
      <c r="Y334" s="922"/>
      <c r="Z334" s="922"/>
      <c r="AA334" s="923"/>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4"/>
      <c r="B335" s="253"/>
      <c r="C335" s="252"/>
      <c r="D335" s="253"/>
      <c r="E335" s="252"/>
      <c r="F335" s="313"/>
      <c r="G335" s="234"/>
      <c r="H335" s="235"/>
      <c r="I335" s="235"/>
      <c r="J335" s="235"/>
      <c r="K335" s="235"/>
      <c r="L335" s="235"/>
      <c r="M335" s="235"/>
      <c r="N335" s="235"/>
      <c r="O335" s="235"/>
      <c r="P335" s="236"/>
      <c r="Q335" s="924"/>
      <c r="R335" s="925"/>
      <c r="S335" s="925"/>
      <c r="T335" s="925"/>
      <c r="U335" s="925"/>
      <c r="V335" s="925"/>
      <c r="W335" s="925"/>
      <c r="X335" s="925"/>
      <c r="Y335" s="925"/>
      <c r="Z335" s="925"/>
      <c r="AA335" s="926"/>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4"/>
      <c r="B336" s="253"/>
      <c r="C336" s="252"/>
      <c r="D336" s="253"/>
      <c r="E336" s="252"/>
      <c r="F336" s="313"/>
      <c r="G336" s="234"/>
      <c r="H336" s="235"/>
      <c r="I336" s="235"/>
      <c r="J336" s="235"/>
      <c r="K336" s="235"/>
      <c r="L336" s="235"/>
      <c r="M336" s="235"/>
      <c r="N336" s="235"/>
      <c r="O336" s="235"/>
      <c r="P336" s="236"/>
      <c r="Q336" s="924"/>
      <c r="R336" s="925"/>
      <c r="S336" s="925"/>
      <c r="T336" s="925"/>
      <c r="U336" s="925"/>
      <c r="V336" s="925"/>
      <c r="W336" s="925"/>
      <c r="X336" s="925"/>
      <c r="Y336" s="925"/>
      <c r="Z336" s="925"/>
      <c r="AA336" s="926"/>
      <c r="AB336" s="260"/>
      <c r="AC336" s="261"/>
      <c r="AD336" s="261"/>
      <c r="AE336" s="273" t="s">
        <v>251</v>
      </c>
      <c r="AF336" s="273"/>
      <c r="AG336" s="273"/>
      <c r="AH336" s="273"/>
      <c r="AI336" s="273"/>
      <c r="AJ336" s="273"/>
      <c r="AK336" s="273"/>
      <c r="AL336" s="273"/>
      <c r="AM336" s="273"/>
      <c r="AN336" s="273"/>
      <c r="AO336" s="273"/>
      <c r="AP336" s="273"/>
      <c r="AQ336" s="273"/>
      <c r="AR336" s="273"/>
      <c r="AS336" s="273"/>
      <c r="AT336" s="273"/>
      <c r="AU336" s="273"/>
      <c r="AV336" s="273"/>
      <c r="AW336" s="273"/>
      <c r="AX336" s="274"/>
      <c r="AY336">
        <f t="shared" si="48"/>
        <v>0</v>
      </c>
    </row>
    <row r="337" spans="1:51" ht="22.5" hidden="1" customHeight="1" x14ac:dyDescent="0.15">
      <c r="A337" s="994"/>
      <c r="B337" s="253"/>
      <c r="C337" s="252"/>
      <c r="D337" s="253"/>
      <c r="E337" s="252"/>
      <c r="F337" s="313"/>
      <c r="G337" s="234"/>
      <c r="H337" s="235"/>
      <c r="I337" s="235"/>
      <c r="J337" s="235"/>
      <c r="K337" s="235"/>
      <c r="L337" s="235"/>
      <c r="M337" s="235"/>
      <c r="N337" s="235"/>
      <c r="O337" s="235"/>
      <c r="P337" s="236"/>
      <c r="Q337" s="924"/>
      <c r="R337" s="925"/>
      <c r="S337" s="925"/>
      <c r="T337" s="925"/>
      <c r="U337" s="925"/>
      <c r="V337" s="925"/>
      <c r="W337" s="925"/>
      <c r="X337" s="925"/>
      <c r="Y337" s="925"/>
      <c r="Z337" s="925"/>
      <c r="AA337" s="926"/>
      <c r="AB337" s="260"/>
      <c r="AC337" s="261"/>
      <c r="AD337" s="261"/>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3"/>
      <c r="G338" s="237"/>
      <c r="H338" s="194"/>
      <c r="I338" s="194"/>
      <c r="J338" s="194"/>
      <c r="K338" s="194"/>
      <c r="L338" s="194"/>
      <c r="M338" s="194"/>
      <c r="N338" s="194"/>
      <c r="O338" s="194"/>
      <c r="P338" s="238"/>
      <c r="Q338" s="927"/>
      <c r="R338" s="928"/>
      <c r="S338" s="928"/>
      <c r="T338" s="928"/>
      <c r="U338" s="928"/>
      <c r="V338" s="928"/>
      <c r="W338" s="928"/>
      <c r="X338" s="928"/>
      <c r="Y338" s="928"/>
      <c r="Z338" s="928"/>
      <c r="AA338" s="929"/>
      <c r="AB338" s="262"/>
      <c r="AC338" s="263"/>
      <c r="AD338" s="263"/>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3"/>
      <c r="G339" s="279"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0" t="s">
        <v>335</v>
      </c>
      <c r="AC339" s="199"/>
      <c r="AD339" s="200"/>
      <c r="AE339" s="275"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1"/>
      <c r="AC340" s="179"/>
      <c r="AD340" s="20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4"/>
      <c r="B341" s="253"/>
      <c r="C341" s="252"/>
      <c r="D341" s="253"/>
      <c r="E341" s="252"/>
      <c r="F341" s="313"/>
      <c r="G341" s="232"/>
      <c r="H341" s="191"/>
      <c r="I341" s="191"/>
      <c r="J341" s="191"/>
      <c r="K341" s="191"/>
      <c r="L341" s="191"/>
      <c r="M341" s="191"/>
      <c r="N341" s="191"/>
      <c r="O341" s="191"/>
      <c r="P341" s="233"/>
      <c r="Q341" s="921"/>
      <c r="R341" s="922"/>
      <c r="S341" s="922"/>
      <c r="T341" s="922"/>
      <c r="U341" s="922"/>
      <c r="V341" s="922"/>
      <c r="W341" s="922"/>
      <c r="X341" s="922"/>
      <c r="Y341" s="922"/>
      <c r="Z341" s="922"/>
      <c r="AA341" s="923"/>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4"/>
      <c r="B342" s="253"/>
      <c r="C342" s="252"/>
      <c r="D342" s="253"/>
      <c r="E342" s="252"/>
      <c r="F342" s="313"/>
      <c r="G342" s="234"/>
      <c r="H342" s="235"/>
      <c r="I342" s="235"/>
      <c r="J342" s="235"/>
      <c r="K342" s="235"/>
      <c r="L342" s="235"/>
      <c r="M342" s="235"/>
      <c r="N342" s="235"/>
      <c r="O342" s="235"/>
      <c r="P342" s="236"/>
      <c r="Q342" s="924"/>
      <c r="R342" s="925"/>
      <c r="S342" s="925"/>
      <c r="T342" s="925"/>
      <c r="U342" s="925"/>
      <c r="V342" s="925"/>
      <c r="W342" s="925"/>
      <c r="X342" s="925"/>
      <c r="Y342" s="925"/>
      <c r="Z342" s="925"/>
      <c r="AA342" s="926"/>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4"/>
      <c r="B343" s="253"/>
      <c r="C343" s="252"/>
      <c r="D343" s="253"/>
      <c r="E343" s="252"/>
      <c r="F343" s="313"/>
      <c r="G343" s="234"/>
      <c r="H343" s="235"/>
      <c r="I343" s="235"/>
      <c r="J343" s="235"/>
      <c r="K343" s="235"/>
      <c r="L343" s="235"/>
      <c r="M343" s="235"/>
      <c r="N343" s="235"/>
      <c r="O343" s="235"/>
      <c r="P343" s="236"/>
      <c r="Q343" s="924"/>
      <c r="R343" s="925"/>
      <c r="S343" s="925"/>
      <c r="T343" s="925"/>
      <c r="U343" s="925"/>
      <c r="V343" s="925"/>
      <c r="W343" s="925"/>
      <c r="X343" s="925"/>
      <c r="Y343" s="925"/>
      <c r="Z343" s="925"/>
      <c r="AA343" s="926"/>
      <c r="AB343" s="260"/>
      <c r="AC343" s="261"/>
      <c r="AD343" s="261"/>
      <c r="AE343" s="273" t="s">
        <v>251</v>
      </c>
      <c r="AF343" s="273"/>
      <c r="AG343" s="273"/>
      <c r="AH343" s="273"/>
      <c r="AI343" s="273"/>
      <c r="AJ343" s="273"/>
      <c r="AK343" s="273"/>
      <c r="AL343" s="273"/>
      <c r="AM343" s="273"/>
      <c r="AN343" s="273"/>
      <c r="AO343" s="273"/>
      <c r="AP343" s="273"/>
      <c r="AQ343" s="273"/>
      <c r="AR343" s="273"/>
      <c r="AS343" s="273"/>
      <c r="AT343" s="273"/>
      <c r="AU343" s="273"/>
      <c r="AV343" s="273"/>
      <c r="AW343" s="273"/>
      <c r="AX343" s="274"/>
      <c r="AY343">
        <f t="shared" si="49"/>
        <v>0</v>
      </c>
    </row>
    <row r="344" spans="1:51" ht="22.5" hidden="1" customHeight="1" x14ac:dyDescent="0.15">
      <c r="A344" s="994"/>
      <c r="B344" s="253"/>
      <c r="C344" s="252"/>
      <c r="D344" s="253"/>
      <c r="E344" s="252"/>
      <c r="F344" s="313"/>
      <c r="G344" s="234"/>
      <c r="H344" s="235"/>
      <c r="I344" s="235"/>
      <c r="J344" s="235"/>
      <c r="K344" s="235"/>
      <c r="L344" s="235"/>
      <c r="M344" s="235"/>
      <c r="N344" s="235"/>
      <c r="O344" s="235"/>
      <c r="P344" s="236"/>
      <c r="Q344" s="924"/>
      <c r="R344" s="925"/>
      <c r="S344" s="925"/>
      <c r="T344" s="925"/>
      <c r="U344" s="925"/>
      <c r="V344" s="925"/>
      <c r="W344" s="925"/>
      <c r="X344" s="925"/>
      <c r="Y344" s="925"/>
      <c r="Z344" s="925"/>
      <c r="AA344" s="926"/>
      <c r="AB344" s="260"/>
      <c r="AC344" s="261"/>
      <c r="AD344" s="261"/>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3"/>
      <c r="G345" s="237"/>
      <c r="H345" s="194"/>
      <c r="I345" s="194"/>
      <c r="J345" s="194"/>
      <c r="K345" s="194"/>
      <c r="L345" s="194"/>
      <c r="M345" s="194"/>
      <c r="N345" s="194"/>
      <c r="O345" s="194"/>
      <c r="P345" s="238"/>
      <c r="Q345" s="927"/>
      <c r="R345" s="928"/>
      <c r="S345" s="928"/>
      <c r="T345" s="928"/>
      <c r="U345" s="928"/>
      <c r="V345" s="928"/>
      <c r="W345" s="928"/>
      <c r="X345" s="928"/>
      <c r="Y345" s="928"/>
      <c r="Z345" s="928"/>
      <c r="AA345" s="929"/>
      <c r="AB345" s="262"/>
      <c r="AC345" s="263"/>
      <c r="AD345" s="263"/>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3"/>
      <c r="G346" s="279"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0" t="s">
        <v>335</v>
      </c>
      <c r="AC346" s="199"/>
      <c r="AD346" s="200"/>
      <c r="AE346" s="275"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1"/>
      <c r="AC347" s="179"/>
      <c r="AD347" s="20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4"/>
      <c r="B348" s="253"/>
      <c r="C348" s="252"/>
      <c r="D348" s="253"/>
      <c r="E348" s="252"/>
      <c r="F348" s="313"/>
      <c r="G348" s="232"/>
      <c r="H348" s="191"/>
      <c r="I348" s="191"/>
      <c r="J348" s="191"/>
      <c r="K348" s="191"/>
      <c r="L348" s="191"/>
      <c r="M348" s="191"/>
      <c r="N348" s="191"/>
      <c r="O348" s="191"/>
      <c r="P348" s="233"/>
      <c r="Q348" s="921"/>
      <c r="R348" s="922"/>
      <c r="S348" s="922"/>
      <c r="T348" s="922"/>
      <c r="U348" s="922"/>
      <c r="V348" s="922"/>
      <c r="W348" s="922"/>
      <c r="X348" s="922"/>
      <c r="Y348" s="922"/>
      <c r="Z348" s="922"/>
      <c r="AA348" s="923"/>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4"/>
      <c r="B349" s="253"/>
      <c r="C349" s="252"/>
      <c r="D349" s="253"/>
      <c r="E349" s="252"/>
      <c r="F349" s="313"/>
      <c r="G349" s="234"/>
      <c r="H349" s="235"/>
      <c r="I349" s="235"/>
      <c r="J349" s="235"/>
      <c r="K349" s="235"/>
      <c r="L349" s="235"/>
      <c r="M349" s="235"/>
      <c r="N349" s="235"/>
      <c r="O349" s="235"/>
      <c r="P349" s="236"/>
      <c r="Q349" s="924"/>
      <c r="R349" s="925"/>
      <c r="S349" s="925"/>
      <c r="T349" s="925"/>
      <c r="U349" s="925"/>
      <c r="V349" s="925"/>
      <c r="W349" s="925"/>
      <c r="X349" s="925"/>
      <c r="Y349" s="925"/>
      <c r="Z349" s="925"/>
      <c r="AA349" s="926"/>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4"/>
      <c r="B350" s="253"/>
      <c r="C350" s="252"/>
      <c r="D350" s="253"/>
      <c r="E350" s="252"/>
      <c r="F350" s="313"/>
      <c r="G350" s="234"/>
      <c r="H350" s="235"/>
      <c r="I350" s="235"/>
      <c r="J350" s="235"/>
      <c r="K350" s="235"/>
      <c r="L350" s="235"/>
      <c r="M350" s="235"/>
      <c r="N350" s="235"/>
      <c r="O350" s="235"/>
      <c r="P350" s="236"/>
      <c r="Q350" s="924"/>
      <c r="R350" s="925"/>
      <c r="S350" s="925"/>
      <c r="T350" s="925"/>
      <c r="U350" s="925"/>
      <c r="V350" s="925"/>
      <c r="W350" s="925"/>
      <c r="X350" s="925"/>
      <c r="Y350" s="925"/>
      <c r="Z350" s="925"/>
      <c r="AA350" s="926"/>
      <c r="AB350" s="260"/>
      <c r="AC350" s="261"/>
      <c r="AD350" s="261"/>
      <c r="AE350" s="273" t="s">
        <v>251</v>
      </c>
      <c r="AF350" s="273"/>
      <c r="AG350" s="273"/>
      <c r="AH350" s="273"/>
      <c r="AI350" s="273"/>
      <c r="AJ350" s="273"/>
      <c r="AK350" s="273"/>
      <c r="AL350" s="273"/>
      <c r="AM350" s="273"/>
      <c r="AN350" s="273"/>
      <c r="AO350" s="273"/>
      <c r="AP350" s="273"/>
      <c r="AQ350" s="273"/>
      <c r="AR350" s="273"/>
      <c r="AS350" s="273"/>
      <c r="AT350" s="273"/>
      <c r="AU350" s="273"/>
      <c r="AV350" s="273"/>
      <c r="AW350" s="273"/>
      <c r="AX350" s="274"/>
      <c r="AY350">
        <f t="shared" si="50"/>
        <v>0</v>
      </c>
    </row>
    <row r="351" spans="1:51" ht="22.5" hidden="1" customHeight="1" x14ac:dyDescent="0.15">
      <c r="A351" s="994"/>
      <c r="B351" s="253"/>
      <c r="C351" s="252"/>
      <c r="D351" s="253"/>
      <c r="E351" s="252"/>
      <c r="F351" s="313"/>
      <c r="G351" s="234"/>
      <c r="H351" s="235"/>
      <c r="I351" s="235"/>
      <c r="J351" s="235"/>
      <c r="K351" s="235"/>
      <c r="L351" s="235"/>
      <c r="M351" s="235"/>
      <c r="N351" s="235"/>
      <c r="O351" s="235"/>
      <c r="P351" s="236"/>
      <c r="Q351" s="924"/>
      <c r="R351" s="925"/>
      <c r="S351" s="925"/>
      <c r="T351" s="925"/>
      <c r="U351" s="925"/>
      <c r="V351" s="925"/>
      <c r="W351" s="925"/>
      <c r="X351" s="925"/>
      <c r="Y351" s="925"/>
      <c r="Z351" s="925"/>
      <c r="AA351" s="926"/>
      <c r="AB351" s="260"/>
      <c r="AC351" s="261"/>
      <c r="AD351" s="261"/>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3"/>
      <c r="G352" s="237"/>
      <c r="H352" s="194"/>
      <c r="I352" s="194"/>
      <c r="J352" s="194"/>
      <c r="K352" s="194"/>
      <c r="L352" s="194"/>
      <c r="M352" s="194"/>
      <c r="N352" s="194"/>
      <c r="O352" s="194"/>
      <c r="P352" s="238"/>
      <c r="Q352" s="927"/>
      <c r="R352" s="928"/>
      <c r="S352" s="928"/>
      <c r="T352" s="928"/>
      <c r="U352" s="928"/>
      <c r="V352" s="928"/>
      <c r="W352" s="928"/>
      <c r="X352" s="928"/>
      <c r="Y352" s="928"/>
      <c r="Z352" s="928"/>
      <c r="AA352" s="929"/>
      <c r="AB352" s="262"/>
      <c r="AC352" s="263"/>
      <c r="AD352" s="263"/>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3"/>
      <c r="G353" s="279"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0" t="s">
        <v>335</v>
      </c>
      <c r="AC353" s="199"/>
      <c r="AD353" s="200"/>
      <c r="AE353" s="275"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1"/>
      <c r="AC354" s="179"/>
      <c r="AD354" s="20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4"/>
      <c r="B355" s="253"/>
      <c r="C355" s="252"/>
      <c r="D355" s="253"/>
      <c r="E355" s="252"/>
      <c r="F355" s="313"/>
      <c r="G355" s="232"/>
      <c r="H355" s="191"/>
      <c r="I355" s="191"/>
      <c r="J355" s="191"/>
      <c r="K355" s="191"/>
      <c r="L355" s="191"/>
      <c r="M355" s="191"/>
      <c r="N355" s="191"/>
      <c r="O355" s="191"/>
      <c r="P355" s="233"/>
      <c r="Q355" s="921"/>
      <c r="R355" s="922"/>
      <c r="S355" s="922"/>
      <c r="T355" s="922"/>
      <c r="U355" s="922"/>
      <c r="V355" s="922"/>
      <c r="W355" s="922"/>
      <c r="X355" s="922"/>
      <c r="Y355" s="922"/>
      <c r="Z355" s="922"/>
      <c r="AA355" s="923"/>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4"/>
      <c r="B356" s="253"/>
      <c r="C356" s="252"/>
      <c r="D356" s="253"/>
      <c r="E356" s="252"/>
      <c r="F356" s="313"/>
      <c r="G356" s="234"/>
      <c r="H356" s="235"/>
      <c r="I356" s="235"/>
      <c r="J356" s="235"/>
      <c r="K356" s="235"/>
      <c r="L356" s="235"/>
      <c r="M356" s="235"/>
      <c r="N356" s="235"/>
      <c r="O356" s="235"/>
      <c r="P356" s="236"/>
      <c r="Q356" s="924"/>
      <c r="R356" s="925"/>
      <c r="S356" s="925"/>
      <c r="T356" s="925"/>
      <c r="U356" s="925"/>
      <c r="V356" s="925"/>
      <c r="W356" s="925"/>
      <c r="X356" s="925"/>
      <c r="Y356" s="925"/>
      <c r="Z356" s="925"/>
      <c r="AA356" s="926"/>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4"/>
      <c r="B357" s="253"/>
      <c r="C357" s="252"/>
      <c r="D357" s="253"/>
      <c r="E357" s="252"/>
      <c r="F357" s="313"/>
      <c r="G357" s="234"/>
      <c r="H357" s="235"/>
      <c r="I357" s="235"/>
      <c r="J357" s="235"/>
      <c r="K357" s="235"/>
      <c r="L357" s="235"/>
      <c r="M357" s="235"/>
      <c r="N357" s="235"/>
      <c r="O357" s="235"/>
      <c r="P357" s="236"/>
      <c r="Q357" s="924"/>
      <c r="R357" s="925"/>
      <c r="S357" s="925"/>
      <c r="T357" s="925"/>
      <c r="U357" s="925"/>
      <c r="V357" s="925"/>
      <c r="W357" s="925"/>
      <c r="X357" s="925"/>
      <c r="Y357" s="925"/>
      <c r="Z357" s="925"/>
      <c r="AA357" s="926"/>
      <c r="AB357" s="260"/>
      <c r="AC357" s="261"/>
      <c r="AD357" s="261"/>
      <c r="AE357" s="273" t="s">
        <v>251</v>
      </c>
      <c r="AF357" s="273"/>
      <c r="AG357" s="273"/>
      <c r="AH357" s="273"/>
      <c r="AI357" s="273"/>
      <c r="AJ357" s="273"/>
      <c r="AK357" s="273"/>
      <c r="AL357" s="273"/>
      <c r="AM357" s="273"/>
      <c r="AN357" s="273"/>
      <c r="AO357" s="273"/>
      <c r="AP357" s="273"/>
      <c r="AQ357" s="273"/>
      <c r="AR357" s="273"/>
      <c r="AS357" s="273"/>
      <c r="AT357" s="273"/>
      <c r="AU357" s="273"/>
      <c r="AV357" s="273"/>
      <c r="AW357" s="273"/>
      <c r="AX357" s="274"/>
      <c r="AY357">
        <f t="shared" si="51"/>
        <v>0</v>
      </c>
    </row>
    <row r="358" spans="1:51" ht="22.5" hidden="1" customHeight="1" x14ac:dyDescent="0.15">
      <c r="A358" s="994"/>
      <c r="B358" s="253"/>
      <c r="C358" s="252"/>
      <c r="D358" s="253"/>
      <c r="E358" s="252"/>
      <c r="F358" s="313"/>
      <c r="G358" s="234"/>
      <c r="H358" s="235"/>
      <c r="I358" s="235"/>
      <c r="J358" s="235"/>
      <c r="K358" s="235"/>
      <c r="L358" s="235"/>
      <c r="M358" s="235"/>
      <c r="N358" s="235"/>
      <c r="O358" s="235"/>
      <c r="P358" s="236"/>
      <c r="Q358" s="924"/>
      <c r="R358" s="925"/>
      <c r="S358" s="925"/>
      <c r="T358" s="925"/>
      <c r="U358" s="925"/>
      <c r="V358" s="925"/>
      <c r="W358" s="925"/>
      <c r="X358" s="925"/>
      <c r="Y358" s="925"/>
      <c r="Z358" s="925"/>
      <c r="AA358" s="926"/>
      <c r="AB358" s="260"/>
      <c r="AC358" s="261"/>
      <c r="AD358" s="261"/>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3"/>
      <c r="G359" s="237"/>
      <c r="H359" s="194"/>
      <c r="I359" s="194"/>
      <c r="J359" s="194"/>
      <c r="K359" s="194"/>
      <c r="L359" s="194"/>
      <c r="M359" s="194"/>
      <c r="N359" s="194"/>
      <c r="O359" s="194"/>
      <c r="P359" s="238"/>
      <c r="Q359" s="927"/>
      <c r="R359" s="928"/>
      <c r="S359" s="928"/>
      <c r="T359" s="928"/>
      <c r="U359" s="928"/>
      <c r="V359" s="928"/>
      <c r="W359" s="928"/>
      <c r="X359" s="928"/>
      <c r="Y359" s="928"/>
      <c r="Z359" s="928"/>
      <c r="AA359" s="929"/>
      <c r="AB359" s="262"/>
      <c r="AC359" s="263"/>
      <c r="AD359" s="263"/>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3"/>
      <c r="G360" s="279"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0" t="s">
        <v>335</v>
      </c>
      <c r="AC360" s="199"/>
      <c r="AD360" s="200"/>
      <c r="AE360" s="275"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1"/>
      <c r="AC361" s="179"/>
      <c r="AD361" s="202"/>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4"/>
      <c r="B362" s="253"/>
      <c r="C362" s="252"/>
      <c r="D362" s="253"/>
      <c r="E362" s="252"/>
      <c r="F362" s="313"/>
      <c r="G362" s="232"/>
      <c r="H362" s="191"/>
      <c r="I362" s="191"/>
      <c r="J362" s="191"/>
      <c r="K362" s="191"/>
      <c r="L362" s="191"/>
      <c r="M362" s="191"/>
      <c r="N362" s="191"/>
      <c r="O362" s="191"/>
      <c r="P362" s="233"/>
      <c r="Q362" s="921"/>
      <c r="R362" s="922"/>
      <c r="S362" s="922"/>
      <c r="T362" s="922"/>
      <c r="U362" s="922"/>
      <c r="V362" s="922"/>
      <c r="W362" s="922"/>
      <c r="X362" s="922"/>
      <c r="Y362" s="922"/>
      <c r="Z362" s="922"/>
      <c r="AA362" s="923"/>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4"/>
      <c r="B363" s="253"/>
      <c r="C363" s="252"/>
      <c r="D363" s="253"/>
      <c r="E363" s="252"/>
      <c r="F363" s="313"/>
      <c r="G363" s="234"/>
      <c r="H363" s="235"/>
      <c r="I363" s="235"/>
      <c r="J363" s="235"/>
      <c r="K363" s="235"/>
      <c r="L363" s="235"/>
      <c r="M363" s="235"/>
      <c r="N363" s="235"/>
      <c r="O363" s="235"/>
      <c r="P363" s="236"/>
      <c r="Q363" s="924"/>
      <c r="R363" s="925"/>
      <c r="S363" s="925"/>
      <c r="T363" s="925"/>
      <c r="U363" s="925"/>
      <c r="V363" s="925"/>
      <c r="W363" s="925"/>
      <c r="X363" s="925"/>
      <c r="Y363" s="925"/>
      <c r="Z363" s="925"/>
      <c r="AA363" s="926"/>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4"/>
      <c r="B364" s="253"/>
      <c r="C364" s="252"/>
      <c r="D364" s="253"/>
      <c r="E364" s="252"/>
      <c r="F364" s="313"/>
      <c r="G364" s="234"/>
      <c r="H364" s="235"/>
      <c r="I364" s="235"/>
      <c r="J364" s="235"/>
      <c r="K364" s="235"/>
      <c r="L364" s="235"/>
      <c r="M364" s="235"/>
      <c r="N364" s="235"/>
      <c r="O364" s="235"/>
      <c r="P364" s="236"/>
      <c r="Q364" s="924"/>
      <c r="R364" s="925"/>
      <c r="S364" s="925"/>
      <c r="T364" s="925"/>
      <c r="U364" s="925"/>
      <c r="V364" s="925"/>
      <c r="W364" s="925"/>
      <c r="X364" s="925"/>
      <c r="Y364" s="925"/>
      <c r="Z364" s="925"/>
      <c r="AA364" s="926"/>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4"/>
      <c r="B365" s="253"/>
      <c r="C365" s="252"/>
      <c r="D365" s="253"/>
      <c r="E365" s="252"/>
      <c r="F365" s="313"/>
      <c r="G365" s="234"/>
      <c r="H365" s="235"/>
      <c r="I365" s="235"/>
      <c r="J365" s="235"/>
      <c r="K365" s="235"/>
      <c r="L365" s="235"/>
      <c r="M365" s="235"/>
      <c r="N365" s="235"/>
      <c r="O365" s="235"/>
      <c r="P365" s="236"/>
      <c r="Q365" s="924"/>
      <c r="R365" s="925"/>
      <c r="S365" s="925"/>
      <c r="T365" s="925"/>
      <c r="U365" s="925"/>
      <c r="V365" s="925"/>
      <c r="W365" s="925"/>
      <c r="X365" s="925"/>
      <c r="Y365" s="925"/>
      <c r="Z365" s="925"/>
      <c r="AA365" s="926"/>
      <c r="AB365" s="260"/>
      <c r="AC365" s="261"/>
      <c r="AD365" s="261"/>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4"/>
      <c r="F366" s="315"/>
      <c r="G366" s="237"/>
      <c r="H366" s="194"/>
      <c r="I366" s="194"/>
      <c r="J366" s="194"/>
      <c r="K366" s="194"/>
      <c r="L366" s="194"/>
      <c r="M366" s="194"/>
      <c r="N366" s="194"/>
      <c r="O366" s="194"/>
      <c r="P366" s="238"/>
      <c r="Q366" s="927"/>
      <c r="R366" s="928"/>
      <c r="S366" s="928"/>
      <c r="T366" s="928"/>
      <c r="U366" s="928"/>
      <c r="V366" s="928"/>
      <c r="W366" s="928"/>
      <c r="X366" s="928"/>
      <c r="Y366" s="928"/>
      <c r="Z366" s="928"/>
      <c r="AA366" s="929"/>
      <c r="AB366" s="262"/>
      <c r="AC366" s="263"/>
      <c r="AD366" s="263"/>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994"/>
      <c r="B370" s="253"/>
      <c r="C370" s="252"/>
      <c r="D370" s="253"/>
      <c r="E370" s="303" t="s">
        <v>265</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c r="AY370">
        <f>COUNTA($G$370)</f>
        <v>0</v>
      </c>
    </row>
    <row r="371" spans="1:51" ht="45" hidden="1" customHeight="1" x14ac:dyDescent="0.15">
      <c r="A371" s="994"/>
      <c r="B371" s="253"/>
      <c r="C371" s="252"/>
      <c r="D371" s="253"/>
      <c r="E371" s="239" t="s">
        <v>264</v>
      </c>
      <c r="F371" s="240"/>
      <c r="G371" s="237"/>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c r="AY371">
        <f>$AY$370</f>
        <v>0</v>
      </c>
    </row>
    <row r="372" spans="1:51" ht="18.75" hidden="1" customHeight="1" x14ac:dyDescent="0.15">
      <c r="A372" s="994"/>
      <c r="B372" s="253"/>
      <c r="C372" s="252"/>
      <c r="D372" s="253"/>
      <c r="E372" s="250" t="s">
        <v>237</v>
      </c>
      <c r="F372" s="312"/>
      <c r="G372" s="308" t="s">
        <v>246</v>
      </c>
      <c r="H372" s="269"/>
      <c r="I372" s="269"/>
      <c r="J372" s="269"/>
      <c r="K372" s="269"/>
      <c r="L372" s="269"/>
      <c r="M372" s="269"/>
      <c r="N372" s="269"/>
      <c r="O372" s="269"/>
      <c r="P372" s="269"/>
      <c r="Q372" s="269"/>
      <c r="R372" s="269"/>
      <c r="S372" s="269"/>
      <c r="T372" s="269"/>
      <c r="U372" s="269"/>
      <c r="V372" s="269"/>
      <c r="W372" s="269"/>
      <c r="X372" s="270"/>
      <c r="Y372" s="309"/>
      <c r="Z372" s="310"/>
      <c r="AA372" s="311"/>
      <c r="AB372" s="268" t="s">
        <v>11</v>
      </c>
      <c r="AC372" s="269"/>
      <c r="AD372" s="270"/>
      <c r="AE372" s="215" t="s">
        <v>390</v>
      </c>
      <c r="AF372" s="199"/>
      <c r="AG372" s="199"/>
      <c r="AH372" s="200"/>
      <c r="AI372" s="215" t="s">
        <v>412</v>
      </c>
      <c r="AJ372" s="199"/>
      <c r="AK372" s="199"/>
      <c r="AL372" s="200"/>
      <c r="AM372" s="215" t="s">
        <v>701</v>
      </c>
      <c r="AN372" s="199"/>
      <c r="AO372" s="199"/>
      <c r="AP372" s="200"/>
      <c r="AQ372" s="268" t="s">
        <v>232</v>
      </c>
      <c r="AR372" s="269"/>
      <c r="AS372" s="269"/>
      <c r="AT372" s="270"/>
      <c r="AU372" s="282" t="s">
        <v>248</v>
      </c>
      <c r="AV372" s="282"/>
      <c r="AW372" s="282"/>
      <c r="AX372" s="283"/>
      <c r="AY372">
        <f>COUNTA($G$374)</f>
        <v>0</v>
      </c>
    </row>
    <row r="373" spans="1:51" ht="18.75" hidden="1" customHeight="1" x14ac:dyDescent="0.15">
      <c r="A373" s="994"/>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15">
      <c r="A374" s="994"/>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56"/>
      <c r="AC374" s="224"/>
      <c r="AD374" s="224"/>
      <c r="AE374" s="257"/>
      <c r="AF374" s="167"/>
      <c r="AG374" s="167"/>
      <c r="AH374" s="167"/>
      <c r="AI374" s="257"/>
      <c r="AJ374" s="167"/>
      <c r="AK374" s="167"/>
      <c r="AL374" s="167"/>
      <c r="AM374" s="257"/>
      <c r="AN374" s="167"/>
      <c r="AO374" s="167"/>
      <c r="AP374" s="167"/>
      <c r="AQ374" s="257"/>
      <c r="AR374" s="167"/>
      <c r="AS374" s="167"/>
      <c r="AT374" s="167"/>
      <c r="AU374" s="257"/>
      <c r="AV374" s="167"/>
      <c r="AW374" s="167"/>
      <c r="AX374" s="208"/>
      <c r="AY374">
        <f t="shared" ref="AY374:AY375" si="53">$AY$372</f>
        <v>0</v>
      </c>
    </row>
    <row r="375" spans="1:51" ht="39.75" hidden="1" customHeight="1" x14ac:dyDescent="0.15">
      <c r="A375" s="994"/>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316"/>
      <c r="AC375" s="175"/>
      <c r="AD375" s="175"/>
      <c r="AE375" s="257"/>
      <c r="AF375" s="167"/>
      <c r="AG375" s="167"/>
      <c r="AH375" s="167"/>
      <c r="AI375" s="257"/>
      <c r="AJ375" s="167"/>
      <c r="AK375" s="167"/>
      <c r="AL375" s="167"/>
      <c r="AM375" s="257"/>
      <c r="AN375" s="167"/>
      <c r="AO375" s="167"/>
      <c r="AP375" s="167"/>
      <c r="AQ375" s="257"/>
      <c r="AR375" s="167"/>
      <c r="AS375" s="167"/>
      <c r="AT375" s="167"/>
      <c r="AU375" s="257"/>
      <c r="AV375" s="167"/>
      <c r="AW375" s="167"/>
      <c r="AX375" s="208"/>
      <c r="AY375">
        <f t="shared" si="53"/>
        <v>0</v>
      </c>
    </row>
    <row r="376" spans="1:51" ht="18.75" hidden="1" customHeight="1" x14ac:dyDescent="0.15">
      <c r="A376" s="994"/>
      <c r="B376" s="253"/>
      <c r="C376" s="252"/>
      <c r="D376" s="253"/>
      <c r="E376" s="252"/>
      <c r="F376" s="313"/>
      <c r="G376" s="308" t="s">
        <v>246</v>
      </c>
      <c r="H376" s="269"/>
      <c r="I376" s="269"/>
      <c r="J376" s="269"/>
      <c r="K376" s="269"/>
      <c r="L376" s="269"/>
      <c r="M376" s="269"/>
      <c r="N376" s="269"/>
      <c r="O376" s="269"/>
      <c r="P376" s="269"/>
      <c r="Q376" s="269"/>
      <c r="R376" s="269"/>
      <c r="S376" s="269"/>
      <c r="T376" s="269"/>
      <c r="U376" s="269"/>
      <c r="V376" s="269"/>
      <c r="W376" s="269"/>
      <c r="X376" s="270"/>
      <c r="Y376" s="309"/>
      <c r="Z376" s="310"/>
      <c r="AA376" s="311"/>
      <c r="AB376" s="268" t="s">
        <v>11</v>
      </c>
      <c r="AC376" s="269"/>
      <c r="AD376" s="270"/>
      <c r="AE376" s="215" t="s">
        <v>390</v>
      </c>
      <c r="AF376" s="199"/>
      <c r="AG376" s="199"/>
      <c r="AH376" s="200"/>
      <c r="AI376" s="215" t="s">
        <v>412</v>
      </c>
      <c r="AJ376" s="199"/>
      <c r="AK376" s="199"/>
      <c r="AL376" s="200"/>
      <c r="AM376" s="215" t="s">
        <v>701</v>
      </c>
      <c r="AN376" s="199"/>
      <c r="AO376" s="199"/>
      <c r="AP376" s="200"/>
      <c r="AQ376" s="268" t="s">
        <v>232</v>
      </c>
      <c r="AR376" s="269"/>
      <c r="AS376" s="269"/>
      <c r="AT376" s="270"/>
      <c r="AU376" s="282" t="s">
        <v>248</v>
      </c>
      <c r="AV376" s="282"/>
      <c r="AW376" s="282"/>
      <c r="AX376" s="283"/>
      <c r="AY376">
        <f>COUNTA($G$378)</f>
        <v>0</v>
      </c>
    </row>
    <row r="377" spans="1:51" ht="18.75" hidden="1" customHeight="1" x14ac:dyDescent="0.15">
      <c r="A377" s="994"/>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15">
      <c r="A378" s="994"/>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56"/>
      <c r="AC378" s="224"/>
      <c r="AD378" s="224"/>
      <c r="AE378" s="257"/>
      <c r="AF378" s="167"/>
      <c r="AG378" s="167"/>
      <c r="AH378" s="167"/>
      <c r="AI378" s="257"/>
      <c r="AJ378" s="167"/>
      <c r="AK378" s="167"/>
      <c r="AL378" s="167"/>
      <c r="AM378" s="257"/>
      <c r="AN378" s="167"/>
      <c r="AO378" s="167"/>
      <c r="AP378" s="167"/>
      <c r="AQ378" s="257"/>
      <c r="AR378" s="167"/>
      <c r="AS378" s="167"/>
      <c r="AT378" s="167"/>
      <c r="AU378" s="257"/>
      <c r="AV378" s="167"/>
      <c r="AW378" s="167"/>
      <c r="AX378" s="208"/>
      <c r="AY378">
        <f t="shared" ref="AY378:AY379" si="54">$AY$376</f>
        <v>0</v>
      </c>
    </row>
    <row r="379" spans="1:51" ht="39.75" hidden="1" customHeight="1" x14ac:dyDescent="0.15">
      <c r="A379" s="994"/>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316"/>
      <c r="AC379" s="175"/>
      <c r="AD379" s="175"/>
      <c r="AE379" s="257"/>
      <c r="AF379" s="167"/>
      <c r="AG379" s="167"/>
      <c r="AH379" s="167"/>
      <c r="AI379" s="257"/>
      <c r="AJ379" s="167"/>
      <c r="AK379" s="167"/>
      <c r="AL379" s="167"/>
      <c r="AM379" s="257"/>
      <c r="AN379" s="167"/>
      <c r="AO379" s="167"/>
      <c r="AP379" s="167"/>
      <c r="AQ379" s="257"/>
      <c r="AR379" s="167"/>
      <c r="AS379" s="167"/>
      <c r="AT379" s="167"/>
      <c r="AU379" s="257"/>
      <c r="AV379" s="167"/>
      <c r="AW379" s="167"/>
      <c r="AX379" s="208"/>
      <c r="AY379">
        <f t="shared" si="54"/>
        <v>0</v>
      </c>
    </row>
    <row r="380" spans="1:51" ht="18.75" hidden="1" customHeight="1" x14ac:dyDescent="0.15">
      <c r="A380" s="994"/>
      <c r="B380" s="253"/>
      <c r="C380" s="252"/>
      <c r="D380" s="253"/>
      <c r="E380" s="252"/>
      <c r="F380" s="313"/>
      <c r="G380" s="308" t="s">
        <v>246</v>
      </c>
      <c r="H380" s="269"/>
      <c r="I380" s="269"/>
      <c r="J380" s="269"/>
      <c r="K380" s="269"/>
      <c r="L380" s="269"/>
      <c r="M380" s="269"/>
      <c r="N380" s="269"/>
      <c r="O380" s="269"/>
      <c r="P380" s="269"/>
      <c r="Q380" s="269"/>
      <c r="R380" s="269"/>
      <c r="S380" s="269"/>
      <c r="T380" s="269"/>
      <c r="U380" s="269"/>
      <c r="V380" s="269"/>
      <c r="W380" s="269"/>
      <c r="X380" s="270"/>
      <c r="Y380" s="309"/>
      <c r="Z380" s="310"/>
      <c r="AA380" s="311"/>
      <c r="AB380" s="268" t="s">
        <v>11</v>
      </c>
      <c r="AC380" s="269"/>
      <c r="AD380" s="270"/>
      <c r="AE380" s="215" t="s">
        <v>390</v>
      </c>
      <c r="AF380" s="199"/>
      <c r="AG380" s="199"/>
      <c r="AH380" s="200"/>
      <c r="AI380" s="215" t="s">
        <v>412</v>
      </c>
      <c r="AJ380" s="199"/>
      <c r="AK380" s="199"/>
      <c r="AL380" s="200"/>
      <c r="AM380" s="215" t="s">
        <v>701</v>
      </c>
      <c r="AN380" s="199"/>
      <c r="AO380" s="199"/>
      <c r="AP380" s="200"/>
      <c r="AQ380" s="268" t="s">
        <v>232</v>
      </c>
      <c r="AR380" s="269"/>
      <c r="AS380" s="269"/>
      <c r="AT380" s="270"/>
      <c r="AU380" s="282" t="s">
        <v>248</v>
      </c>
      <c r="AV380" s="282"/>
      <c r="AW380" s="282"/>
      <c r="AX380" s="283"/>
      <c r="AY380">
        <f>COUNTA($G$382)</f>
        <v>0</v>
      </c>
    </row>
    <row r="381" spans="1:51" ht="18.75" hidden="1" customHeight="1" x14ac:dyDescent="0.15">
      <c r="A381" s="994"/>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15">
      <c r="A382" s="994"/>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56"/>
      <c r="AC382" s="224"/>
      <c r="AD382" s="224"/>
      <c r="AE382" s="257"/>
      <c r="AF382" s="167"/>
      <c r="AG382" s="167"/>
      <c r="AH382" s="167"/>
      <c r="AI382" s="257"/>
      <c r="AJ382" s="167"/>
      <c r="AK382" s="167"/>
      <c r="AL382" s="167"/>
      <c r="AM382" s="257"/>
      <c r="AN382" s="167"/>
      <c r="AO382" s="167"/>
      <c r="AP382" s="167"/>
      <c r="AQ382" s="257"/>
      <c r="AR382" s="167"/>
      <c r="AS382" s="167"/>
      <c r="AT382" s="167"/>
      <c r="AU382" s="257"/>
      <c r="AV382" s="167"/>
      <c r="AW382" s="167"/>
      <c r="AX382" s="208"/>
      <c r="AY382">
        <f t="shared" ref="AY382:AY383" si="55">$AY$380</f>
        <v>0</v>
      </c>
    </row>
    <row r="383" spans="1:51" ht="39.75" hidden="1" customHeight="1" x14ac:dyDescent="0.15">
      <c r="A383" s="994"/>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316"/>
      <c r="AC383" s="175"/>
      <c r="AD383" s="175"/>
      <c r="AE383" s="257"/>
      <c r="AF383" s="167"/>
      <c r="AG383" s="167"/>
      <c r="AH383" s="167"/>
      <c r="AI383" s="257"/>
      <c r="AJ383" s="167"/>
      <c r="AK383" s="167"/>
      <c r="AL383" s="167"/>
      <c r="AM383" s="257"/>
      <c r="AN383" s="167"/>
      <c r="AO383" s="167"/>
      <c r="AP383" s="167"/>
      <c r="AQ383" s="257"/>
      <c r="AR383" s="167"/>
      <c r="AS383" s="167"/>
      <c r="AT383" s="167"/>
      <c r="AU383" s="257"/>
      <c r="AV383" s="167"/>
      <c r="AW383" s="167"/>
      <c r="AX383" s="208"/>
      <c r="AY383">
        <f t="shared" si="55"/>
        <v>0</v>
      </c>
    </row>
    <row r="384" spans="1:51" ht="18.75" hidden="1" customHeight="1" x14ac:dyDescent="0.15">
      <c r="A384" s="994"/>
      <c r="B384" s="253"/>
      <c r="C384" s="252"/>
      <c r="D384" s="253"/>
      <c r="E384" s="252"/>
      <c r="F384" s="313"/>
      <c r="G384" s="308" t="s">
        <v>246</v>
      </c>
      <c r="H384" s="269"/>
      <c r="I384" s="269"/>
      <c r="J384" s="269"/>
      <c r="K384" s="269"/>
      <c r="L384" s="269"/>
      <c r="M384" s="269"/>
      <c r="N384" s="269"/>
      <c r="O384" s="269"/>
      <c r="P384" s="269"/>
      <c r="Q384" s="269"/>
      <c r="R384" s="269"/>
      <c r="S384" s="269"/>
      <c r="T384" s="269"/>
      <c r="U384" s="269"/>
      <c r="V384" s="269"/>
      <c r="W384" s="269"/>
      <c r="X384" s="270"/>
      <c r="Y384" s="309"/>
      <c r="Z384" s="310"/>
      <c r="AA384" s="311"/>
      <c r="AB384" s="268" t="s">
        <v>11</v>
      </c>
      <c r="AC384" s="269"/>
      <c r="AD384" s="270"/>
      <c r="AE384" s="215" t="s">
        <v>390</v>
      </c>
      <c r="AF384" s="199"/>
      <c r="AG384" s="199"/>
      <c r="AH384" s="200"/>
      <c r="AI384" s="215" t="s">
        <v>412</v>
      </c>
      <c r="AJ384" s="199"/>
      <c r="AK384" s="199"/>
      <c r="AL384" s="200"/>
      <c r="AM384" s="215" t="s">
        <v>701</v>
      </c>
      <c r="AN384" s="199"/>
      <c r="AO384" s="199"/>
      <c r="AP384" s="200"/>
      <c r="AQ384" s="268" t="s">
        <v>232</v>
      </c>
      <c r="AR384" s="269"/>
      <c r="AS384" s="269"/>
      <c r="AT384" s="270"/>
      <c r="AU384" s="282" t="s">
        <v>248</v>
      </c>
      <c r="AV384" s="282"/>
      <c r="AW384" s="282"/>
      <c r="AX384" s="283"/>
      <c r="AY384">
        <f>COUNTA($G$386)</f>
        <v>0</v>
      </c>
    </row>
    <row r="385" spans="1:51" ht="18.75" hidden="1" customHeight="1" x14ac:dyDescent="0.15">
      <c r="A385" s="994"/>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15">
      <c r="A386" s="994"/>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56"/>
      <c r="AC386" s="224"/>
      <c r="AD386" s="224"/>
      <c r="AE386" s="257"/>
      <c r="AF386" s="167"/>
      <c r="AG386" s="167"/>
      <c r="AH386" s="167"/>
      <c r="AI386" s="257"/>
      <c r="AJ386" s="167"/>
      <c r="AK386" s="167"/>
      <c r="AL386" s="167"/>
      <c r="AM386" s="257"/>
      <c r="AN386" s="167"/>
      <c r="AO386" s="167"/>
      <c r="AP386" s="167"/>
      <c r="AQ386" s="257"/>
      <c r="AR386" s="167"/>
      <c r="AS386" s="167"/>
      <c r="AT386" s="167"/>
      <c r="AU386" s="257"/>
      <c r="AV386" s="167"/>
      <c r="AW386" s="167"/>
      <c r="AX386" s="208"/>
      <c r="AY386">
        <f t="shared" ref="AY386:AY387" si="56">$AY$384</f>
        <v>0</v>
      </c>
    </row>
    <row r="387" spans="1:51" ht="39.75" hidden="1" customHeight="1" x14ac:dyDescent="0.15">
      <c r="A387" s="994"/>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316"/>
      <c r="AC387" s="175"/>
      <c r="AD387" s="175"/>
      <c r="AE387" s="257"/>
      <c r="AF387" s="167"/>
      <c r="AG387" s="167"/>
      <c r="AH387" s="167"/>
      <c r="AI387" s="257"/>
      <c r="AJ387" s="167"/>
      <c r="AK387" s="167"/>
      <c r="AL387" s="167"/>
      <c r="AM387" s="257"/>
      <c r="AN387" s="167"/>
      <c r="AO387" s="167"/>
      <c r="AP387" s="167"/>
      <c r="AQ387" s="257"/>
      <c r="AR387" s="167"/>
      <c r="AS387" s="167"/>
      <c r="AT387" s="167"/>
      <c r="AU387" s="257"/>
      <c r="AV387" s="167"/>
      <c r="AW387" s="167"/>
      <c r="AX387" s="208"/>
      <c r="AY387">
        <f t="shared" si="56"/>
        <v>0</v>
      </c>
    </row>
    <row r="388" spans="1:51" ht="18.75" hidden="1" customHeight="1" x14ac:dyDescent="0.15">
      <c r="A388" s="994"/>
      <c r="B388" s="253"/>
      <c r="C388" s="252"/>
      <c r="D388" s="253"/>
      <c r="E388" s="252"/>
      <c r="F388" s="313"/>
      <c r="G388" s="308" t="s">
        <v>246</v>
      </c>
      <c r="H388" s="269"/>
      <c r="I388" s="269"/>
      <c r="J388" s="269"/>
      <c r="K388" s="269"/>
      <c r="L388" s="269"/>
      <c r="M388" s="269"/>
      <c r="N388" s="269"/>
      <c r="O388" s="269"/>
      <c r="P388" s="269"/>
      <c r="Q388" s="269"/>
      <c r="R388" s="269"/>
      <c r="S388" s="269"/>
      <c r="T388" s="269"/>
      <c r="U388" s="269"/>
      <c r="V388" s="269"/>
      <c r="W388" s="269"/>
      <c r="X388" s="270"/>
      <c r="Y388" s="309"/>
      <c r="Z388" s="310"/>
      <c r="AA388" s="311"/>
      <c r="AB388" s="268" t="s">
        <v>11</v>
      </c>
      <c r="AC388" s="269"/>
      <c r="AD388" s="270"/>
      <c r="AE388" s="215" t="s">
        <v>390</v>
      </c>
      <c r="AF388" s="199"/>
      <c r="AG388" s="199"/>
      <c r="AH388" s="200"/>
      <c r="AI388" s="215" t="s">
        <v>412</v>
      </c>
      <c r="AJ388" s="199"/>
      <c r="AK388" s="199"/>
      <c r="AL388" s="200"/>
      <c r="AM388" s="215" t="s">
        <v>701</v>
      </c>
      <c r="AN388" s="199"/>
      <c r="AO388" s="199"/>
      <c r="AP388" s="200"/>
      <c r="AQ388" s="268" t="s">
        <v>232</v>
      </c>
      <c r="AR388" s="269"/>
      <c r="AS388" s="269"/>
      <c r="AT388" s="270"/>
      <c r="AU388" s="282" t="s">
        <v>248</v>
      </c>
      <c r="AV388" s="282"/>
      <c r="AW388" s="282"/>
      <c r="AX388" s="283"/>
      <c r="AY388">
        <f>COUNTA($G$390)</f>
        <v>0</v>
      </c>
    </row>
    <row r="389" spans="1:51" ht="18.75" hidden="1" customHeight="1" x14ac:dyDescent="0.15">
      <c r="A389" s="994"/>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15">
      <c r="A390" s="994"/>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56"/>
      <c r="AC390" s="224"/>
      <c r="AD390" s="224"/>
      <c r="AE390" s="257"/>
      <c r="AF390" s="167"/>
      <c r="AG390" s="167"/>
      <c r="AH390" s="167"/>
      <c r="AI390" s="257"/>
      <c r="AJ390" s="167"/>
      <c r="AK390" s="167"/>
      <c r="AL390" s="167"/>
      <c r="AM390" s="257"/>
      <c r="AN390" s="167"/>
      <c r="AO390" s="167"/>
      <c r="AP390" s="167"/>
      <c r="AQ390" s="257"/>
      <c r="AR390" s="167"/>
      <c r="AS390" s="167"/>
      <c r="AT390" s="167"/>
      <c r="AU390" s="257"/>
      <c r="AV390" s="167"/>
      <c r="AW390" s="167"/>
      <c r="AX390" s="208"/>
      <c r="AY390">
        <f t="shared" ref="AY390:AY391" si="57">$AY$388</f>
        <v>0</v>
      </c>
    </row>
    <row r="391" spans="1:51" ht="39.75" hidden="1" customHeight="1" x14ac:dyDescent="0.15">
      <c r="A391" s="994"/>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316"/>
      <c r="AC391" s="175"/>
      <c r="AD391" s="175"/>
      <c r="AE391" s="257"/>
      <c r="AF391" s="167"/>
      <c r="AG391" s="167"/>
      <c r="AH391" s="167"/>
      <c r="AI391" s="257"/>
      <c r="AJ391" s="167"/>
      <c r="AK391" s="167"/>
      <c r="AL391" s="167"/>
      <c r="AM391" s="257"/>
      <c r="AN391" s="167"/>
      <c r="AO391" s="167"/>
      <c r="AP391" s="167"/>
      <c r="AQ391" s="257"/>
      <c r="AR391" s="167"/>
      <c r="AS391" s="167"/>
      <c r="AT391" s="167"/>
      <c r="AU391" s="257"/>
      <c r="AV391" s="167"/>
      <c r="AW391" s="167"/>
      <c r="AX391" s="208"/>
      <c r="AY391">
        <f t="shared" si="57"/>
        <v>0</v>
      </c>
    </row>
    <row r="392" spans="1:51" ht="22.5" hidden="1" customHeight="1" x14ac:dyDescent="0.15">
      <c r="A392" s="994"/>
      <c r="B392" s="253"/>
      <c r="C392" s="252"/>
      <c r="D392" s="253"/>
      <c r="E392" s="252"/>
      <c r="F392" s="313"/>
      <c r="G392" s="279"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0"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994"/>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1"/>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3"/>
      <c r="G394" s="232"/>
      <c r="H394" s="191"/>
      <c r="I394" s="191"/>
      <c r="J394" s="191"/>
      <c r="K394" s="191"/>
      <c r="L394" s="191"/>
      <c r="M394" s="191"/>
      <c r="N394" s="191"/>
      <c r="O394" s="191"/>
      <c r="P394" s="233"/>
      <c r="Q394" s="921"/>
      <c r="R394" s="922"/>
      <c r="S394" s="922"/>
      <c r="T394" s="922"/>
      <c r="U394" s="922"/>
      <c r="V394" s="922"/>
      <c r="W394" s="922"/>
      <c r="X394" s="922"/>
      <c r="Y394" s="922"/>
      <c r="Z394" s="922"/>
      <c r="AA394" s="923"/>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4"/>
      <c r="B395" s="253"/>
      <c r="C395" s="252"/>
      <c r="D395" s="253"/>
      <c r="E395" s="252"/>
      <c r="F395" s="313"/>
      <c r="G395" s="234"/>
      <c r="H395" s="235"/>
      <c r="I395" s="235"/>
      <c r="J395" s="235"/>
      <c r="K395" s="235"/>
      <c r="L395" s="235"/>
      <c r="M395" s="235"/>
      <c r="N395" s="235"/>
      <c r="O395" s="235"/>
      <c r="P395" s="236"/>
      <c r="Q395" s="924"/>
      <c r="R395" s="925"/>
      <c r="S395" s="925"/>
      <c r="T395" s="925"/>
      <c r="U395" s="925"/>
      <c r="V395" s="925"/>
      <c r="W395" s="925"/>
      <c r="X395" s="925"/>
      <c r="Y395" s="925"/>
      <c r="Z395" s="925"/>
      <c r="AA395" s="926"/>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4"/>
      <c r="B396" s="253"/>
      <c r="C396" s="252"/>
      <c r="D396" s="253"/>
      <c r="E396" s="252"/>
      <c r="F396" s="313"/>
      <c r="G396" s="234"/>
      <c r="H396" s="235"/>
      <c r="I396" s="235"/>
      <c r="J396" s="235"/>
      <c r="K396" s="235"/>
      <c r="L396" s="235"/>
      <c r="M396" s="235"/>
      <c r="N396" s="235"/>
      <c r="O396" s="235"/>
      <c r="P396" s="236"/>
      <c r="Q396" s="924"/>
      <c r="R396" s="925"/>
      <c r="S396" s="925"/>
      <c r="T396" s="925"/>
      <c r="U396" s="925"/>
      <c r="V396" s="925"/>
      <c r="W396" s="925"/>
      <c r="X396" s="925"/>
      <c r="Y396" s="925"/>
      <c r="Z396" s="925"/>
      <c r="AA396" s="926"/>
      <c r="AB396" s="260"/>
      <c r="AC396" s="261"/>
      <c r="AD396" s="261"/>
      <c r="AE396" s="273" t="s">
        <v>251</v>
      </c>
      <c r="AF396" s="273"/>
      <c r="AG396" s="273"/>
      <c r="AH396" s="273"/>
      <c r="AI396" s="273"/>
      <c r="AJ396" s="273"/>
      <c r="AK396" s="273"/>
      <c r="AL396" s="273"/>
      <c r="AM396" s="273"/>
      <c r="AN396" s="273"/>
      <c r="AO396" s="273"/>
      <c r="AP396" s="273"/>
      <c r="AQ396" s="273"/>
      <c r="AR396" s="273"/>
      <c r="AS396" s="273"/>
      <c r="AT396" s="273"/>
      <c r="AU396" s="273"/>
      <c r="AV396" s="273"/>
      <c r="AW396" s="273"/>
      <c r="AX396" s="274"/>
      <c r="AY396">
        <f t="shared" si="58"/>
        <v>0</v>
      </c>
    </row>
    <row r="397" spans="1:51" ht="22.5" hidden="1" customHeight="1" x14ac:dyDescent="0.15">
      <c r="A397" s="994"/>
      <c r="B397" s="253"/>
      <c r="C397" s="252"/>
      <c r="D397" s="253"/>
      <c r="E397" s="252"/>
      <c r="F397" s="313"/>
      <c r="G397" s="234"/>
      <c r="H397" s="235"/>
      <c r="I397" s="235"/>
      <c r="J397" s="235"/>
      <c r="K397" s="235"/>
      <c r="L397" s="235"/>
      <c r="M397" s="235"/>
      <c r="N397" s="235"/>
      <c r="O397" s="235"/>
      <c r="P397" s="236"/>
      <c r="Q397" s="924"/>
      <c r="R397" s="925"/>
      <c r="S397" s="925"/>
      <c r="T397" s="925"/>
      <c r="U397" s="925"/>
      <c r="V397" s="925"/>
      <c r="W397" s="925"/>
      <c r="X397" s="925"/>
      <c r="Y397" s="925"/>
      <c r="Z397" s="925"/>
      <c r="AA397" s="926"/>
      <c r="AB397" s="260"/>
      <c r="AC397" s="261"/>
      <c r="AD397" s="261"/>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3"/>
      <c r="G398" s="237"/>
      <c r="H398" s="194"/>
      <c r="I398" s="194"/>
      <c r="J398" s="194"/>
      <c r="K398" s="194"/>
      <c r="L398" s="194"/>
      <c r="M398" s="194"/>
      <c r="N398" s="194"/>
      <c r="O398" s="194"/>
      <c r="P398" s="238"/>
      <c r="Q398" s="927"/>
      <c r="R398" s="928"/>
      <c r="S398" s="928"/>
      <c r="T398" s="928"/>
      <c r="U398" s="928"/>
      <c r="V398" s="928"/>
      <c r="W398" s="928"/>
      <c r="X398" s="928"/>
      <c r="Y398" s="928"/>
      <c r="Z398" s="928"/>
      <c r="AA398" s="929"/>
      <c r="AB398" s="262"/>
      <c r="AC398" s="263"/>
      <c r="AD398" s="263"/>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3"/>
      <c r="G399" s="279"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0" t="s">
        <v>335</v>
      </c>
      <c r="AC399" s="199"/>
      <c r="AD399" s="200"/>
      <c r="AE399" s="275"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1"/>
      <c r="AC400" s="179"/>
      <c r="AD400" s="20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4"/>
      <c r="B401" s="253"/>
      <c r="C401" s="252"/>
      <c r="D401" s="253"/>
      <c r="E401" s="252"/>
      <c r="F401" s="313"/>
      <c r="G401" s="232"/>
      <c r="H401" s="191"/>
      <c r="I401" s="191"/>
      <c r="J401" s="191"/>
      <c r="K401" s="191"/>
      <c r="L401" s="191"/>
      <c r="M401" s="191"/>
      <c r="N401" s="191"/>
      <c r="O401" s="191"/>
      <c r="P401" s="233"/>
      <c r="Q401" s="921"/>
      <c r="R401" s="922"/>
      <c r="S401" s="922"/>
      <c r="T401" s="922"/>
      <c r="U401" s="922"/>
      <c r="V401" s="922"/>
      <c r="W401" s="922"/>
      <c r="X401" s="922"/>
      <c r="Y401" s="922"/>
      <c r="Z401" s="922"/>
      <c r="AA401" s="923"/>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4"/>
      <c r="B402" s="253"/>
      <c r="C402" s="252"/>
      <c r="D402" s="253"/>
      <c r="E402" s="252"/>
      <c r="F402" s="313"/>
      <c r="G402" s="234"/>
      <c r="H402" s="235"/>
      <c r="I402" s="235"/>
      <c r="J402" s="235"/>
      <c r="K402" s="235"/>
      <c r="L402" s="235"/>
      <c r="M402" s="235"/>
      <c r="N402" s="235"/>
      <c r="O402" s="235"/>
      <c r="P402" s="236"/>
      <c r="Q402" s="924"/>
      <c r="R402" s="925"/>
      <c r="S402" s="925"/>
      <c r="T402" s="925"/>
      <c r="U402" s="925"/>
      <c r="V402" s="925"/>
      <c r="W402" s="925"/>
      <c r="X402" s="925"/>
      <c r="Y402" s="925"/>
      <c r="Z402" s="925"/>
      <c r="AA402" s="926"/>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4"/>
      <c r="B403" s="253"/>
      <c r="C403" s="252"/>
      <c r="D403" s="253"/>
      <c r="E403" s="252"/>
      <c r="F403" s="313"/>
      <c r="G403" s="234"/>
      <c r="H403" s="235"/>
      <c r="I403" s="235"/>
      <c r="J403" s="235"/>
      <c r="K403" s="235"/>
      <c r="L403" s="235"/>
      <c r="M403" s="235"/>
      <c r="N403" s="235"/>
      <c r="O403" s="235"/>
      <c r="P403" s="236"/>
      <c r="Q403" s="924"/>
      <c r="R403" s="925"/>
      <c r="S403" s="925"/>
      <c r="T403" s="925"/>
      <c r="U403" s="925"/>
      <c r="V403" s="925"/>
      <c r="W403" s="925"/>
      <c r="X403" s="925"/>
      <c r="Y403" s="925"/>
      <c r="Z403" s="925"/>
      <c r="AA403" s="926"/>
      <c r="AB403" s="260"/>
      <c r="AC403" s="261"/>
      <c r="AD403" s="261"/>
      <c r="AE403" s="273" t="s">
        <v>251</v>
      </c>
      <c r="AF403" s="273"/>
      <c r="AG403" s="273"/>
      <c r="AH403" s="273"/>
      <c r="AI403" s="273"/>
      <c r="AJ403" s="273"/>
      <c r="AK403" s="273"/>
      <c r="AL403" s="273"/>
      <c r="AM403" s="273"/>
      <c r="AN403" s="273"/>
      <c r="AO403" s="273"/>
      <c r="AP403" s="273"/>
      <c r="AQ403" s="273"/>
      <c r="AR403" s="273"/>
      <c r="AS403" s="273"/>
      <c r="AT403" s="273"/>
      <c r="AU403" s="273"/>
      <c r="AV403" s="273"/>
      <c r="AW403" s="273"/>
      <c r="AX403" s="274"/>
      <c r="AY403">
        <f t="shared" si="59"/>
        <v>0</v>
      </c>
    </row>
    <row r="404" spans="1:51" ht="22.5" hidden="1" customHeight="1" x14ac:dyDescent="0.15">
      <c r="A404" s="994"/>
      <c r="B404" s="253"/>
      <c r="C404" s="252"/>
      <c r="D404" s="253"/>
      <c r="E404" s="252"/>
      <c r="F404" s="313"/>
      <c r="G404" s="234"/>
      <c r="H404" s="235"/>
      <c r="I404" s="235"/>
      <c r="J404" s="235"/>
      <c r="K404" s="235"/>
      <c r="L404" s="235"/>
      <c r="M404" s="235"/>
      <c r="N404" s="235"/>
      <c r="O404" s="235"/>
      <c r="P404" s="236"/>
      <c r="Q404" s="924"/>
      <c r="R404" s="925"/>
      <c r="S404" s="925"/>
      <c r="T404" s="925"/>
      <c r="U404" s="925"/>
      <c r="V404" s="925"/>
      <c r="W404" s="925"/>
      <c r="X404" s="925"/>
      <c r="Y404" s="925"/>
      <c r="Z404" s="925"/>
      <c r="AA404" s="926"/>
      <c r="AB404" s="260"/>
      <c r="AC404" s="261"/>
      <c r="AD404" s="261"/>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3"/>
      <c r="G405" s="237"/>
      <c r="H405" s="194"/>
      <c r="I405" s="194"/>
      <c r="J405" s="194"/>
      <c r="K405" s="194"/>
      <c r="L405" s="194"/>
      <c r="M405" s="194"/>
      <c r="N405" s="194"/>
      <c r="O405" s="194"/>
      <c r="P405" s="238"/>
      <c r="Q405" s="927"/>
      <c r="R405" s="928"/>
      <c r="S405" s="928"/>
      <c r="T405" s="928"/>
      <c r="U405" s="928"/>
      <c r="V405" s="928"/>
      <c r="W405" s="928"/>
      <c r="X405" s="928"/>
      <c r="Y405" s="928"/>
      <c r="Z405" s="928"/>
      <c r="AA405" s="929"/>
      <c r="AB405" s="262"/>
      <c r="AC405" s="263"/>
      <c r="AD405" s="263"/>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3"/>
      <c r="G406" s="279"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0" t="s">
        <v>335</v>
      </c>
      <c r="AC406" s="199"/>
      <c r="AD406" s="200"/>
      <c r="AE406" s="275"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1"/>
      <c r="AC407" s="179"/>
      <c r="AD407" s="20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4"/>
      <c r="B408" s="253"/>
      <c r="C408" s="252"/>
      <c r="D408" s="253"/>
      <c r="E408" s="252"/>
      <c r="F408" s="313"/>
      <c r="G408" s="232"/>
      <c r="H408" s="191"/>
      <c r="I408" s="191"/>
      <c r="J408" s="191"/>
      <c r="K408" s="191"/>
      <c r="L408" s="191"/>
      <c r="M408" s="191"/>
      <c r="N408" s="191"/>
      <c r="O408" s="191"/>
      <c r="P408" s="233"/>
      <c r="Q408" s="921"/>
      <c r="R408" s="922"/>
      <c r="S408" s="922"/>
      <c r="T408" s="922"/>
      <c r="U408" s="922"/>
      <c r="V408" s="922"/>
      <c r="W408" s="922"/>
      <c r="X408" s="922"/>
      <c r="Y408" s="922"/>
      <c r="Z408" s="922"/>
      <c r="AA408" s="923"/>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4"/>
      <c r="B409" s="253"/>
      <c r="C409" s="252"/>
      <c r="D409" s="253"/>
      <c r="E409" s="252"/>
      <c r="F409" s="313"/>
      <c r="G409" s="234"/>
      <c r="H409" s="235"/>
      <c r="I409" s="235"/>
      <c r="J409" s="235"/>
      <c r="K409" s="235"/>
      <c r="L409" s="235"/>
      <c r="M409" s="235"/>
      <c r="N409" s="235"/>
      <c r="O409" s="235"/>
      <c r="P409" s="236"/>
      <c r="Q409" s="924"/>
      <c r="R409" s="925"/>
      <c r="S409" s="925"/>
      <c r="T409" s="925"/>
      <c r="U409" s="925"/>
      <c r="V409" s="925"/>
      <c r="W409" s="925"/>
      <c r="X409" s="925"/>
      <c r="Y409" s="925"/>
      <c r="Z409" s="925"/>
      <c r="AA409" s="926"/>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4"/>
      <c r="B410" s="253"/>
      <c r="C410" s="252"/>
      <c r="D410" s="253"/>
      <c r="E410" s="252"/>
      <c r="F410" s="313"/>
      <c r="G410" s="234"/>
      <c r="H410" s="235"/>
      <c r="I410" s="235"/>
      <c r="J410" s="235"/>
      <c r="K410" s="235"/>
      <c r="L410" s="235"/>
      <c r="M410" s="235"/>
      <c r="N410" s="235"/>
      <c r="O410" s="235"/>
      <c r="P410" s="236"/>
      <c r="Q410" s="924"/>
      <c r="R410" s="925"/>
      <c r="S410" s="925"/>
      <c r="T410" s="925"/>
      <c r="U410" s="925"/>
      <c r="V410" s="925"/>
      <c r="W410" s="925"/>
      <c r="X410" s="925"/>
      <c r="Y410" s="925"/>
      <c r="Z410" s="925"/>
      <c r="AA410" s="926"/>
      <c r="AB410" s="260"/>
      <c r="AC410" s="261"/>
      <c r="AD410" s="261"/>
      <c r="AE410" s="273" t="s">
        <v>251</v>
      </c>
      <c r="AF410" s="273"/>
      <c r="AG410" s="273"/>
      <c r="AH410" s="273"/>
      <c r="AI410" s="273"/>
      <c r="AJ410" s="273"/>
      <c r="AK410" s="273"/>
      <c r="AL410" s="273"/>
      <c r="AM410" s="273"/>
      <c r="AN410" s="273"/>
      <c r="AO410" s="273"/>
      <c r="AP410" s="273"/>
      <c r="AQ410" s="273"/>
      <c r="AR410" s="273"/>
      <c r="AS410" s="273"/>
      <c r="AT410" s="273"/>
      <c r="AU410" s="273"/>
      <c r="AV410" s="273"/>
      <c r="AW410" s="273"/>
      <c r="AX410" s="274"/>
      <c r="AY410">
        <f t="shared" si="60"/>
        <v>0</v>
      </c>
    </row>
    <row r="411" spans="1:51" ht="22.5" hidden="1" customHeight="1" x14ac:dyDescent="0.15">
      <c r="A411" s="994"/>
      <c r="B411" s="253"/>
      <c r="C411" s="252"/>
      <c r="D411" s="253"/>
      <c r="E411" s="252"/>
      <c r="F411" s="313"/>
      <c r="G411" s="234"/>
      <c r="H411" s="235"/>
      <c r="I411" s="235"/>
      <c r="J411" s="235"/>
      <c r="K411" s="235"/>
      <c r="L411" s="235"/>
      <c r="M411" s="235"/>
      <c r="N411" s="235"/>
      <c r="O411" s="235"/>
      <c r="P411" s="236"/>
      <c r="Q411" s="924"/>
      <c r="R411" s="925"/>
      <c r="S411" s="925"/>
      <c r="T411" s="925"/>
      <c r="U411" s="925"/>
      <c r="V411" s="925"/>
      <c r="W411" s="925"/>
      <c r="X411" s="925"/>
      <c r="Y411" s="925"/>
      <c r="Z411" s="925"/>
      <c r="AA411" s="926"/>
      <c r="AB411" s="260"/>
      <c r="AC411" s="261"/>
      <c r="AD411" s="261"/>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3"/>
      <c r="G412" s="237"/>
      <c r="H412" s="194"/>
      <c r="I412" s="194"/>
      <c r="J412" s="194"/>
      <c r="K412" s="194"/>
      <c r="L412" s="194"/>
      <c r="M412" s="194"/>
      <c r="N412" s="194"/>
      <c r="O412" s="194"/>
      <c r="P412" s="238"/>
      <c r="Q412" s="927"/>
      <c r="R412" s="928"/>
      <c r="S412" s="928"/>
      <c r="T412" s="928"/>
      <c r="U412" s="928"/>
      <c r="V412" s="928"/>
      <c r="W412" s="928"/>
      <c r="X412" s="928"/>
      <c r="Y412" s="928"/>
      <c r="Z412" s="928"/>
      <c r="AA412" s="929"/>
      <c r="AB412" s="262"/>
      <c r="AC412" s="263"/>
      <c r="AD412" s="263"/>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3"/>
      <c r="G413" s="279"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0" t="s">
        <v>335</v>
      </c>
      <c r="AC413" s="199"/>
      <c r="AD413" s="200"/>
      <c r="AE413" s="275"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1"/>
      <c r="AC414" s="179"/>
      <c r="AD414" s="20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4"/>
      <c r="B415" s="253"/>
      <c r="C415" s="252"/>
      <c r="D415" s="253"/>
      <c r="E415" s="252"/>
      <c r="F415" s="313"/>
      <c r="G415" s="232"/>
      <c r="H415" s="191"/>
      <c r="I415" s="191"/>
      <c r="J415" s="191"/>
      <c r="K415" s="191"/>
      <c r="L415" s="191"/>
      <c r="M415" s="191"/>
      <c r="N415" s="191"/>
      <c r="O415" s="191"/>
      <c r="P415" s="233"/>
      <c r="Q415" s="921"/>
      <c r="R415" s="922"/>
      <c r="S415" s="922"/>
      <c r="T415" s="922"/>
      <c r="U415" s="922"/>
      <c r="V415" s="922"/>
      <c r="W415" s="922"/>
      <c r="X415" s="922"/>
      <c r="Y415" s="922"/>
      <c r="Z415" s="922"/>
      <c r="AA415" s="923"/>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4"/>
      <c r="B416" s="253"/>
      <c r="C416" s="252"/>
      <c r="D416" s="253"/>
      <c r="E416" s="252"/>
      <c r="F416" s="313"/>
      <c r="G416" s="234"/>
      <c r="H416" s="235"/>
      <c r="I416" s="235"/>
      <c r="J416" s="235"/>
      <c r="K416" s="235"/>
      <c r="L416" s="235"/>
      <c r="M416" s="235"/>
      <c r="N416" s="235"/>
      <c r="O416" s="235"/>
      <c r="P416" s="236"/>
      <c r="Q416" s="924"/>
      <c r="R416" s="925"/>
      <c r="S416" s="925"/>
      <c r="T416" s="925"/>
      <c r="U416" s="925"/>
      <c r="V416" s="925"/>
      <c r="W416" s="925"/>
      <c r="X416" s="925"/>
      <c r="Y416" s="925"/>
      <c r="Z416" s="925"/>
      <c r="AA416" s="926"/>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4"/>
      <c r="B417" s="253"/>
      <c r="C417" s="252"/>
      <c r="D417" s="253"/>
      <c r="E417" s="252"/>
      <c r="F417" s="313"/>
      <c r="G417" s="234"/>
      <c r="H417" s="235"/>
      <c r="I417" s="235"/>
      <c r="J417" s="235"/>
      <c r="K417" s="235"/>
      <c r="L417" s="235"/>
      <c r="M417" s="235"/>
      <c r="N417" s="235"/>
      <c r="O417" s="235"/>
      <c r="P417" s="236"/>
      <c r="Q417" s="924"/>
      <c r="R417" s="925"/>
      <c r="S417" s="925"/>
      <c r="T417" s="925"/>
      <c r="U417" s="925"/>
      <c r="V417" s="925"/>
      <c r="W417" s="925"/>
      <c r="X417" s="925"/>
      <c r="Y417" s="925"/>
      <c r="Z417" s="925"/>
      <c r="AA417" s="926"/>
      <c r="AB417" s="260"/>
      <c r="AC417" s="261"/>
      <c r="AD417" s="261"/>
      <c r="AE417" s="273" t="s">
        <v>251</v>
      </c>
      <c r="AF417" s="273"/>
      <c r="AG417" s="273"/>
      <c r="AH417" s="273"/>
      <c r="AI417" s="273"/>
      <c r="AJ417" s="273"/>
      <c r="AK417" s="273"/>
      <c r="AL417" s="273"/>
      <c r="AM417" s="273"/>
      <c r="AN417" s="273"/>
      <c r="AO417" s="273"/>
      <c r="AP417" s="273"/>
      <c r="AQ417" s="273"/>
      <c r="AR417" s="273"/>
      <c r="AS417" s="273"/>
      <c r="AT417" s="273"/>
      <c r="AU417" s="273"/>
      <c r="AV417" s="273"/>
      <c r="AW417" s="273"/>
      <c r="AX417" s="274"/>
      <c r="AY417">
        <f t="shared" si="61"/>
        <v>0</v>
      </c>
    </row>
    <row r="418" spans="1:51" ht="22.5" hidden="1" customHeight="1" x14ac:dyDescent="0.15">
      <c r="A418" s="994"/>
      <c r="B418" s="253"/>
      <c r="C418" s="252"/>
      <c r="D418" s="253"/>
      <c r="E418" s="252"/>
      <c r="F418" s="313"/>
      <c r="G418" s="234"/>
      <c r="H418" s="235"/>
      <c r="I418" s="235"/>
      <c r="J418" s="235"/>
      <c r="K418" s="235"/>
      <c r="L418" s="235"/>
      <c r="M418" s="235"/>
      <c r="N418" s="235"/>
      <c r="O418" s="235"/>
      <c r="P418" s="236"/>
      <c r="Q418" s="924"/>
      <c r="R418" s="925"/>
      <c r="S418" s="925"/>
      <c r="T418" s="925"/>
      <c r="U418" s="925"/>
      <c r="V418" s="925"/>
      <c r="W418" s="925"/>
      <c r="X418" s="925"/>
      <c r="Y418" s="925"/>
      <c r="Z418" s="925"/>
      <c r="AA418" s="926"/>
      <c r="AB418" s="260"/>
      <c r="AC418" s="261"/>
      <c r="AD418" s="261"/>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3"/>
      <c r="G419" s="237"/>
      <c r="H419" s="194"/>
      <c r="I419" s="194"/>
      <c r="J419" s="194"/>
      <c r="K419" s="194"/>
      <c r="L419" s="194"/>
      <c r="M419" s="194"/>
      <c r="N419" s="194"/>
      <c r="O419" s="194"/>
      <c r="P419" s="238"/>
      <c r="Q419" s="927"/>
      <c r="R419" s="928"/>
      <c r="S419" s="928"/>
      <c r="T419" s="928"/>
      <c r="U419" s="928"/>
      <c r="V419" s="928"/>
      <c r="W419" s="928"/>
      <c r="X419" s="928"/>
      <c r="Y419" s="928"/>
      <c r="Z419" s="928"/>
      <c r="AA419" s="929"/>
      <c r="AB419" s="262"/>
      <c r="AC419" s="263"/>
      <c r="AD419" s="263"/>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3"/>
      <c r="G420" s="279"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0" t="s">
        <v>335</v>
      </c>
      <c r="AC420" s="199"/>
      <c r="AD420" s="200"/>
      <c r="AE420" s="275"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1"/>
      <c r="AC421" s="179"/>
      <c r="AD421" s="202"/>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4"/>
      <c r="B422" s="253"/>
      <c r="C422" s="252"/>
      <c r="D422" s="253"/>
      <c r="E422" s="252"/>
      <c r="F422" s="313"/>
      <c r="G422" s="232"/>
      <c r="H422" s="191"/>
      <c r="I422" s="191"/>
      <c r="J422" s="191"/>
      <c r="K422" s="191"/>
      <c r="L422" s="191"/>
      <c r="M422" s="191"/>
      <c r="N422" s="191"/>
      <c r="O422" s="191"/>
      <c r="P422" s="233"/>
      <c r="Q422" s="921"/>
      <c r="R422" s="922"/>
      <c r="S422" s="922"/>
      <c r="T422" s="922"/>
      <c r="U422" s="922"/>
      <c r="V422" s="922"/>
      <c r="W422" s="922"/>
      <c r="X422" s="922"/>
      <c r="Y422" s="922"/>
      <c r="Z422" s="922"/>
      <c r="AA422" s="923"/>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4"/>
      <c r="B423" s="253"/>
      <c r="C423" s="252"/>
      <c r="D423" s="253"/>
      <c r="E423" s="252"/>
      <c r="F423" s="313"/>
      <c r="G423" s="234"/>
      <c r="H423" s="235"/>
      <c r="I423" s="235"/>
      <c r="J423" s="235"/>
      <c r="K423" s="235"/>
      <c r="L423" s="235"/>
      <c r="M423" s="235"/>
      <c r="N423" s="235"/>
      <c r="O423" s="235"/>
      <c r="P423" s="236"/>
      <c r="Q423" s="924"/>
      <c r="R423" s="925"/>
      <c r="S423" s="925"/>
      <c r="T423" s="925"/>
      <c r="U423" s="925"/>
      <c r="V423" s="925"/>
      <c r="W423" s="925"/>
      <c r="X423" s="925"/>
      <c r="Y423" s="925"/>
      <c r="Z423" s="925"/>
      <c r="AA423" s="926"/>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4"/>
      <c r="B424" s="253"/>
      <c r="C424" s="252"/>
      <c r="D424" s="253"/>
      <c r="E424" s="252"/>
      <c r="F424" s="313"/>
      <c r="G424" s="234"/>
      <c r="H424" s="235"/>
      <c r="I424" s="235"/>
      <c r="J424" s="235"/>
      <c r="K424" s="235"/>
      <c r="L424" s="235"/>
      <c r="M424" s="235"/>
      <c r="N424" s="235"/>
      <c r="O424" s="235"/>
      <c r="P424" s="236"/>
      <c r="Q424" s="924"/>
      <c r="R424" s="925"/>
      <c r="S424" s="925"/>
      <c r="T424" s="925"/>
      <c r="U424" s="925"/>
      <c r="V424" s="925"/>
      <c r="W424" s="925"/>
      <c r="X424" s="925"/>
      <c r="Y424" s="925"/>
      <c r="Z424" s="925"/>
      <c r="AA424" s="926"/>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4"/>
      <c r="B425" s="253"/>
      <c r="C425" s="252"/>
      <c r="D425" s="253"/>
      <c r="E425" s="252"/>
      <c r="F425" s="313"/>
      <c r="G425" s="234"/>
      <c r="H425" s="235"/>
      <c r="I425" s="235"/>
      <c r="J425" s="235"/>
      <c r="K425" s="235"/>
      <c r="L425" s="235"/>
      <c r="M425" s="235"/>
      <c r="N425" s="235"/>
      <c r="O425" s="235"/>
      <c r="P425" s="236"/>
      <c r="Q425" s="924"/>
      <c r="R425" s="925"/>
      <c r="S425" s="925"/>
      <c r="T425" s="925"/>
      <c r="U425" s="925"/>
      <c r="V425" s="925"/>
      <c r="W425" s="925"/>
      <c r="X425" s="925"/>
      <c r="Y425" s="925"/>
      <c r="Z425" s="925"/>
      <c r="AA425" s="926"/>
      <c r="AB425" s="260"/>
      <c r="AC425" s="261"/>
      <c r="AD425" s="261"/>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4"/>
      <c r="F426" s="315"/>
      <c r="G426" s="237"/>
      <c r="H426" s="194"/>
      <c r="I426" s="194"/>
      <c r="J426" s="194"/>
      <c r="K426" s="194"/>
      <c r="L426" s="194"/>
      <c r="M426" s="194"/>
      <c r="N426" s="194"/>
      <c r="O426" s="194"/>
      <c r="P426" s="238"/>
      <c r="Q426" s="927"/>
      <c r="R426" s="928"/>
      <c r="S426" s="928"/>
      <c r="T426" s="928"/>
      <c r="U426" s="928"/>
      <c r="V426" s="928"/>
      <c r="W426" s="928"/>
      <c r="X426" s="928"/>
      <c r="Y426" s="928"/>
      <c r="Z426" s="928"/>
      <c r="AA426" s="929"/>
      <c r="AB426" s="262"/>
      <c r="AC426" s="263"/>
      <c r="AD426" s="263"/>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4"/>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673</v>
      </c>
      <c r="D430" s="251"/>
      <c r="E430" s="239" t="s">
        <v>399</v>
      </c>
      <c r="F430" s="450"/>
      <c r="G430" s="241" t="s">
        <v>252</v>
      </c>
      <c r="H430" s="188"/>
      <c r="I430" s="188"/>
      <c r="J430" s="242" t="s">
        <v>818</v>
      </c>
      <c r="K430" s="243"/>
      <c r="L430" s="243"/>
      <c r="M430" s="243"/>
      <c r="N430" s="243"/>
      <c r="O430" s="243"/>
      <c r="P430" s="243"/>
      <c r="Q430" s="243"/>
      <c r="R430" s="243"/>
      <c r="S430" s="243"/>
      <c r="T430" s="244"/>
      <c r="U430" s="245" t="s">
        <v>818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818</v>
      </c>
      <c r="AF432" s="178"/>
      <c r="AG432" s="179" t="s">
        <v>233</v>
      </c>
      <c r="AH432" s="202"/>
      <c r="AI432" s="216"/>
      <c r="AJ432" s="216"/>
      <c r="AK432" s="216"/>
      <c r="AL432" s="217"/>
      <c r="AM432" s="216"/>
      <c r="AN432" s="216"/>
      <c r="AO432" s="216"/>
      <c r="AP432" s="217"/>
      <c r="AQ432" s="231" t="s">
        <v>818</v>
      </c>
      <c r="AR432" s="178"/>
      <c r="AS432" s="179" t="s">
        <v>233</v>
      </c>
      <c r="AT432" s="202"/>
      <c r="AU432" s="178" t="s">
        <v>818</v>
      </c>
      <c r="AV432" s="178"/>
      <c r="AW432" s="179" t="s">
        <v>179</v>
      </c>
      <c r="AX432" s="180"/>
      <c r="AY432">
        <f>$AY$431</f>
        <v>1</v>
      </c>
    </row>
    <row r="433" spans="1:51" ht="23.25" customHeight="1" x14ac:dyDescent="0.15">
      <c r="A433" s="994"/>
      <c r="B433" s="253"/>
      <c r="C433" s="252"/>
      <c r="D433" s="253"/>
      <c r="E433" s="196"/>
      <c r="F433" s="197"/>
      <c r="G433" s="232" t="s">
        <v>784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784</v>
      </c>
      <c r="AC433" s="175"/>
      <c r="AD433" s="175"/>
      <c r="AE433" s="166" t="s">
        <v>818</v>
      </c>
      <c r="AF433" s="167"/>
      <c r="AG433" s="167"/>
      <c r="AH433" s="167"/>
      <c r="AI433" s="166" t="s">
        <v>818</v>
      </c>
      <c r="AJ433" s="167"/>
      <c r="AK433" s="167"/>
      <c r="AL433" s="167"/>
      <c r="AM433" s="166" t="s">
        <v>818</v>
      </c>
      <c r="AN433" s="167"/>
      <c r="AO433" s="167"/>
      <c r="AP433" s="168"/>
      <c r="AQ433" s="166" t="s">
        <v>818</v>
      </c>
      <c r="AR433" s="167"/>
      <c r="AS433" s="167"/>
      <c r="AT433" s="168"/>
      <c r="AU433" s="167" t="s">
        <v>818</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784</v>
      </c>
      <c r="AC434" s="175"/>
      <c r="AD434" s="175"/>
      <c r="AE434" s="166" t="s">
        <v>818</v>
      </c>
      <c r="AF434" s="167"/>
      <c r="AG434" s="167"/>
      <c r="AH434" s="168"/>
      <c r="AI434" s="166" t="s">
        <v>818</v>
      </c>
      <c r="AJ434" s="167"/>
      <c r="AK434" s="167"/>
      <c r="AL434" s="167"/>
      <c r="AM434" s="166" t="s">
        <v>818</v>
      </c>
      <c r="AN434" s="167"/>
      <c r="AO434" s="167"/>
      <c r="AP434" s="168"/>
      <c r="AQ434" s="166" t="s">
        <v>818</v>
      </c>
      <c r="AR434" s="167"/>
      <c r="AS434" s="167"/>
      <c r="AT434" s="168"/>
      <c r="AU434" s="167" t="s">
        <v>818</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818</v>
      </c>
      <c r="AF435" s="167"/>
      <c r="AG435" s="167"/>
      <c r="AH435" s="168"/>
      <c r="AI435" s="166" t="s">
        <v>818</v>
      </c>
      <c r="AJ435" s="167"/>
      <c r="AK435" s="167"/>
      <c r="AL435" s="167"/>
      <c r="AM435" s="166" t="s">
        <v>818</v>
      </c>
      <c r="AN435" s="167"/>
      <c r="AO435" s="167"/>
      <c r="AP435" s="168"/>
      <c r="AQ435" s="166" t="s">
        <v>818</v>
      </c>
      <c r="AR435" s="167"/>
      <c r="AS435" s="167"/>
      <c r="AT435" s="168"/>
      <c r="AU435" s="167" t="s">
        <v>818</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94"/>
      <c r="B458" s="253"/>
      <c r="C458" s="252"/>
      <c r="D458" s="253"/>
      <c r="E458" s="196"/>
      <c r="F458" s="197"/>
      <c r="G458" s="232" t="s">
        <v>784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784</v>
      </c>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175" t="s">
        <v>784</v>
      </c>
      <c r="AC459" s="175"/>
      <c r="AD459" s="175"/>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4"/>
      <c r="B482" s="253"/>
      <c r="C482" s="252"/>
      <c r="D482" s="253"/>
      <c r="E482" s="190" t="s">
        <v>784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818</v>
      </c>
      <c r="AF693" s="178"/>
      <c r="AG693" s="179" t="s">
        <v>233</v>
      </c>
      <c r="AH693" s="202"/>
      <c r="AI693" s="216"/>
      <c r="AJ693" s="216"/>
      <c r="AK693" s="216"/>
      <c r="AL693" s="217"/>
      <c r="AM693" s="216"/>
      <c r="AN693" s="216"/>
      <c r="AO693" s="216"/>
      <c r="AP693" s="217"/>
      <c r="AQ693" s="231" t="s">
        <v>818</v>
      </c>
      <c r="AR693" s="178"/>
      <c r="AS693" s="179" t="s">
        <v>233</v>
      </c>
      <c r="AT693" s="202"/>
      <c r="AU693" s="178" t="s">
        <v>818</v>
      </c>
      <c r="AV693" s="178"/>
      <c r="AW693" s="179" t="s">
        <v>179</v>
      </c>
      <c r="AX693" s="180"/>
      <c r="AY693">
        <f>$AY$692</f>
        <v>1</v>
      </c>
    </row>
    <row r="694" spans="1:51" ht="23.25" customHeight="1" x14ac:dyDescent="0.15">
      <c r="A694" s="994"/>
      <c r="B694" s="253"/>
      <c r="C694" s="252"/>
      <c r="D694" s="253"/>
      <c r="E694" s="196"/>
      <c r="F694" s="197"/>
      <c r="G694" s="232" t="s">
        <v>818</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818</v>
      </c>
      <c r="AC694" s="175"/>
      <c r="AD694" s="175"/>
      <c r="AE694" s="166" t="s">
        <v>818</v>
      </c>
      <c r="AF694" s="167"/>
      <c r="AG694" s="167"/>
      <c r="AH694" s="167"/>
      <c r="AI694" s="166" t="s">
        <v>818</v>
      </c>
      <c r="AJ694" s="167"/>
      <c r="AK694" s="167"/>
      <c r="AL694" s="167"/>
      <c r="AM694" s="166" t="s">
        <v>818</v>
      </c>
      <c r="AN694" s="167"/>
      <c r="AO694" s="167"/>
      <c r="AP694" s="168"/>
      <c r="AQ694" s="166" t="s">
        <v>818</v>
      </c>
      <c r="AR694" s="167"/>
      <c r="AS694" s="167"/>
      <c r="AT694" s="168"/>
      <c r="AU694" s="167" t="s">
        <v>818</v>
      </c>
      <c r="AV694" s="167"/>
      <c r="AW694" s="167"/>
      <c r="AX694" s="208"/>
      <c r="AY694">
        <f t="shared" ref="AY694:AY696" si="112">$AY$692</f>
        <v>1</v>
      </c>
    </row>
    <row r="695" spans="1:51" ht="23.25"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818</v>
      </c>
      <c r="AC695" s="224"/>
      <c r="AD695" s="224"/>
      <c r="AE695" s="166" t="s">
        <v>818</v>
      </c>
      <c r="AF695" s="167"/>
      <c r="AG695" s="167"/>
      <c r="AH695" s="168"/>
      <c r="AI695" s="166" t="s">
        <v>818</v>
      </c>
      <c r="AJ695" s="167"/>
      <c r="AK695" s="167"/>
      <c r="AL695" s="167"/>
      <c r="AM695" s="166" t="s">
        <v>818</v>
      </c>
      <c r="AN695" s="167"/>
      <c r="AO695" s="167"/>
      <c r="AP695" s="168"/>
      <c r="AQ695" s="166" t="s">
        <v>818</v>
      </c>
      <c r="AR695" s="167"/>
      <c r="AS695" s="167"/>
      <c r="AT695" s="168"/>
      <c r="AU695" s="167" t="s">
        <v>818</v>
      </c>
      <c r="AV695" s="167"/>
      <c r="AW695" s="167"/>
      <c r="AX695" s="208"/>
      <c r="AY695">
        <f t="shared" si="112"/>
        <v>1</v>
      </c>
    </row>
    <row r="696" spans="1:51" ht="23.25"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818</v>
      </c>
      <c r="AF696" s="167"/>
      <c r="AG696" s="167"/>
      <c r="AH696" s="168"/>
      <c r="AI696" s="166" t="s">
        <v>818</v>
      </c>
      <c r="AJ696" s="167"/>
      <c r="AK696" s="167"/>
      <c r="AL696" s="167"/>
      <c r="AM696" s="166" t="s">
        <v>818</v>
      </c>
      <c r="AN696" s="167"/>
      <c r="AO696" s="167"/>
      <c r="AP696" s="168"/>
      <c r="AQ696" s="166" t="s">
        <v>818</v>
      </c>
      <c r="AR696" s="167"/>
      <c r="AS696" s="167"/>
      <c r="AT696" s="168"/>
      <c r="AU696" s="167" t="s">
        <v>818</v>
      </c>
      <c r="AV696" s="167"/>
      <c r="AW696" s="167"/>
      <c r="AX696" s="208"/>
      <c r="AY696">
        <f t="shared" si="112"/>
        <v>1</v>
      </c>
    </row>
    <row r="697" spans="1:51" ht="23.85" customHeight="1" x14ac:dyDescent="0.15">
      <c r="A697" s="994"/>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4"/>
      <c r="B698" s="253"/>
      <c r="C698" s="252"/>
      <c r="D698" s="253"/>
      <c r="E698" s="190" t="s">
        <v>818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909"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10"/>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94.5" customHeight="1" x14ac:dyDescent="0.15">
      <c r="A702" s="532" t="s">
        <v>140</v>
      </c>
      <c r="B702" s="533"/>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707" t="s">
        <v>718</v>
      </c>
      <c r="AE702" s="708"/>
      <c r="AF702" s="708"/>
      <c r="AG702" s="911" t="s">
        <v>740</v>
      </c>
      <c r="AH702" s="912"/>
      <c r="AI702" s="912"/>
      <c r="AJ702" s="912"/>
      <c r="AK702" s="912"/>
      <c r="AL702" s="912"/>
      <c r="AM702" s="912"/>
      <c r="AN702" s="912"/>
      <c r="AO702" s="912"/>
      <c r="AP702" s="912"/>
      <c r="AQ702" s="912"/>
      <c r="AR702" s="912"/>
      <c r="AS702" s="912"/>
      <c r="AT702" s="912"/>
      <c r="AU702" s="912"/>
      <c r="AV702" s="912"/>
      <c r="AW702" s="912"/>
      <c r="AX702" s="913"/>
    </row>
    <row r="703" spans="1:51" ht="57"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718</v>
      </c>
      <c r="AE703" s="185"/>
      <c r="AF703" s="185"/>
      <c r="AG703" s="681" t="s">
        <v>741</v>
      </c>
      <c r="AH703" s="682"/>
      <c r="AI703" s="682"/>
      <c r="AJ703" s="682"/>
      <c r="AK703" s="682"/>
      <c r="AL703" s="682"/>
      <c r="AM703" s="682"/>
      <c r="AN703" s="682"/>
      <c r="AO703" s="682"/>
      <c r="AP703" s="682"/>
      <c r="AQ703" s="682"/>
      <c r="AR703" s="682"/>
      <c r="AS703" s="682"/>
      <c r="AT703" s="682"/>
      <c r="AU703" s="682"/>
      <c r="AV703" s="682"/>
      <c r="AW703" s="682"/>
      <c r="AX703" s="683"/>
    </row>
    <row r="704" spans="1:51" ht="57"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718</v>
      </c>
      <c r="AE704" s="591"/>
      <c r="AF704" s="591"/>
      <c r="AG704" s="430" t="s">
        <v>742</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6" t="s">
        <v>39</v>
      </c>
      <c r="B705" s="78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50" t="s">
        <v>718</v>
      </c>
      <c r="AE705" s="751"/>
      <c r="AF705" s="751"/>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2"/>
      <c r="B706" s="785"/>
      <c r="C706" s="619"/>
      <c r="D706" s="620"/>
      <c r="E706" s="636" t="s">
        <v>381</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184" t="s">
        <v>737</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72"/>
      <c r="B707" s="785"/>
      <c r="C707" s="621"/>
      <c r="D707" s="622"/>
      <c r="E707" s="639" t="s">
        <v>316</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588" t="s">
        <v>738</v>
      </c>
      <c r="AE707" s="589"/>
      <c r="AF707" s="589"/>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72"/>
      <c r="B708" s="67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84" t="s">
        <v>745</v>
      </c>
      <c r="AE708" s="685"/>
      <c r="AF708" s="685"/>
      <c r="AG708" s="529" t="s">
        <v>745</v>
      </c>
      <c r="AH708" s="530"/>
      <c r="AI708" s="530"/>
      <c r="AJ708" s="530"/>
      <c r="AK708" s="530"/>
      <c r="AL708" s="530"/>
      <c r="AM708" s="530"/>
      <c r="AN708" s="530"/>
      <c r="AO708" s="530"/>
      <c r="AP708" s="530"/>
      <c r="AQ708" s="530"/>
      <c r="AR708" s="530"/>
      <c r="AS708" s="530"/>
      <c r="AT708" s="530"/>
      <c r="AU708" s="530"/>
      <c r="AV708" s="530"/>
      <c r="AW708" s="530"/>
      <c r="AX708" s="531"/>
    </row>
    <row r="709" spans="1:50" ht="85.5" customHeight="1" x14ac:dyDescent="0.15">
      <c r="A709" s="672"/>
      <c r="B709" s="673"/>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718</v>
      </c>
      <c r="AE709" s="185"/>
      <c r="AF709" s="185"/>
      <c r="AG709" s="681" t="s">
        <v>744</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739</v>
      </c>
      <c r="AE710" s="185"/>
      <c r="AF710" s="185"/>
      <c r="AG710" s="681" t="s">
        <v>745</v>
      </c>
      <c r="AH710" s="682"/>
      <c r="AI710" s="682"/>
      <c r="AJ710" s="682"/>
      <c r="AK710" s="682"/>
      <c r="AL710" s="682"/>
      <c r="AM710" s="682"/>
      <c r="AN710" s="682"/>
      <c r="AO710" s="682"/>
      <c r="AP710" s="682"/>
      <c r="AQ710" s="682"/>
      <c r="AR710" s="682"/>
      <c r="AS710" s="682"/>
      <c r="AT710" s="682"/>
      <c r="AU710" s="682"/>
      <c r="AV710" s="682"/>
      <c r="AW710" s="682"/>
      <c r="AX710" s="683"/>
    </row>
    <row r="711" spans="1:50" ht="57" customHeight="1" x14ac:dyDescent="0.15">
      <c r="A711" s="672"/>
      <c r="B711" s="67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718</v>
      </c>
      <c r="AE711" s="185"/>
      <c r="AF711" s="185"/>
      <c r="AG711" s="681" t="s">
        <v>746</v>
      </c>
      <c r="AH711" s="682"/>
      <c r="AI711" s="682"/>
      <c r="AJ711" s="682"/>
      <c r="AK711" s="682"/>
      <c r="AL711" s="682"/>
      <c r="AM711" s="682"/>
      <c r="AN711" s="682"/>
      <c r="AO711" s="682"/>
      <c r="AP711" s="682"/>
      <c r="AQ711" s="682"/>
      <c r="AR711" s="682"/>
      <c r="AS711" s="682"/>
      <c r="AT711" s="682"/>
      <c r="AU711" s="682"/>
      <c r="AV711" s="682"/>
      <c r="AW711" s="682"/>
      <c r="AX711" s="683"/>
    </row>
    <row r="712" spans="1:50" ht="47.25" customHeight="1" x14ac:dyDescent="0.15">
      <c r="A712" s="672"/>
      <c r="B712" s="673"/>
      <c r="C712" s="593" t="s">
        <v>345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718</v>
      </c>
      <c r="AE712" s="591"/>
      <c r="AF712" s="591"/>
      <c r="AG712" s="599" t="s">
        <v>790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72"/>
      <c r="B713" s="673"/>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81" t="s">
        <v>745</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6" t="s">
        <v>324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6" t="s">
        <v>739</v>
      </c>
      <c r="AE714" s="597"/>
      <c r="AF714" s="598"/>
      <c r="AG714" s="642" t="s">
        <v>745</v>
      </c>
      <c r="AH714" s="643"/>
      <c r="AI714" s="643"/>
      <c r="AJ714" s="643"/>
      <c r="AK714" s="643"/>
      <c r="AL714" s="643"/>
      <c r="AM714" s="643"/>
      <c r="AN714" s="643"/>
      <c r="AO714" s="643"/>
      <c r="AP714" s="643"/>
      <c r="AQ714" s="643"/>
      <c r="AR714" s="643"/>
      <c r="AS714" s="643"/>
      <c r="AT714" s="643"/>
      <c r="AU714" s="643"/>
      <c r="AV714" s="643"/>
      <c r="AW714" s="643"/>
      <c r="AX714" s="644"/>
    </row>
    <row r="715" spans="1:50" ht="57" customHeight="1" x14ac:dyDescent="0.15">
      <c r="A715" s="626" t="s">
        <v>40</v>
      </c>
      <c r="B715" s="671"/>
      <c r="C715" s="676" t="s">
        <v>325</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718</v>
      </c>
      <c r="AE715" s="685"/>
      <c r="AF715" s="792"/>
      <c r="AG715" s="529" t="s">
        <v>747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72"/>
      <c r="B716" s="673"/>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745</v>
      </c>
      <c r="AE716" s="774"/>
      <c r="AF716" s="774"/>
      <c r="AG716" s="681" t="s">
        <v>745</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718</v>
      </c>
      <c r="AE717" s="185"/>
      <c r="AF717" s="185"/>
      <c r="AG717" s="681" t="s">
        <v>748</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739</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5" t="s">
        <v>58</v>
      </c>
      <c r="B719" s="666"/>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1"/>
      <c r="AD719" s="684" t="s">
        <v>739</v>
      </c>
      <c r="AE719" s="685"/>
      <c r="AF719" s="685"/>
      <c r="AG719" s="190" t="s">
        <v>818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7"/>
      <c r="B720" s="668"/>
      <c r="C720" s="957" t="s">
        <v>338</v>
      </c>
      <c r="D720" s="955"/>
      <c r="E720" s="955"/>
      <c r="F720" s="958"/>
      <c r="G720" s="954" t="s">
        <v>339</v>
      </c>
      <c r="H720" s="955"/>
      <c r="I720" s="955"/>
      <c r="J720" s="955"/>
      <c r="K720" s="955"/>
      <c r="L720" s="955"/>
      <c r="M720" s="955"/>
      <c r="N720" s="954" t="s">
        <v>342</v>
      </c>
      <c r="O720" s="955"/>
      <c r="P720" s="955"/>
      <c r="Q720" s="955"/>
      <c r="R720" s="955"/>
      <c r="S720" s="955"/>
      <c r="T720" s="955"/>
      <c r="U720" s="955"/>
      <c r="V720" s="955"/>
      <c r="W720" s="955"/>
      <c r="X720" s="955"/>
      <c r="Y720" s="955"/>
      <c r="Z720" s="955"/>
      <c r="AA720" s="955"/>
      <c r="AB720" s="955"/>
      <c r="AC720" s="955"/>
      <c r="AD720" s="955"/>
      <c r="AE720" s="955"/>
      <c r="AF720" s="956"/>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67"/>
      <c r="B721" s="668"/>
      <c r="C721" s="713"/>
      <c r="D721" s="714"/>
      <c r="E721" s="714"/>
      <c r="F721" s="715"/>
      <c r="G721" s="959"/>
      <c r="H721" s="960"/>
      <c r="I721" s="77" t="str">
        <f>IF(OR(G721="　", G721=""), "", "-")</f>
        <v/>
      </c>
      <c r="J721" s="712"/>
      <c r="K721" s="712"/>
      <c r="L721" s="77" t="str">
        <f>IF(M721="","","-")</f>
        <v/>
      </c>
      <c r="M721" s="78"/>
      <c r="N721" s="709"/>
      <c r="O721" s="710"/>
      <c r="P721" s="710"/>
      <c r="Q721" s="710"/>
      <c r="R721" s="710"/>
      <c r="S721" s="710"/>
      <c r="T721" s="710"/>
      <c r="U721" s="710"/>
      <c r="V721" s="710"/>
      <c r="W721" s="710"/>
      <c r="X721" s="710"/>
      <c r="Y721" s="710"/>
      <c r="Z721" s="710"/>
      <c r="AA721" s="710"/>
      <c r="AB721" s="710"/>
      <c r="AC721" s="710"/>
      <c r="AD721" s="710"/>
      <c r="AE721" s="710"/>
      <c r="AF721" s="711"/>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67"/>
      <c r="B722" s="668"/>
      <c r="C722" s="713"/>
      <c r="D722" s="714"/>
      <c r="E722" s="714"/>
      <c r="F722" s="715"/>
      <c r="G722" s="959"/>
      <c r="H722" s="960"/>
      <c r="I722" s="77" t="str">
        <f t="shared" ref="I722:I725" si="113">IF(OR(G722="　", G722=""), "", "-")</f>
        <v/>
      </c>
      <c r="J722" s="712"/>
      <c r="K722" s="712"/>
      <c r="L722" s="77" t="str">
        <f t="shared" ref="L722:L725" si="114">IF(M722="","","-")</f>
        <v/>
      </c>
      <c r="M722" s="78"/>
      <c r="N722" s="709"/>
      <c r="O722" s="710"/>
      <c r="P722" s="710"/>
      <c r="Q722" s="710"/>
      <c r="R722" s="710"/>
      <c r="S722" s="710"/>
      <c r="T722" s="710"/>
      <c r="U722" s="710"/>
      <c r="V722" s="710"/>
      <c r="W722" s="710"/>
      <c r="X722" s="710"/>
      <c r="Y722" s="710"/>
      <c r="Z722" s="710"/>
      <c r="AA722" s="710"/>
      <c r="AB722" s="710"/>
      <c r="AC722" s="710"/>
      <c r="AD722" s="710"/>
      <c r="AE722" s="710"/>
      <c r="AF722" s="711"/>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x14ac:dyDescent="0.15">
      <c r="A723" s="667"/>
      <c r="B723" s="668"/>
      <c r="C723" s="713"/>
      <c r="D723" s="714"/>
      <c r="E723" s="714"/>
      <c r="F723" s="715"/>
      <c r="G723" s="959"/>
      <c r="H723" s="960"/>
      <c r="I723" s="77" t="str">
        <f t="shared" si="113"/>
        <v/>
      </c>
      <c r="J723" s="712"/>
      <c r="K723" s="712"/>
      <c r="L723" s="77" t="str">
        <f t="shared" si="114"/>
        <v/>
      </c>
      <c r="M723" s="78"/>
      <c r="N723" s="709"/>
      <c r="O723" s="710"/>
      <c r="P723" s="710"/>
      <c r="Q723" s="710"/>
      <c r="R723" s="710"/>
      <c r="S723" s="710"/>
      <c r="T723" s="710"/>
      <c r="U723" s="710"/>
      <c r="V723" s="710"/>
      <c r="W723" s="710"/>
      <c r="X723" s="710"/>
      <c r="Y723" s="710"/>
      <c r="Z723" s="710"/>
      <c r="AA723" s="710"/>
      <c r="AB723" s="710"/>
      <c r="AC723" s="710"/>
      <c r="AD723" s="710"/>
      <c r="AE723" s="710"/>
      <c r="AF723" s="711"/>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x14ac:dyDescent="0.15">
      <c r="A724" s="667"/>
      <c r="B724" s="668"/>
      <c r="C724" s="713"/>
      <c r="D724" s="714"/>
      <c r="E724" s="714"/>
      <c r="F724" s="715"/>
      <c r="G724" s="959"/>
      <c r="H724" s="960"/>
      <c r="I724" s="77" t="str">
        <f t="shared" si="113"/>
        <v/>
      </c>
      <c r="J724" s="712"/>
      <c r="K724" s="712"/>
      <c r="L724" s="77" t="str">
        <f t="shared" si="114"/>
        <v/>
      </c>
      <c r="M724" s="78"/>
      <c r="N724" s="709"/>
      <c r="O724" s="710"/>
      <c r="P724" s="710"/>
      <c r="Q724" s="710"/>
      <c r="R724" s="710"/>
      <c r="S724" s="710"/>
      <c r="T724" s="710"/>
      <c r="U724" s="710"/>
      <c r="V724" s="710"/>
      <c r="W724" s="710"/>
      <c r="X724" s="710"/>
      <c r="Y724" s="710"/>
      <c r="Z724" s="710"/>
      <c r="AA724" s="710"/>
      <c r="AB724" s="710"/>
      <c r="AC724" s="710"/>
      <c r="AD724" s="710"/>
      <c r="AE724" s="710"/>
      <c r="AF724" s="711"/>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9"/>
      <c r="B725" s="670"/>
      <c r="C725" s="713"/>
      <c r="D725" s="714"/>
      <c r="E725" s="714"/>
      <c r="F725" s="715"/>
      <c r="G725" s="980"/>
      <c r="H725" s="981"/>
      <c r="I725" s="79" t="str">
        <f t="shared" si="113"/>
        <v/>
      </c>
      <c r="J725" s="982"/>
      <c r="K725" s="982"/>
      <c r="L725" s="79" t="str">
        <f t="shared" si="114"/>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3"/>
      <c r="AH725" s="194"/>
      <c r="AI725" s="194"/>
      <c r="AJ725" s="194"/>
      <c r="AK725" s="194"/>
      <c r="AL725" s="194"/>
      <c r="AM725" s="194"/>
      <c r="AN725" s="194"/>
      <c r="AO725" s="194"/>
      <c r="AP725" s="194"/>
      <c r="AQ725" s="194"/>
      <c r="AR725" s="194"/>
      <c r="AS725" s="194"/>
      <c r="AT725" s="194"/>
      <c r="AU725" s="194"/>
      <c r="AV725" s="194"/>
      <c r="AW725" s="194"/>
      <c r="AX725" s="195"/>
    </row>
    <row r="726" spans="1:52" ht="407.25" customHeight="1" x14ac:dyDescent="0.15">
      <c r="A726" s="626" t="s">
        <v>48</v>
      </c>
      <c r="B726" s="627"/>
      <c r="C726" s="442" t="s">
        <v>53</v>
      </c>
      <c r="D726" s="586"/>
      <c r="E726" s="586"/>
      <c r="F726" s="587"/>
      <c r="G726" s="705" t="s">
        <v>785</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2" ht="127.5" customHeight="1" thickBot="1" x14ac:dyDescent="0.2">
      <c r="A727" s="628"/>
      <c r="B727" s="629"/>
      <c r="C727" s="700" t="s">
        <v>57</v>
      </c>
      <c r="D727" s="701"/>
      <c r="E727" s="701"/>
      <c r="F727" s="702"/>
      <c r="G727" s="703" t="s">
        <v>749</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80" t="s">
        <v>819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138</v>
      </c>
      <c r="B731" s="624"/>
      <c r="C731" s="624"/>
      <c r="D731" s="624"/>
      <c r="E731" s="625"/>
      <c r="F731" s="633" t="s">
        <v>820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138</v>
      </c>
      <c r="B733" s="624"/>
      <c r="C733" s="624"/>
      <c r="D733" s="624"/>
      <c r="E733" s="625"/>
      <c r="F733" s="781" t="s">
        <v>823</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2"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403.5" customHeight="1" thickBot="1" x14ac:dyDescent="0.2">
      <c r="A735" s="616" t="s">
        <v>786</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9" t="s">
        <v>351</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c r="AZ736" s="10"/>
    </row>
    <row r="737" spans="1:51" ht="24.75" customHeight="1" x14ac:dyDescent="0.15">
      <c r="A737" s="157" t="s">
        <v>674</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239</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217</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9"/>
      <c r="B786" s="800"/>
      <c r="C786" s="800"/>
      <c r="D786" s="800"/>
      <c r="E786" s="800"/>
      <c r="F786" s="8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5" t="s">
        <v>386</v>
      </c>
      <c r="B787" s="776"/>
      <c r="C787" s="776"/>
      <c r="D787" s="776"/>
      <c r="E787" s="776"/>
      <c r="F787" s="777"/>
      <c r="G787" s="435" t="s">
        <v>813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9"/>
      <c r="B788" s="778"/>
      <c r="C788" s="778"/>
      <c r="D788" s="778"/>
      <c r="E788" s="778"/>
      <c r="F788" s="779"/>
      <c r="G788" s="442" t="s">
        <v>17</v>
      </c>
      <c r="H788" s="443"/>
      <c r="I788" s="443"/>
      <c r="J788" s="443"/>
      <c r="K788" s="443"/>
      <c r="L788" s="444" t="s">
        <v>18</v>
      </c>
      <c r="M788" s="443"/>
      <c r="N788" s="443"/>
      <c r="O788" s="443"/>
      <c r="P788" s="443"/>
      <c r="Q788" s="443"/>
      <c r="R788" s="443"/>
      <c r="S788" s="443"/>
      <c r="T788" s="443"/>
      <c r="U788" s="443"/>
      <c r="V788" s="443"/>
      <c r="W788" s="443"/>
      <c r="X788" s="445"/>
      <c r="Y788" s="432" t="s">
        <v>19</v>
      </c>
      <c r="Z788" s="433"/>
      <c r="AA788" s="433"/>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2" t="s">
        <v>19</v>
      </c>
      <c r="AV788" s="433"/>
      <c r="AW788" s="433"/>
      <c r="AX788" s="434"/>
    </row>
    <row r="789" spans="1:51" ht="24.75" customHeight="1" x14ac:dyDescent="0.15">
      <c r="A789" s="559"/>
      <c r="B789" s="778"/>
      <c r="C789" s="778"/>
      <c r="D789" s="778"/>
      <c r="E789" s="778"/>
      <c r="F789" s="779"/>
      <c r="G789" s="451" t="s">
        <v>815</v>
      </c>
      <c r="H789" s="452"/>
      <c r="I789" s="452"/>
      <c r="J789" s="452"/>
      <c r="K789" s="453"/>
      <c r="L789" s="454" t="s">
        <v>814</v>
      </c>
      <c r="M789" s="455"/>
      <c r="N789" s="455"/>
      <c r="O789" s="455"/>
      <c r="P789" s="455"/>
      <c r="Q789" s="455"/>
      <c r="R789" s="455"/>
      <c r="S789" s="455"/>
      <c r="T789" s="455"/>
      <c r="U789" s="455"/>
      <c r="V789" s="455"/>
      <c r="W789" s="455"/>
      <c r="X789" s="456"/>
      <c r="Y789" s="439">
        <v>1.5</v>
      </c>
      <c r="Z789" s="440"/>
      <c r="AA789" s="440"/>
      <c r="AB789" s="441"/>
      <c r="AC789" s="451" t="s">
        <v>762</v>
      </c>
      <c r="AD789" s="452"/>
      <c r="AE789" s="452"/>
      <c r="AF789" s="452"/>
      <c r="AG789" s="453"/>
      <c r="AH789" s="454" t="s">
        <v>765</v>
      </c>
      <c r="AI789" s="455"/>
      <c r="AJ789" s="455"/>
      <c r="AK789" s="455"/>
      <c r="AL789" s="455"/>
      <c r="AM789" s="455"/>
      <c r="AN789" s="455"/>
      <c r="AO789" s="455"/>
      <c r="AP789" s="455"/>
      <c r="AQ789" s="455"/>
      <c r="AR789" s="455"/>
      <c r="AS789" s="455"/>
      <c r="AT789" s="456"/>
      <c r="AU789" s="439">
        <v>0.2</v>
      </c>
      <c r="AV789" s="440"/>
      <c r="AW789" s="440"/>
      <c r="AX789" s="457"/>
    </row>
    <row r="790" spans="1:51" ht="24.75" customHeight="1" x14ac:dyDescent="0.15">
      <c r="A790" s="559"/>
      <c r="B790" s="778"/>
      <c r="C790" s="778"/>
      <c r="D790" s="778"/>
      <c r="E790" s="778"/>
      <c r="F790" s="779"/>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78"/>
      <c r="C791" s="778"/>
      <c r="D791" s="778"/>
      <c r="E791" s="778"/>
      <c r="F791" s="779"/>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9"/>
      <c r="B792" s="778"/>
      <c r="C792" s="778"/>
      <c r="D792" s="778"/>
      <c r="E792" s="778"/>
      <c r="F792" s="779"/>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78"/>
      <c r="C793" s="778"/>
      <c r="D793" s="778"/>
      <c r="E793" s="778"/>
      <c r="F793" s="779"/>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78"/>
      <c r="C794" s="778"/>
      <c r="D794" s="778"/>
      <c r="E794" s="778"/>
      <c r="F794" s="779"/>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78"/>
      <c r="C795" s="778"/>
      <c r="D795" s="778"/>
      <c r="E795" s="778"/>
      <c r="F795" s="779"/>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78"/>
      <c r="C796" s="778"/>
      <c r="D796" s="778"/>
      <c r="E796" s="778"/>
      <c r="F796" s="779"/>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78"/>
      <c r="C797" s="778"/>
      <c r="D797" s="778"/>
      <c r="E797" s="778"/>
      <c r="F797" s="779"/>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9"/>
      <c r="B798" s="778"/>
      <c r="C798" s="778"/>
      <c r="D798" s="778"/>
      <c r="E798" s="778"/>
      <c r="F798" s="779"/>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9"/>
      <c r="B799" s="778"/>
      <c r="C799" s="778"/>
      <c r="D799" s="778"/>
      <c r="E799" s="778"/>
      <c r="F799" s="779"/>
      <c r="G799" s="407" t="s">
        <v>20</v>
      </c>
      <c r="H799" s="408"/>
      <c r="I799" s="408"/>
      <c r="J799" s="408"/>
      <c r="K799" s="408"/>
      <c r="L799" s="409"/>
      <c r="M799" s="410"/>
      <c r="N799" s="410"/>
      <c r="O799" s="410"/>
      <c r="P799" s="410"/>
      <c r="Q799" s="410"/>
      <c r="R799" s="410"/>
      <c r="S799" s="410"/>
      <c r="T799" s="410"/>
      <c r="U799" s="410"/>
      <c r="V799" s="410"/>
      <c r="W799" s="410"/>
      <c r="X799" s="411"/>
      <c r="Y799" s="412">
        <f>SUM(Y789:AB798)</f>
        <v>1.5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0.2</v>
      </c>
      <c r="AV799" s="413"/>
      <c r="AW799" s="413"/>
      <c r="AX799" s="415"/>
    </row>
    <row r="800" spans="1:51" ht="24.75" customHeight="1" x14ac:dyDescent="0.15">
      <c r="A800" s="559"/>
      <c r="B800" s="778"/>
      <c r="C800" s="778"/>
      <c r="D800" s="778"/>
      <c r="E800" s="778"/>
      <c r="F800" s="779"/>
      <c r="G800" s="435" t="s">
        <v>804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9"/>
      <c r="B801" s="778"/>
      <c r="C801" s="778"/>
      <c r="D801" s="778"/>
      <c r="E801" s="778"/>
      <c r="F801" s="779"/>
      <c r="G801" s="442" t="s">
        <v>17</v>
      </c>
      <c r="H801" s="443"/>
      <c r="I801" s="443"/>
      <c r="J801" s="443"/>
      <c r="K801" s="443"/>
      <c r="L801" s="444" t="s">
        <v>18</v>
      </c>
      <c r="M801" s="443"/>
      <c r="N801" s="443"/>
      <c r="O801" s="443"/>
      <c r="P801" s="443"/>
      <c r="Q801" s="443"/>
      <c r="R801" s="443"/>
      <c r="S801" s="443"/>
      <c r="T801" s="443"/>
      <c r="U801" s="443"/>
      <c r="V801" s="443"/>
      <c r="W801" s="443"/>
      <c r="X801" s="445"/>
      <c r="Y801" s="432" t="s">
        <v>19</v>
      </c>
      <c r="Z801" s="433"/>
      <c r="AA801" s="433"/>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2" t="s">
        <v>19</v>
      </c>
      <c r="AV801" s="433"/>
      <c r="AW801" s="433"/>
      <c r="AX801" s="434"/>
      <c r="AY801">
        <f>$AY$800</f>
        <v>2</v>
      </c>
    </row>
    <row r="802" spans="1:51" ht="24.75" customHeight="1" x14ac:dyDescent="0.15">
      <c r="A802" s="559"/>
      <c r="B802" s="778"/>
      <c r="C802" s="778"/>
      <c r="D802" s="778"/>
      <c r="E802" s="778"/>
      <c r="F802" s="779"/>
      <c r="G802" s="451" t="s">
        <v>763</v>
      </c>
      <c r="H802" s="452"/>
      <c r="I802" s="452"/>
      <c r="J802" s="452"/>
      <c r="K802" s="453"/>
      <c r="L802" s="454" t="s">
        <v>764</v>
      </c>
      <c r="M802" s="455"/>
      <c r="N802" s="455"/>
      <c r="O802" s="455"/>
      <c r="P802" s="455"/>
      <c r="Q802" s="455"/>
      <c r="R802" s="455"/>
      <c r="S802" s="455"/>
      <c r="T802" s="455"/>
      <c r="U802" s="455"/>
      <c r="V802" s="455"/>
      <c r="W802" s="455"/>
      <c r="X802" s="456"/>
      <c r="Y802" s="439">
        <v>0.2</v>
      </c>
      <c r="Z802" s="440"/>
      <c r="AA802" s="440"/>
      <c r="AB802" s="441"/>
      <c r="AC802" s="451" t="s">
        <v>818</v>
      </c>
      <c r="AD802" s="452"/>
      <c r="AE802" s="452"/>
      <c r="AF802" s="452"/>
      <c r="AG802" s="453"/>
      <c r="AH802" s="454" t="s">
        <v>818</v>
      </c>
      <c r="AI802" s="455"/>
      <c r="AJ802" s="455"/>
      <c r="AK802" s="455"/>
      <c r="AL802" s="455"/>
      <c r="AM802" s="455"/>
      <c r="AN802" s="455"/>
      <c r="AO802" s="455"/>
      <c r="AP802" s="455"/>
      <c r="AQ802" s="455"/>
      <c r="AR802" s="455"/>
      <c r="AS802" s="455"/>
      <c r="AT802" s="456"/>
      <c r="AU802" s="439" t="s">
        <v>818</v>
      </c>
      <c r="AV802" s="440"/>
      <c r="AW802" s="440"/>
      <c r="AX802" s="457"/>
      <c r="AY802">
        <f t="shared" ref="AY802:AY812" si="115">$AY$800</f>
        <v>2</v>
      </c>
    </row>
    <row r="803" spans="1:51" ht="24.75" customHeight="1" x14ac:dyDescent="0.15">
      <c r="A803" s="559"/>
      <c r="B803" s="778"/>
      <c r="C803" s="778"/>
      <c r="D803" s="778"/>
      <c r="E803" s="778"/>
      <c r="F803" s="779"/>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9"/>
      <c r="B804" s="778"/>
      <c r="C804" s="778"/>
      <c r="D804" s="778"/>
      <c r="E804" s="778"/>
      <c r="F804" s="779"/>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9"/>
      <c r="B805" s="778"/>
      <c r="C805" s="778"/>
      <c r="D805" s="778"/>
      <c r="E805" s="778"/>
      <c r="F805" s="779"/>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9"/>
      <c r="B806" s="778"/>
      <c r="C806" s="778"/>
      <c r="D806" s="778"/>
      <c r="E806" s="778"/>
      <c r="F806" s="779"/>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9"/>
      <c r="B807" s="778"/>
      <c r="C807" s="778"/>
      <c r="D807" s="778"/>
      <c r="E807" s="778"/>
      <c r="F807" s="779"/>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9"/>
      <c r="B808" s="778"/>
      <c r="C808" s="778"/>
      <c r="D808" s="778"/>
      <c r="E808" s="778"/>
      <c r="F808" s="779"/>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9"/>
      <c r="B809" s="778"/>
      <c r="C809" s="778"/>
      <c r="D809" s="778"/>
      <c r="E809" s="778"/>
      <c r="F809" s="779"/>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9"/>
      <c r="B810" s="778"/>
      <c r="C810" s="778"/>
      <c r="D810" s="778"/>
      <c r="E810" s="778"/>
      <c r="F810" s="779"/>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9"/>
      <c r="B811" s="778"/>
      <c r="C811" s="778"/>
      <c r="D811" s="778"/>
      <c r="E811" s="778"/>
      <c r="F811" s="779"/>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9"/>
      <c r="B812" s="778"/>
      <c r="C812" s="778"/>
      <c r="D812" s="778"/>
      <c r="E812" s="778"/>
      <c r="F812" s="779"/>
      <c r="G812" s="407" t="s">
        <v>20</v>
      </c>
      <c r="H812" s="408"/>
      <c r="I812" s="408"/>
      <c r="J812" s="408"/>
      <c r="K812" s="408"/>
      <c r="L812" s="409"/>
      <c r="M812" s="410"/>
      <c r="N812" s="410"/>
      <c r="O812" s="410"/>
      <c r="P812" s="410"/>
      <c r="Q812" s="410"/>
      <c r="R812" s="410"/>
      <c r="S812" s="410"/>
      <c r="T812" s="410"/>
      <c r="U812" s="410"/>
      <c r="V812" s="410"/>
      <c r="W812" s="410"/>
      <c r="X812" s="411"/>
      <c r="Y812" s="412">
        <f>SUM(Y802:AB811)</f>
        <v>0.2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15">
      <c r="A813" s="559"/>
      <c r="B813" s="778"/>
      <c r="C813" s="778"/>
      <c r="D813" s="778"/>
      <c r="E813" s="778"/>
      <c r="F813" s="779"/>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9"/>
      <c r="B814" s="778"/>
      <c r="C814" s="778"/>
      <c r="D814" s="778"/>
      <c r="E814" s="778"/>
      <c r="F814" s="779"/>
      <c r="G814" s="442" t="s">
        <v>17</v>
      </c>
      <c r="H814" s="443"/>
      <c r="I814" s="443"/>
      <c r="J814" s="443"/>
      <c r="K814" s="443"/>
      <c r="L814" s="444" t="s">
        <v>18</v>
      </c>
      <c r="M814" s="443"/>
      <c r="N814" s="443"/>
      <c r="O814" s="443"/>
      <c r="P814" s="443"/>
      <c r="Q814" s="443"/>
      <c r="R814" s="443"/>
      <c r="S814" s="443"/>
      <c r="T814" s="443"/>
      <c r="U814" s="443"/>
      <c r="V814" s="443"/>
      <c r="W814" s="443"/>
      <c r="X814" s="445"/>
      <c r="Y814" s="432" t="s">
        <v>19</v>
      </c>
      <c r="Z814" s="433"/>
      <c r="AA814" s="433"/>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2" t="s">
        <v>19</v>
      </c>
      <c r="AV814" s="433"/>
      <c r="AW814" s="433"/>
      <c r="AX814" s="434"/>
      <c r="AY814">
        <f>$AY$813</f>
        <v>0</v>
      </c>
    </row>
    <row r="815" spans="1:51" ht="24.75" hidden="1" customHeight="1" x14ac:dyDescent="0.15">
      <c r="A815" s="559"/>
      <c r="B815" s="778"/>
      <c r="C815" s="778"/>
      <c r="D815" s="778"/>
      <c r="E815" s="778"/>
      <c r="F815" s="779"/>
      <c r="G815" s="451"/>
      <c r="H815" s="452"/>
      <c r="I815" s="452"/>
      <c r="J815" s="452"/>
      <c r="K815" s="453"/>
      <c r="L815" s="454"/>
      <c r="M815" s="455"/>
      <c r="N815" s="455"/>
      <c r="O815" s="455"/>
      <c r="P815" s="455"/>
      <c r="Q815" s="455"/>
      <c r="R815" s="455"/>
      <c r="S815" s="455"/>
      <c r="T815" s="455"/>
      <c r="U815" s="455"/>
      <c r="V815" s="455"/>
      <c r="W815" s="455"/>
      <c r="X815" s="456"/>
      <c r="Y815" s="439"/>
      <c r="Z815" s="440"/>
      <c r="AA815" s="440"/>
      <c r="AB815" s="441"/>
      <c r="AC815" s="451"/>
      <c r="AD815" s="452"/>
      <c r="AE815" s="452"/>
      <c r="AF815" s="452"/>
      <c r="AG815" s="453"/>
      <c r="AH815" s="454"/>
      <c r="AI815" s="455"/>
      <c r="AJ815" s="455"/>
      <c r="AK815" s="455"/>
      <c r="AL815" s="455"/>
      <c r="AM815" s="455"/>
      <c r="AN815" s="455"/>
      <c r="AO815" s="455"/>
      <c r="AP815" s="455"/>
      <c r="AQ815" s="455"/>
      <c r="AR815" s="455"/>
      <c r="AS815" s="455"/>
      <c r="AT815" s="456"/>
      <c r="AU815" s="439"/>
      <c r="AV815" s="440"/>
      <c r="AW815" s="440"/>
      <c r="AX815" s="457"/>
      <c r="AY815">
        <f t="shared" ref="AY815:AY825" si="116">$AY$813</f>
        <v>0</v>
      </c>
    </row>
    <row r="816" spans="1:51" ht="24.75" hidden="1" customHeight="1" x14ac:dyDescent="0.15">
      <c r="A816" s="559"/>
      <c r="B816" s="778"/>
      <c r="C816" s="778"/>
      <c r="D816" s="778"/>
      <c r="E816" s="778"/>
      <c r="F816" s="779"/>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9"/>
      <c r="B817" s="778"/>
      <c r="C817" s="778"/>
      <c r="D817" s="778"/>
      <c r="E817" s="778"/>
      <c r="F817" s="779"/>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9"/>
      <c r="B818" s="778"/>
      <c r="C818" s="778"/>
      <c r="D818" s="778"/>
      <c r="E818" s="778"/>
      <c r="F818" s="779"/>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9"/>
      <c r="B819" s="778"/>
      <c r="C819" s="778"/>
      <c r="D819" s="778"/>
      <c r="E819" s="778"/>
      <c r="F819" s="779"/>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9"/>
      <c r="B820" s="778"/>
      <c r="C820" s="778"/>
      <c r="D820" s="778"/>
      <c r="E820" s="778"/>
      <c r="F820" s="779"/>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9"/>
      <c r="B821" s="778"/>
      <c r="C821" s="778"/>
      <c r="D821" s="778"/>
      <c r="E821" s="778"/>
      <c r="F821" s="779"/>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9"/>
      <c r="B822" s="778"/>
      <c r="C822" s="778"/>
      <c r="D822" s="778"/>
      <c r="E822" s="778"/>
      <c r="F822" s="779"/>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9"/>
      <c r="B823" s="778"/>
      <c r="C823" s="778"/>
      <c r="D823" s="778"/>
      <c r="E823" s="778"/>
      <c r="F823" s="779"/>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9"/>
      <c r="B824" s="778"/>
      <c r="C824" s="778"/>
      <c r="D824" s="778"/>
      <c r="E824" s="778"/>
      <c r="F824" s="779"/>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9"/>
      <c r="B825" s="778"/>
      <c r="C825" s="778"/>
      <c r="D825" s="778"/>
      <c r="E825" s="778"/>
      <c r="F825" s="779"/>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9"/>
      <c r="B826" s="778"/>
      <c r="C826" s="778"/>
      <c r="D826" s="778"/>
      <c r="E826" s="778"/>
      <c r="F826" s="779"/>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9"/>
      <c r="B827" s="778"/>
      <c r="C827" s="778"/>
      <c r="D827" s="778"/>
      <c r="E827" s="778"/>
      <c r="F827" s="779"/>
      <c r="G827" s="442" t="s">
        <v>17</v>
      </c>
      <c r="H827" s="443"/>
      <c r="I827" s="443"/>
      <c r="J827" s="443"/>
      <c r="K827" s="443"/>
      <c r="L827" s="444" t="s">
        <v>18</v>
      </c>
      <c r="M827" s="443"/>
      <c r="N827" s="443"/>
      <c r="O827" s="443"/>
      <c r="P827" s="443"/>
      <c r="Q827" s="443"/>
      <c r="R827" s="443"/>
      <c r="S827" s="443"/>
      <c r="T827" s="443"/>
      <c r="U827" s="443"/>
      <c r="V827" s="443"/>
      <c r="W827" s="443"/>
      <c r="X827" s="445"/>
      <c r="Y827" s="432" t="s">
        <v>19</v>
      </c>
      <c r="Z827" s="433"/>
      <c r="AA827" s="433"/>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2" t="s">
        <v>19</v>
      </c>
      <c r="AV827" s="433"/>
      <c r="AW827" s="433"/>
      <c r="AX827" s="434"/>
      <c r="AY827">
        <f>$AY$826</f>
        <v>0</v>
      </c>
    </row>
    <row r="828" spans="1:51" s="16" customFormat="1" ht="24.75" hidden="1" customHeight="1" x14ac:dyDescent="0.15">
      <c r="A828" s="559"/>
      <c r="B828" s="778"/>
      <c r="C828" s="778"/>
      <c r="D828" s="778"/>
      <c r="E828" s="778"/>
      <c r="F828" s="779"/>
      <c r="G828" s="451"/>
      <c r="H828" s="452"/>
      <c r="I828" s="452"/>
      <c r="J828" s="452"/>
      <c r="K828" s="453"/>
      <c r="L828" s="454"/>
      <c r="M828" s="455"/>
      <c r="N828" s="455"/>
      <c r="O828" s="455"/>
      <c r="P828" s="455"/>
      <c r="Q828" s="455"/>
      <c r="R828" s="455"/>
      <c r="S828" s="455"/>
      <c r="T828" s="455"/>
      <c r="U828" s="455"/>
      <c r="V828" s="455"/>
      <c r="W828" s="455"/>
      <c r="X828" s="456"/>
      <c r="Y828" s="439"/>
      <c r="Z828" s="440"/>
      <c r="AA828" s="440"/>
      <c r="AB828" s="441"/>
      <c r="AC828" s="451"/>
      <c r="AD828" s="452"/>
      <c r="AE828" s="452"/>
      <c r="AF828" s="452"/>
      <c r="AG828" s="453"/>
      <c r="AH828" s="454"/>
      <c r="AI828" s="455"/>
      <c r="AJ828" s="455"/>
      <c r="AK828" s="455"/>
      <c r="AL828" s="455"/>
      <c r="AM828" s="455"/>
      <c r="AN828" s="455"/>
      <c r="AO828" s="455"/>
      <c r="AP828" s="455"/>
      <c r="AQ828" s="455"/>
      <c r="AR828" s="455"/>
      <c r="AS828" s="455"/>
      <c r="AT828" s="456"/>
      <c r="AU828" s="439"/>
      <c r="AV828" s="440"/>
      <c r="AW828" s="440"/>
      <c r="AX828" s="457"/>
      <c r="AY828">
        <f t="shared" ref="AY828:AY838" si="117">$AY$826</f>
        <v>0</v>
      </c>
    </row>
    <row r="829" spans="1:51" ht="24.75" hidden="1" customHeight="1" x14ac:dyDescent="0.15">
      <c r="A829" s="559"/>
      <c r="B829" s="778"/>
      <c r="C829" s="778"/>
      <c r="D829" s="778"/>
      <c r="E829" s="778"/>
      <c r="F829" s="779"/>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9"/>
      <c r="B830" s="778"/>
      <c r="C830" s="778"/>
      <c r="D830" s="778"/>
      <c r="E830" s="778"/>
      <c r="F830" s="779"/>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9"/>
      <c r="B831" s="778"/>
      <c r="C831" s="778"/>
      <c r="D831" s="778"/>
      <c r="E831" s="778"/>
      <c r="F831" s="779"/>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9"/>
      <c r="B832" s="778"/>
      <c r="C832" s="778"/>
      <c r="D832" s="778"/>
      <c r="E832" s="778"/>
      <c r="F832" s="779"/>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9"/>
      <c r="B833" s="778"/>
      <c r="C833" s="778"/>
      <c r="D833" s="778"/>
      <c r="E833" s="778"/>
      <c r="F833" s="779"/>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9"/>
      <c r="B834" s="778"/>
      <c r="C834" s="778"/>
      <c r="D834" s="778"/>
      <c r="E834" s="778"/>
      <c r="F834" s="779"/>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9"/>
      <c r="B835" s="778"/>
      <c r="C835" s="778"/>
      <c r="D835" s="778"/>
      <c r="E835" s="778"/>
      <c r="F835" s="779"/>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9"/>
      <c r="B836" s="778"/>
      <c r="C836" s="778"/>
      <c r="D836" s="778"/>
      <c r="E836" s="778"/>
      <c r="F836" s="779"/>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9"/>
      <c r="B837" s="778"/>
      <c r="C837" s="778"/>
      <c r="D837" s="778"/>
      <c r="E837" s="778"/>
      <c r="F837" s="779"/>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9"/>
      <c r="B838" s="778"/>
      <c r="C838" s="778"/>
      <c r="D838" s="778"/>
      <c r="E838" s="778"/>
      <c r="F838" s="779"/>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58" t="s">
        <v>148</v>
      </c>
      <c r="B839" s="459"/>
      <c r="C839" s="459"/>
      <c r="D839" s="459"/>
      <c r="E839" s="459"/>
      <c r="F839" s="459"/>
      <c r="G839" s="459"/>
      <c r="H839" s="459"/>
      <c r="I839" s="459"/>
      <c r="J839" s="459"/>
      <c r="K839" s="459"/>
      <c r="L839" s="459"/>
      <c r="M839" s="459"/>
      <c r="N839" s="459"/>
      <c r="O839" s="459"/>
      <c r="P839" s="459"/>
      <c r="Q839" s="459"/>
      <c r="R839" s="459"/>
      <c r="S839" s="459"/>
      <c r="T839" s="459"/>
      <c r="U839" s="459"/>
      <c r="V839" s="459"/>
      <c r="W839" s="459"/>
      <c r="X839" s="459"/>
      <c r="Y839" s="459"/>
      <c r="Z839" s="459"/>
      <c r="AA839" s="459"/>
      <c r="AB839" s="459"/>
      <c r="AC839" s="459"/>
      <c r="AD839" s="459"/>
      <c r="AE839" s="459"/>
      <c r="AF839" s="459"/>
      <c r="AG839" s="459"/>
      <c r="AH839" s="459"/>
      <c r="AI839" s="459"/>
      <c r="AJ839" s="459"/>
      <c r="AK839" s="460"/>
      <c r="AL839" s="976" t="s">
        <v>343</v>
      </c>
      <c r="AM839" s="977"/>
      <c r="AN839" s="9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3"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3" t="s">
        <v>337</v>
      </c>
      <c r="AD844" s="273"/>
      <c r="AE844" s="273"/>
      <c r="AF844" s="273"/>
      <c r="AG844" s="273"/>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806</v>
      </c>
      <c r="D845" s="416"/>
      <c r="E845" s="416"/>
      <c r="F845" s="416"/>
      <c r="G845" s="416"/>
      <c r="H845" s="416"/>
      <c r="I845" s="416"/>
      <c r="J845" s="417">
        <v>1010001112577</v>
      </c>
      <c r="K845" s="418"/>
      <c r="L845" s="418"/>
      <c r="M845" s="418"/>
      <c r="N845" s="418"/>
      <c r="O845" s="418"/>
      <c r="P845" s="317" t="s">
        <v>778</v>
      </c>
      <c r="Q845" s="318"/>
      <c r="R845" s="318"/>
      <c r="S845" s="318"/>
      <c r="T845" s="318"/>
      <c r="U845" s="318"/>
      <c r="V845" s="318"/>
      <c r="W845" s="318"/>
      <c r="X845" s="318"/>
      <c r="Y845" s="319">
        <v>1.5</v>
      </c>
      <c r="Z845" s="320"/>
      <c r="AA845" s="320"/>
      <c r="AB845" s="321"/>
      <c r="AC845" s="323" t="s">
        <v>378</v>
      </c>
      <c r="AD845" s="324"/>
      <c r="AE845" s="324"/>
      <c r="AF845" s="324"/>
      <c r="AG845" s="324"/>
      <c r="AH845" s="447" t="s">
        <v>807</v>
      </c>
      <c r="AI845" s="448"/>
      <c r="AJ845" s="448"/>
      <c r="AK845" s="449"/>
      <c r="AL845" s="327">
        <v>100</v>
      </c>
      <c r="AM845" s="328"/>
      <c r="AN845" s="328"/>
      <c r="AO845" s="329"/>
      <c r="AP845" s="322" t="s">
        <v>789</v>
      </c>
      <c r="AQ845" s="322"/>
      <c r="AR845" s="322"/>
      <c r="AS845" s="322"/>
      <c r="AT845" s="322"/>
      <c r="AU845" s="322"/>
      <c r="AV845" s="322"/>
      <c r="AW845" s="322"/>
      <c r="AX845" s="322"/>
    </row>
    <row r="846" spans="1:51" ht="30" customHeight="1" x14ac:dyDescent="0.15">
      <c r="A846" s="402">
        <v>2</v>
      </c>
      <c r="B846" s="402">
        <v>1</v>
      </c>
      <c r="C846" s="421" t="s">
        <v>806</v>
      </c>
      <c r="D846" s="416"/>
      <c r="E846" s="416"/>
      <c r="F846" s="416"/>
      <c r="G846" s="416"/>
      <c r="H846" s="416"/>
      <c r="I846" s="416"/>
      <c r="J846" s="417">
        <v>1010001112577</v>
      </c>
      <c r="K846" s="418"/>
      <c r="L846" s="418"/>
      <c r="M846" s="418"/>
      <c r="N846" s="418"/>
      <c r="O846" s="418"/>
      <c r="P846" s="317" t="s">
        <v>778</v>
      </c>
      <c r="Q846" s="318"/>
      <c r="R846" s="318"/>
      <c r="S846" s="318"/>
      <c r="T846" s="318"/>
      <c r="U846" s="318"/>
      <c r="V846" s="318"/>
      <c r="W846" s="318"/>
      <c r="X846" s="318"/>
      <c r="Y846" s="319">
        <v>1.4</v>
      </c>
      <c r="Z846" s="320"/>
      <c r="AA846" s="320"/>
      <c r="AB846" s="321"/>
      <c r="AC846" s="323" t="s">
        <v>378</v>
      </c>
      <c r="AD846" s="324"/>
      <c r="AE846" s="324"/>
      <c r="AF846" s="324"/>
      <c r="AG846" s="324"/>
      <c r="AH846" s="447" t="s">
        <v>807</v>
      </c>
      <c r="AI846" s="448"/>
      <c r="AJ846" s="448"/>
      <c r="AK846" s="449"/>
      <c r="AL846" s="327">
        <v>100</v>
      </c>
      <c r="AM846" s="328"/>
      <c r="AN846" s="328"/>
      <c r="AO846" s="329"/>
      <c r="AP846" s="322" t="s">
        <v>789</v>
      </c>
      <c r="AQ846" s="322"/>
      <c r="AR846" s="322"/>
      <c r="AS846" s="322"/>
      <c r="AT846" s="322"/>
      <c r="AU846" s="322"/>
      <c r="AV846" s="322"/>
      <c r="AW846" s="322"/>
      <c r="AX846" s="322"/>
      <c r="AY846">
        <f>COUNTA($C$846)</f>
        <v>1</v>
      </c>
    </row>
    <row r="847" spans="1:51" ht="30" customHeight="1" x14ac:dyDescent="0.15">
      <c r="A847" s="402">
        <v>3</v>
      </c>
      <c r="B847" s="402">
        <v>1</v>
      </c>
      <c r="C847" s="421" t="s">
        <v>806</v>
      </c>
      <c r="D847" s="416"/>
      <c r="E847" s="416"/>
      <c r="F847" s="416"/>
      <c r="G847" s="416"/>
      <c r="H847" s="416"/>
      <c r="I847" s="416"/>
      <c r="J847" s="417">
        <v>1010001112577</v>
      </c>
      <c r="K847" s="418"/>
      <c r="L847" s="418"/>
      <c r="M847" s="418"/>
      <c r="N847" s="418"/>
      <c r="O847" s="418"/>
      <c r="P847" s="317" t="s">
        <v>778</v>
      </c>
      <c r="Q847" s="318"/>
      <c r="R847" s="318"/>
      <c r="S847" s="318"/>
      <c r="T847" s="318"/>
      <c r="U847" s="318"/>
      <c r="V847" s="318"/>
      <c r="W847" s="318"/>
      <c r="X847" s="318"/>
      <c r="Y847" s="319">
        <v>1.2</v>
      </c>
      <c r="Z847" s="320"/>
      <c r="AA847" s="320"/>
      <c r="AB847" s="321"/>
      <c r="AC847" s="323" t="s">
        <v>379</v>
      </c>
      <c r="AD847" s="324"/>
      <c r="AE847" s="324"/>
      <c r="AF847" s="324"/>
      <c r="AG847" s="324"/>
      <c r="AH847" s="427" t="s">
        <v>807</v>
      </c>
      <c r="AI847" s="428"/>
      <c r="AJ847" s="428"/>
      <c r="AK847" s="429"/>
      <c r="AL847" s="327">
        <v>100</v>
      </c>
      <c r="AM847" s="328"/>
      <c r="AN847" s="328"/>
      <c r="AO847" s="329"/>
      <c r="AP847" s="322" t="s">
        <v>789</v>
      </c>
      <c r="AQ847" s="322"/>
      <c r="AR847" s="322"/>
      <c r="AS847" s="322"/>
      <c r="AT847" s="322"/>
      <c r="AU847" s="322"/>
      <c r="AV847" s="322"/>
      <c r="AW847" s="322"/>
      <c r="AX847" s="322"/>
      <c r="AY847">
        <f>COUNTA($C$847)</f>
        <v>1</v>
      </c>
    </row>
    <row r="848" spans="1:51" ht="30" customHeight="1" x14ac:dyDescent="0.15">
      <c r="A848" s="402">
        <v>4</v>
      </c>
      <c r="B848" s="402">
        <v>1</v>
      </c>
      <c r="C848" s="421" t="s">
        <v>811</v>
      </c>
      <c r="D848" s="416"/>
      <c r="E848" s="416"/>
      <c r="F848" s="416"/>
      <c r="G848" s="416"/>
      <c r="H848" s="416"/>
      <c r="I848" s="416"/>
      <c r="J848" s="417">
        <v>8010501023243</v>
      </c>
      <c r="K848" s="418"/>
      <c r="L848" s="418"/>
      <c r="M848" s="418"/>
      <c r="N848" s="418"/>
      <c r="O848" s="418"/>
      <c r="P848" s="317" t="s">
        <v>812</v>
      </c>
      <c r="Q848" s="318"/>
      <c r="R848" s="318"/>
      <c r="S848" s="318"/>
      <c r="T848" s="318"/>
      <c r="U848" s="318"/>
      <c r="V848" s="318"/>
      <c r="W848" s="318"/>
      <c r="X848" s="318"/>
      <c r="Y848" s="319">
        <v>0.8</v>
      </c>
      <c r="Z848" s="320"/>
      <c r="AA848" s="320"/>
      <c r="AB848" s="321"/>
      <c r="AC848" s="323" t="s">
        <v>372</v>
      </c>
      <c r="AD848" s="324"/>
      <c r="AE848" s="324"/>
      <c r="AF848" s="324"/>
      <c r="AG848" s="324"/>
      <c r="AH848" s="427">
        <v>2</v>
      </c>
      <c r="AI848" s="428"/>
      <c r="AJ848" s="428"/>
      <c r="AK848" s="429"/>
      <c r="AL848" s="327">
        <v>100</v>
      </c>
      <c r="AM848" s="328"/>
      <c r="AN848" s="328"/>
      <c r="AO848" s="329"/>
      <c r="AP848" s="322"/>
      <c r="AQ848" s="322"/>
      <c r="AR848" s="322"/>
      <c r="AS848" s="322"/>
      <c r="AT848" s="322"/>
      <c r="AU848" s="322"/>
      <c r="AV848" s="322"/>
      <c r="AW848" s="322"/>
      <c r="AX848" s="322"/>
      <c r="AY848">
        <f>COUNTA($C$848)</f>
        <v>1</v>
      </c>
    </row>
    <row r="849" spans="1:51" ht="30" customHeight="1" x14ac:dyDescent="0.15">
      <c r="A849" s="402">
        <v>5</v>
      </c>
      <c r="B849" s="402">
        <v>1</v>
      </c>
      <c r="C849" s="421" t="s">
        <v>806</v>
      </c>
      <c r="D849" s="416"/>
      <c r="E849" s="416"/>
      <c r="F849" s="416"/>
      <c r="G849" s="416"/>
      <c r="H849" s="416"/>
      <c r="I849" s="416"/>
      <c r="J849" s="417">
        <v>1010001112577</v>
      </c>
      <c r="K849" s="418"/>
      <c r="L849" s="418"/>
      <c r="M849" s="418"/>
      <c r="N849" s="418"/>
      <c r="O849" s="418"/>
      <c r="P849" s="317" t="s">
        <v>778</v>
      </c>
      <c r="Q849" s="318"/>
      <c r="R849" s="318"/>
      <c r="S849" s="318"/>
      <c r="T849" s="318"/>
      <c r="U849" s="318"/>
      <c r="V849" s="318"/>
      <c r="W849" s="318"/>
      <c r="X849" s="318"/>
      <c r="Y849" s="319">
        <v>0.7</v>
      </c>
      <c r="Z849" s="320"/>
      <c r="AA849" s="320"/>
      <c r="AB849" s="321"/>
      <c r="AC849" s="323" t="s">
        <v>378</v>
      </c>
      <c r="AD849" s="324"/>
      <c r="AE849" s="324"/>
      <c r="AF849" s="324"/>
      <c r="AG849" s="324"/>
      <c r="AH849" s="427" t="s">
        <v>406</v>
      </c>
      <c r="AI849" s="428"/>
      <c r="AJ849" s="428"/>
      <c r="AK849" s="429"/>
      <c r="AL849" s="327">
        <v>100</v>
      </c>
      <c r="AM849" s="328"/>
      <c r="AN849" s="328"/>
      <c r="AO849" s="329"/>
      <c r="AP849" s="322" t="s">
        <v>406</v>
      </c>
      <c r="AQ849" s="322"/>
      <c r="AR849" s="322"/>
      <c r="AS849" s="322"/>
      <c r="AT849" s="322"/>
      <c r="AU849" s="322"/>
      <c r="AV849" s="322"/>
      <c r="AW849" s="322"/>
      <c r="AX849" s="322"/>
      <c r="AY849">
        <f>COUNTA($C$849)</f>
        <v>1</v>
      </c>
    </row>
    <row r="850" spans="1:51" ht="30" customHeight="1" x14ac:dyDescent="0.15">
      <c r="A850" s="402">
        <v>6</v>
      </c>
      <c r="B850" s="402">
        <v>1</v>
      </c>
      <c r="C850" s="421" t="s">
        <v>787</v>
      </c>
      <c r="D850" s="416"/>
      <c r="E850" s="416"/>
      <c r="F850" s="416"/>
      <c r="G850" s="416"/>
      <c r="H850" s="416"/>
      <c r="I850" s="416"/>
      <c r="J850" s="417">
        <v>7450001001185</v>
      </c>
      <c r="K850" s="418"/>
      <c r="L850" s="418"/>
      <c r="M850" s="418"/>
      <c r="N850" s="418"/>
      <c r="O850" s="418"/>
      <c r="P850" s="317" t="s">
        <v>779</v>
      </c>
      <c r="Q850" s="318"/>
      <c r="R850" s="318"/>
      <c r="S850" s="318"/>
      <c r="T850" s="318"/>
      <c r="U850" s="318"/>
      <c r="V850" s="318"/>
      <c r="W850" s="318"/>
      <c r="X850" s="318"/>
      <c r="Y850" s="319">
        <v>0.7</v>
      </c>
      <c r="Z850" s="320"/>
      <c r="AA850" s="320"/>
      <c r="AB850" s="321"/>
      <c r="AC850" s="323" t="s">
        <v>372</v>
      </c>
      <c r="AD850" s="324"/>
      <c r="AE850" s="324"/>
      <c r="AF850" s="324"/>
      <c r="AG850" s="324"/>
      <c r="AH850" s="325">
        <v>6</v>
      </c>
      <c r="AI850" s="326"/>
      <c r="AJ850" s="326"/>
      <c r="AK850" s="326"/>
      <c r="AL850" s="327">
        <v>94</v>
      </c>
      <c r="AM850" s="328"/>
      <c r="AN850" s="328"/>
      <c r="AO850" s="329"/>
      <c r="AP850" s="322" t="s">
        <v>406</v>
      </c>
      <c r="AQ850" s="322"/>
      <c r="AR850" s="322"/>
      <c r="AS850" s="322"/>
      <c r="AT850" s="322"/>
      <c r="AU850" s="322"/>
      <c r="AV850" s="322"/>
      <c r="AW850" s="322"/>
      <c r="AX850" s="322"/>
      <c r="AY850">
        <f>COUNTA($C$850)</f>
        <v>1</v>
      </c>
    </row>
    <row r="851" spans="1:51" ht="30" customHeight="1" x14ac:dyDescent="0.15">
      <c r="A851" s="402">
        <v>7</v>
      </c>
      <c r="B851" s="402">
        <v>1</v>
      </c>
      <c r="C851" s="421" t="s">
        <v>816</v>
      </c>
      <c r="D851" s="416"/>
      <c r="E851" s="416"/>
      <c r="F851" s="416"/>
      <c r="G851" s="416"/>
      <c r="H851" s="416"/>
      <c r="I851" s="416"/>
      <c r="J851" s="417">
        <v>6260001004324</v>
      </c>
      <c r="K851" s="418"/>
      <c r="L851" s="418"/>
      <c r="M851" s="418"/>
      <c r="N851" s="418"/>
      <c r="O851" s="418"/>
      <c r="P851" s="317" t="s">
        <v>780</v>
      </c>
      <c r="Q851" s="318"/>
      <c r="R851" s="318"/>
      <c r="S851" s="318"/>
      <c r="T851" s="318"/>
      <c r="U851" s="318"/>
      <c r="V851" s="318"/>
      <c r="W851" s="318"/>
      <c r="X851" s="318"/>
      <c r="Y851" s="319">
        <v>0.7</v>
      </c>
      <c r="Z851" s="320"/>
      <c r="AA851" s="320"/>
      <c r="AB851" s="321"/>
      <c r="AC851" s="323" t="s">
        <v>372</v>
      </c>
      <c r="AD851" s="324"/>
      <c r="AE851" s="324"/>
      <c r="AF851" s="324"/>
      <c r="AG851" s="324"/>
      <c r="AH851" s="325">
        <v>4</v>
      </c>
      <c r="AI851" s="326"/>
      <c r="AJ851" s="326"/>
      <c r="AK851" s="326"/>
      <c r="AL851" s="327">
        <v>25</v>
      </c>
      <c r="AM851" s="328"/>
      <c r="AN851" s="328"/>
      <c r="AO851" s="329"/>
      <c r="AP851" s="322" t="s">
        <v>406</v>
      </c>
      <c r="AQ851" s="322"/>
      <c r="AR851" s="322"/>
      <c r="AS851" s="322"/>
      <c r="AT851" s="322"/>
      <c r="AU851" s="322"/>
      <c r="AV851" s="322"/>
      <c r="AW851" s="322"/>
      <c r="AX851" s="322"/>
      <c r="AY851">
        <f>COUNTA($C$851)</f>
        <v>1</v>
      </c>
    </row>
    <row r="852" spans="1:51" ht="30" customHeight="1" x14ac:dyDescent="0.15">
      <c r="A852" s="402">
        <v>8</v>
      </c>
      <c r="B852" s="402">
        <v>1</v>
      </c>
      <c r="C852" s="421" t="s">
        <v>817</v>
      </c>
      <c r="D852" s="416"/>
      <c r="E852" s="416"/>
      <c r="F852" s="416"/>
      <c r="G852" s="416"/>
      <c r="H852" s="416"/>
      <c r="I852" s="416"/>
      <c r="J852" s="417">
        <v>5450001001666</v>
      </c>
      <c r="K852" s="418"/>
      <c r="L852" s="418"/>
      <c r="M852" s="418"/>
      <c r="N852" s="418"/>
      <c r="O852" s="418"/>
      <c r="P852" s="317" t="s">
        <v>781</v>
      </c>
      <c r="Q852" s="318"/>
      <c r="R852" s="318"/>
      <c r="S852" s="318"/>
      <c r="T852" s="318"/>
      <c r="U852" s="318"/>
      <c r="V852" s="318"/>
      <c r="W852" s="318"/>
      <c r="X852" s="318"/>
      <c r="Y852" s="319">
        <v>0.5</v>
      </c>
      <c r="Z852" s="320"/>
      <c r="AA852" s="320"/>
      <c r="AB852" s="321"/>
      <c r="AC852" s="323" t="s">
        <v>378</v>
      </c>
      <c r="AD852" s="324"/>
      <c r="AE852" s="324"/>
      <c r="AF852" s="324"/>
      <c r="AG852" s="324"/>
      <c r="AH852" s="427" t="s">
        <v>406</v>
      </c>
      <c r="AI852" s="428"/>
      <c r="AJ852" s="428"/>
      <c r="AK852" s="429"/>
      <c r="AL852" s="327">
        <v>68.540000000000006</v>
      </c>
      <c r="AM852" s="328"/>
      <c r="AN852" s="328"/>
      <c r="AO852" s="329"/>
      <c r="AP852" s="322" t="s">
        <v>406</v>
      </c>
      <c r="AQ852" s="322"/>
      <c r="AR852" s="322"/>
      <c r="AS852" s="322"/>
      <c r="AT852" s="322"/>
      <c r="AU852" s="322"/>
      <c r="AV852" s="322"/>
      <c r="AW852" s="322"/>
      <c r="AX852" s="322"/>
      <c r="AY852">
        <f>COUNTA($C$852)</f>
        <v>1</v>
      </c>
    </row>
    <row r="853" spans="1:51" ht="30" customHeight="1" x14ac:dyDescent="0.15">
      <c r="A853" s="402">
        <v>9</v>
      </c>
      <c r="B853" s="402">
        <v>1</v>
      </c>
      <c r="C853" s="421" t="s">
        <v>776</v>
      </c>
      <c r="D853" s="416"/>
      <c r="E853" s="416"/>
      <c r="F853" s="416"/>
      <c r="G853" s="416"/>
      <c r="H853" s="416"/>
      <c r="I853" s="416"/>
      <c r="J853" s="417">
        <v>2120001131821</v>
      </c>
      <c r="K853" s="418"/>
      <c r="L853" s="418"/>
      <c r="M853" s="418"/>
      <c r="N853" s="418"/>
      <c r="O853" s="418"/>
      <c r="P853" s="317" t="s">
        <v>782</v>
      </c>
      <c r="Q853" s="318"/>
      <c r="R853" s="318"/>
      <c r="S853" s="318"/>
      <c r="T853" s="318"/>
      <c r="U853" s="318"/>
      <c r="V853" s="318"/>
      <c r="W853" s="318"/>
      <c r="X853" s="318"/>
      <c r="Y853" s="319">
        <v>0.5</v>
      </c>
      <c r="Z853" s="320"/>
      <c r="AA853" s="320"/>
      <c r="AB853" s="321"/>
      <c r="AC853" s="323" t="s">
        <v>379</v>
      </c>
      <c r="AD853" s="324"/>
      <c r="AE853" s="324"/>
      <c r="AF853" s="324"/>
      <c r="AG853" s="324"/>
      <c r="AH853" s="427" t="s">
        <v>406</v>
      </c>
      <c r="AI853" s="428"/>
      <c r="AJ853" s="428"/>
      <c r="AK853" s="429"/>
      <c r="AL853" s="327">
        <v>100</v>
      </c>
      <c r="AM853" s="328"/>
      <c r="AN853" s="328"/>
      <c r="AO853" s="329"/>
      <c r="AP853" s="322" t="s">
        <v>406</v>
      </c>
      <c r="AQ853" s="322"/>
      <c r="AR853" s="322"/>
      <c r="AS853" s="322"/>
      <c r="AT853" s="322"/>
      <c r="AU853" s="322"/>
      <c r="AV853" s="322"/>
      <c r="AW853" s="322"/>
      <c r="AX853" s="322"/>
      <c r="AY853">
        <f>COUNTA($C$853)</f>
        <v>1</v>
      </c>
    </row>
    <row r="854" spans="1:51" ht="30" customHeight="1" x14ac:dyDescent="0.15">
      <c r="A854" s="402">
        <v>10</v>
      </c>
      <c r="B854" s="402">
        <v>1</v>
      </c>
      <c r="C854" s="421" t="s">
        <v>777</v>
      </c>
      <c r="D854" s="416"/>
      <c r="E854" s="416"/>
      <c r="F854" s="416"/>
      <c r="G854" s="416"/>
      <c r="H854" s="416"/>
      <c r="I854" s="416"/>
      <c r="J854" s="417">
        <v>4450001001048</v>
      </c>
      <c r="K854" s="418"/>
      <c r="L854" s="418"/>
      <c r="M854" s="418"/>
      <c r="N854" s="418"/>
      <c r="O854" s="418"/>
      <c r="P854" s="317" t="s">
        <v>783</v>
      </c>
      <c r="Q854" s="318"/>
      <c r="R854" s="318"/>
      <c r="S854" s="318"/>
      <c r="T854" s="318"/>
      <c r="U854" s="318"/>
      <c r="V854" s="318"/>
      <c r="W854" s="318"/>
      <c r="X854" s="318"/>
      <c r="Y854" s="319">
        <v>0.4</v>
      </c>
      <c r="Z854" s="320"/>
      <c r="AA854" s="320"/>
      <c r="AB854" s="321"/>
      <c r="AC854" s="323" t="s">
        <v>372</v>
      </c>
      <c r="AD854" s="324"/>
      <c r="AE854" s="324"/>
      <c r="AF854" s="324"/>
      <c r="AG854" s="324"/>
      <c r="AH854" s="427">
        <v>5</v>
      </c>
      <c r="AI854" s="428"/>
      <c r="AJ854" s="428"/>
      <c r="AK854" s="429"/>
      <c r="AL854" s="327">
        <v>90</v>
      </c>
      <c r="AM854" s="328"/>
      <c r="AN854" s="328"/>
      <c r="AO854" s="329"/>
      <c r="AP854" s="322" t="s">
        <v>406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3"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3" t="s">
        <v>337</v>
      </c>
      <c r="AD877" s="273"/>
      <c r="AE877" s="273"/>
      <c r="AF877" s="273"/>
      <c r="AG877" s="273"/>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766</v>
      </c>
      <c r="D878" s="416"/>
      <c r="E878" s="416"/>
      <c r="F878" s="416"/>
      <c r="G878" s="416"/>
      <c r="H878" s="416"/>
      <c r="I878" s="416"/>
      <c r="J878" s="417" t="s">
        <v>789</v>
      </c>
      <c r="K878" s="418"/>
      <c r="L878" s="418"/>
      <c r="M878" s="418"/>
      <c r="N878" s="418"/>
      <c r="O878" s="418"/>
      <c r="P878" s="317" t="s">
        <v>788</v>
      </c>
      <c r="Q878" s="318"/>
      <c r="R878" s="318"/>
      <c r="S878" s="318"/>
      <c r="T878" s="318"/>
      <c r="U878" s="318"/>
      <c r="V878" s="318"/>
      <c r="W878" s="318"/>
      <c r="X878" s="318"/>
      <c r="Y878" s="319">
        <v>0.2</v>
      </c>
      <c r="Z878" s="320"/>
      <c r="AA878" s="320"/>
      <c r="AB878" s="321"/>
      <c r="AC878" s="323" t="s">
        <v>80</v>
      </c>
      <c r="AD878" s="324"/>
      <c r="AE878" s="324"/>
      <c r="AF878" s="324"/>
      <c r="AG878" s="324"/>
      <c r="AH878" s="419" t="s">
        <v>789</v>
      </c>
      <c r="AI878" s="420"/>
      <c r="AJ878" s="420"/>
      <c r="AK878" s="420"/>
      <c r="AL878" s="327" t="s">
        <v>789</v>
      </c>
      <c r="AM878" s="328"/>
      <c r="AN878" s="328"/>
      <c r="AO878" s="329"/>
      <c r="AP878" s="322" t="s">
        <v>789</v>
      </c>
      <c r="AQ878" s="322"/>
      <c r="AR878" s="322"/>
      <c r="AS878" s="322"/>
      <c r="AT878" s="322"/>
      <c r="AU878" s="322"/>
      <c r="AV878" s="322"/>
      <c r="AW878" s="322"/>
      <c r="AX878" s="322"/>
      <c r="AY878">
        <f t="shared" si="118"/>
        <v>1</v>
      </c>
    </row>
    <row r="879" spans="1:51" ht="30" customHeight="1" x14ac:dyDescent="0.15">
      <c r="A879" s="402">
        <v>2</v>
      </c>
      <c r="B879" s="402">
        <v>1</v>
      </c>
      <c r="C879" s="421" t="s">
        <v>767</v>
      </c>
      <c r="D879" s="416"/>
      <c r="E879" s="416"/>
      <c r="F879" s="416"/>
      <c r="G879" s="416"/>
      <c r="H879" s="416"/>
      <c r="I879" s="416"/>
      <c r="J879" s="417" t="s">
        <v>789</v>
      </c>
      <c r="K879" s="418"/>
      <c r="L879" s="418"/>
      <c r="M879" s="418"/>
      <c r="N879" s="418"/>
      <c r="O879" s="418"/>
      <c r="P879" s="317" t="s">
        <v>788</v>
      </c>
      <c r="Q879" s="318"/>
      <c r="R879" s="318"/>
      <c r="S879" s="318"/>
      <c r="T879" s="318"/>
      <c r="U879" s="318"/>
      <c r="V879" s="318"/>
      <c r="W879" s="318"/>
      <c r="X879" s="318"/>
      <c r="Y879" s="319">
        <v>0.2</v>
      </c>
      <c r="Z879" s="320"/>
      <c r="AA879" s="320"/>
      <c r="AB879" s="321"/>
      <c r="AC879" s="323" t="s">
        <v>80</v>
      </c>
      <c r="AD879" s="324"/>
      <c r="AE879" s="324"/>
      <c r="AF879" s="324"/>
      <c r="AG879" s="324"/>
      <c r="AH879" s="419" t="s">
        <v>789</v>
      </c>
      <c r="AI879" s="420"/>
      <c r="AJ879" s="420"/>
      <c r="AK879" s="420"/>
      <c r="AL879" s="327" t="s">
        <v>789</v>
      </c>
      <c r="AM879" s="328"/>
      <c r="AN879" s="328"/>
      <c r="AO879" s="329"/>
      <c r="AP879" s="322" t="s">
        <v>789</v>
      </c>
      <c r="AQ879" s="322"/>
      <c r="AR879" s="322"/>
      <c r="AS879" s="322"/>
      <c r="AT879" s="322"/>
      <c r="AU879" s="322"/>
      <c r="AV879" s="322"/>
      <c r="AW879" s="322"/>
      <c r="AX879" s="322"/>
      <c r="AY879">
        <f>COUNTA($C$879)</f>
        <v>1</v>
      </c>
    </row>
    <row r="880" spans="1:51" ht="30" customHeight="1" x14ac:dyDescent="0.15">
      <c r="A880" s="402">
        <v>3</v>
      </c>
      <c r="B880" s="402">
        <v>1</v>
      </c>
      <c r="C880" s="421" t="s">
        <v>768</v>
      </c>
      <c r="D880" s="416"/>
      <c r="E880" s="416"/>
      <c r="F880" s="416"/>
      <c r="G880" s="416"/>
      <c r="H880" s="416"/>
      <c r="I880" s="416"/>
      <c r="J880" s="417" t="s">
        <v>789</v>
      </c>
      <c r="K880" s="418"/>
      <c r="L880" s="418"/>
      <c r="M880" s="418"/>
      <c r="N880" s="418"/>
      <c r="O880" s="418"/>
      <c r="P880" s="317" t="s">
        <v>788</v>
      </c>
      <c r="Q880" s="318"/>
      <c r="R880" s="318"/>
      <c r="S880" s="318"/>
      <c r="T880" s="318"/>
      <c r="U880" s="318"/>
      <c r="V880" s="318"/>
      <c r="W880" s="318"/>
      <c r="X880" s="318"/>
      <c r="Y880" s="319">
        <v>0.2</v>
      </c>
      <c r="Z880" s="320"/>
      <c r="AA880" s="320"/>
      <c r="AB880" s="321"/>
      <c r="AC880" s="323" t="s">
        <v>80</v>
      </c>
      <c r="AD880" s="324"/>
      <c r="AE880" s="324"/>
      <c r="AF880" s="324"/>
      <c r="AG880" s="324"/>
      <c r="AH880" s="419" t="s">
        <v>789</v>
      </c>
      <c r="AI880" s="420"/>
      <c r="AJ880" s="420"/>
      <c r="AK880" s="420"/>
      <c r="AL880" s="327" t="s">
        <v>789</v>
      </c>
      <c r="AM880" s="328"/>
      <c r="AN880" s="328"/>
      <c r="AO880" s="329"/>
      <c r="AP880" s="322" t="s">
        <v>789</v>
      </c>
      <c r="AQ880" s="322"/>
      <c r="AR880" s="322"/>
      <c r="AS880" s="322"/>
      <c r="AT880" s="322"/>
      <c r="AU880" s="322"/>
      <c r="AV880" s="322"/>
      <c r="AW880" s="322"/>
      <c r="AX880" s="322"/>
      <c r="AY880">
        <f>COUNTA($C$880)</f>
        <v>1</v>
      </c>
    </row>
    <row r="881" spans="1:51" ht="30" customHeight="1" x14ac:dyDescent="0.15">
      <c r="A881" s="402">
        <v>4</v>
      </c>
      <c r="B881" s="402">
        <v>1</v>
      </c>
      <c r="C881" s="421" t="s">
        <v>769</v>
      </c>
      <c r="D881" s="416"/>
      <c r="E881" s="416"/>
      <c r="F881" s="416"/>
      <c r="G881" s="416"/>
      <c r="H881" s="416"/>
      <c r="I881" s="416"/>
      <c r="J881" s="417" t="s">
        <v>789</v>
      </c>
      <c r="K881" s="418"/>
      <c r="L881" s="418"/>
      <c r="M881" s="418"/>
      <c r="N881" s="418"/>
      <c r="O881" s="418"/>
      <c r="P881" s="317" t="s">
        <v>788</v>
      </c>
      <c r="Q881" s="318"/>
      <c r="R881" s="318"/>
      <c r="S881" s="318"/>
      <c r="T881" s="318"/>
      <c r="U881" s="318"/>
      <c r="V881" s="318"/>
      <c r="W881" s="318"/>
      <c r="X881" s="318"/>
      <c r="Y881" s="319">
        <v>0.1</v>
      </c>
      <c r="Z881" s="320"/>
      <c r="AA881" s="320"/>
      <c r="AB881" s="321"/>
      <c r="AC881" s="323" t="s">
        <v>80</v>
      </c>
      <c r="AD881" s="324"/>
      <c r="AE881" s="324"/>
      <c r="AF881" s="324"/>
      <c r="AG881" s="324"/>
      <c r="AH881" s="419" t="s">
        <v>789</v>
      </c>
      <c r="AI881" s="420"/>
      <c r="AJ881" s="420"/>
      <c r="AK881" s="420"/>
      <c r="AL881" s="327" t="s">
        <v>789</v>
      </c>
      <c r="AM881" s="328"/>
      <c r="AN881" s="328"/>
      <c r="AO881" s="329"/>
      <c r="AP881" s="322" t="s">
        <v>789</v>
      </c>
      <c r="AQ881" s="322"/>
      <c r="AR881" s="322"/>
      <c r="AS881" s="322"/>
      <c r="AT881" s="322"/>
      <c r="AU881" s="322"/>
      <c r="AV881" s="322"/>
      <c r="AW881" s="322"/>
      <c r="AX881" s="322"/>
      <c r="AY881">
        <f>COUNTA($C$881)</f>
        <v>1</v>
      </c>
    </row>
    <row r="882" spans="1:51" ht="30" customHeight="1" x14ac:dyDescent="0.15">
      <c r="A882" s="402">
        <v>5</v>
      </c>
      <c r="B882" s="402">
        <v>1</v>
      </c>
      <c r="C882" s="421" t="s">
        <v>770</v>
      </c>
      <c r="D882" s="416"/>
      <c r="E882" s="416"/>
      <c r="F882" s="416"/>
      <c r="G882" s="416"/>
      <c r="H882" s="416"/>
      <c r="I882" s="416"/>
      <c r="J882" s="417" t="s">
        <v>789</v>
      </c>
      <c r="K882" s="418"/>
      <c r="L882" s="418"/>
      <c r="M882" s="418"/>
      <c r="N882" s="418"/>
      <c r="O882" s="418"/>
      <c r="P882" s="317" t="s">
        <v>788</v>
      </c>
      <c r="Q882" s="318"/>
      <c r="R882" s="318"/>
      <c r="S882" s="318"/>
      <c r="T882" s="318"/>
      <c r="U882" s="318"/>
      <c r="V882" s="318"/>
      <c r="W882" s="318"/>
      <c r="X882" s="318"/>
      <c r="Y882" s="319">
        <v>0.1</v>
      </c>
      <c r="Z882" s="320"/>
      <c r="AA882" s="320"/>
      <c r="AB882" s="321"/>
      <c r="AC882" s="323" t="s">
        <v>80</v>
      </c>
      <c r="AD882" s="324"/>
      <c r="AE882" s="324"/>
      <c r="AF882" s="324"/>
      <c r="AG882" s="324"/>
      <c r="AH882" s="419" t="s">
        <v>789</v>
      </c>
      <c r="AI882" s="420"/>
      <c r="AJ882" s="420"/>
      <c r="AK882" s="420"/>
      <c r="AL882" s="327" t="s">
        <v>789</v>
      </c>
      <c r="AM882" s="328"/>
      <c r="AN882" s="328"/>
      <c r="AO882" s="329"/>
      <c r="AP882" s="322" t="s">
        <v>789</v>
      </c>
      <c r="AQ882" s="322"/>
      <c r="AR882" s="322"/>
      <c r="AS882" s="322"/>
      <c r="AT882" s="322"/>
      <c r="AU882" s="322"/>
      <c r="AV882" s="322"/>
      <c r="AW882" s="322"/>
      <c r="AX882" s="322"/>
      <c r="AY882">
        <f>COUNTA($C$882)</f>
        <v>1</v>
      </c>
    </row>
    <row r="883" spans="1:51" ht="30" customHeight="1" x14ac:dyDescent="0.15">
      <c r="A883" s="402">
        <v>6</v>
      </c>
      <c r="B883" s="402">
        <v>1</v>
      </c>
      <c r="C883" s="421" t="s">
        <v>771</v>
      </c>
      <c r="D883" s="416"/>
      <c r="E883" s="416"/>
      <c r="F883" s="416"/>
      <c r="G883" s="416"/>
      <c r="H883" s="416"/>
      <c r="I883" s="416"/>
      <c r="J883" s="417" t="s">
        <v>789</v>
      </c>
      <c r="K883" s="418"/>
      <c r="L883" s="418"/>
      <c r="M883" s="418"/>
      <c r="N883" s="418"/>
      <c r="O883" s="418"/>
      <c r="P883" s="317" t="s">
        <v>788</v>
      </c>
      <c r="Q883" s="318"/>
      <c r="R883" s="318"/>
      <c r="S883" s="318"/>
      <c r="T883" s="318"/>
      <c r="U883" s="318"/>
      <c r="V883" s="318"/>
      <c r="W883" s="318"/>
      <c r="X883" s="318"/>
      <c r="Y883" s="319">
        <v>0.1</v>
      </c>
      <c r="Z883" s="320"/>
      <c r="AA883" s="320"/>
      <c r="AB883" s="321"/>
      <c r="AC883" s="323" t="s">
        <v>80</v>
      </c>
      <c r="AD883" s="324"/>
      <c r="AE883" s="324"/>
      <c r="AF883" s="324"/>
      <c r="AG883" s="324"/>
      <c r="AH883" s="419" t="s">
        <v>789</v>
      </c>
      <c r="AI883" s="420"/>
      <c r="AJ883" s="420"/>
      <c r="AK883" s="420"/>
      <c r="AL883" s="327" t="s">
        <v>789</v>
      </c>
      <c r="AM883" s="328"/>
      <c r="AN883" s="328"/>
      <c r="AO883" s="329"/>
      <c r="AP883" s="322" t="s">
        <v>789</v>
      </c>
      <c r="AQ883" s="322"/>
      <c r="AR883" s="322"/>
      <c r="AS883" s="322"/>
      <c r="AT883" s="322"/>
      <c r="AU883" s="322"/>
      <c r="AV883" s="322"/>
      <c r="AW883" s="322"/>
      <c r="AX883" s="322"/>
      <c r="AY883">
        <f>COUNTA($C$883)</f>
        <v>1</v>
      </c>
    </row>
    <row r="884" spans="1:51" ht="30" customHeight="1" x14ac:dyDescent="0.15">
      <c r="A884" s="402">
        <v>7</v>
      </c>
      <c r="B884" s="402">
        <v>1</v>
      </c>
      <c r="C884" s="421" t="s">
        <v>772</v>
      </c>
      <c r="D884" s="416"/>
      <c r="E884" s="416"/>
      <c r="F884" s="416"/>
      <c r="G884" s="416"/>
      <c r="H884" s="416"/>
      <c r="I884" s="416"/>
      <c r="J884" s="417" t="s">
        <v>789</v>
      </c>
      <c r="K884" s="418"/>
      <c r="L884" s="418"/>
      <c r="M884" s="418"/>
      <c r="N884" s="418"/>
      <c r="O884" s="418"/>
      <c r="P884" s="317" t="s">
        <v>788</v>
      </c>
      <c r="Q884" s="318"/>
      <c r="R884" s="318"/>
      <c r="S884" s="318"/>
      <c r="T884" s="318"/>
      <c r="U884" s="318"/>
      <c r="V884" s="318"/>
      <c r="W884" s="318"/>
      <c r="X884" s="318"/>
      <c r="Y884" s="319">
        <v>0.1</v>
      </c>
      <c r="Z884" s="320"/>
      <c r="AA884" s="320"/>
      <c r="AB884" s="321"/>
      <c r="AC884" s="323" t="s">
        <v>80</v>
      </c>
      <c r="AD884" s="324"/>
      <c r="AE884" s="324"/>
      <c r="AF884" s="324"/>
      <c r="AG884" s="324"/>
      <c r="AH884" s="419" t="s">
        <v>789</v>
      </c>
      <c r="AI884" s="420"/>
      <c r="AJ884" s="420"/>
      <c r="AK884" s="420"/>
      <c r="AL884" s="327" t="s">
        <v>789</v>
      </c>
      <c r="AM884" s="328"/>
      <c r="AN884" s="328"/>
      <c r="AO884" s="329"/>
      <c r="AP884" s="322" t="s">
        <v>789</v>
      </c>
      <c r="AQ884" s="322"/>
      <c r="AR884" s="322"/>
      <c r="AS884" s="322"/>
      <c r="AT884" s="322"/>
      <c r="AU884" s="322"/>
      <c r="AV884" s="322"/>
      <c r="AW884" s="322"/>
      <c r="AX884" s="322"/>
      <c r="AY884">
        <f>COUNTA($C$884)</f>
        <v>1</v>
      </c>
    </row>
    <row r="885" spans="1:51" ht="30" customHeight="1" x14ac:dyDescent="0.15">
      <c r="A885" s="402">
        <v>8</v>
      </c>
      <c r="B885" s="402">
        <v>1</v>
      </c>
      <c r="C885" s="421" t="s">
        <v>773</v>
      </c>
      <c r="D885" s="416"/>
      <c r="E885" s="416"/>
      <c r="F885" s="416"/>
      <c r="G885" s="416"/>
      <c r="H885" s="416"/>
      <c r="I885" s="416"/>
      <c r="J885" s="417" t="s">
        <v>789</v>
      </c>
      <c r="K885" s="418"/>
      <c r="L885" s="418"/>
      <c r="M885" s="418"/>
      <c r="N885" s="418"/>
      <c r="O885" s="418"/>
      <c r="P885" s="317" t="s">
        <v>788</v>
      </c>
      <c r="Q885" s="318"/>
      <c r="R885" s="318"/>
      <c r="S885" s="318"/>
      <c r="T885" s="318"/>
      <c r="U885" s="318"/>
      <c r="V885" s="318"/>
      <c r="W885" s="318"/>
      <c r="X885" s="318"/>
      <c r="Y885" s="319">
        <v>0.1</v>
      </c>
      <c r="Z885" s="320"/>
      <c r="AA885" s="320"/>
      <c r="AB885" s="321"/>
      <c r="AC885" s="323" t="s">
        <v>80</v>
      </c>
      <c r="AD885" s="324"/>
      <c r="AE885" s="324"/>
      <c r="AF885" s="324"/>
      <c r="AG885" s="324"/>
      <c r="AH885" s="419" t="s">
        <v>789</v>
      </c>
      <c r="AI885" s="420"/>
      <c r="AJ885" s="420"/>
      <c r="AK885" s="420"/>
      <c r="AL885" s="327" t="s">
        <v>789</v>
      </c>
      <c r="AM885" s="328"/>
      <c r="AN885" s="328"/>
      <c r="AO885" s="329"/>
      <c r="AP885" s="322" t="s">
        <v>789</v>
      </c>
      <c r="AQ885" s="322"/>
      <c r="AR885" s="322"/>
      <c r="AS885" s="322"/>
      <c r="AT885" s="322"/>
      <c r="AU885" s="322"/>
      <c r="AV885" s="322"/>
      <c r="AW885" s="322"/>
      <c r="AX885" s="322"/>
      <c r="AY885">
        <f>COUNTA($C$885)</f>
        <v>1</v>
      </c>
    </row>
    <row r="886" spans="1:51" ht="30" customHeight="1" x14ac:dyDescent="0.15">
      <c r="A886" s="402">
        <v>9</v>
      </c>
      <c r="B886" s="402">
        <v>1</v>
      </c>
      <c r="C886" s="421" t="s">
        <v>774</v>
      </c>
      <c r="D886" s="416"/>
      <c r="E886" s="416"/>
      <c r="F886" s="416"/>
      <c r="G886" s="416"/>
      <c r="H886" s="416"/>
      <c r="I886" s="416"/>
      <c r="J886" s="417" t="s">
        <v>789</v>
      </c>
      <c r="K886" s="418"/>
      <c r="L886" s="418"/>
      <c r="M886" s="418"/>
      <c r="N886" s="418"/>
      <c r="O886" s="418"/>
      <c r="P886" s="317" t="s">
        <v>788</v>
      </c>
      <c r="Q886" s="318"/>
      <c r="R886" s="318"/>
      <c r="S886" s="318"/>
      <c r="T886" s="318"/>
      <c r="U886" s="318"/>
      <c r="V886" s="318"/>
      <c r="W886" s="318"/>
      <c r="X886" s="318"/>
      <c r="Y886" s="319">
        <v>0.1</v>
      </c>
      <c r="Z886" s="320"/>
      <c r="AA886" s="320"/>
      <c r="AB886" s="321"/>
      <c r="AC886" s="323" t="s">
        <v>80</v>
      </c>
      <c r="AD886" s="324"/>
      <c r="AE886" s="324"/>
      <c r="AF886" s="324"/>
      <c r="AG886" s="324"/>
      <c r="AH886" s="419" t="s">
        <v>789</v>
      </c>
      <c r="AI886" s="420"/>
      <c r="AJ886" s="420"/>
      <c r="AK886" s="420"/>
      <c r="AL886" s="327" t="s">
        <v>789</v>
      </c>
      <c r="AM886" s="328"/>
      <c r="AN886" s="328"/>
      <c r="AO886" s="329"/>
      <c r="AP886" s="322" t="s">
        <v>789</v>
      </c>
      <c r="AQ886" s="322"/>
      <c r="AR886" s="322"/>
      <c r="AS886" s="322"/>
      <c r="AT886" s="322"/>
      <c r="AU886" s="322"/>
      <c r="AV886" s="322"/>
      <c r="AW886" s="322"/>
      <c r="AX886" s="322"/>
      <c r="AY886">
        <f>COUNTA($C$886)</f>
        <v>1</v>
      </c>
    </row>
    <row r="887" spans="1:51" ht="30" customHeight="1" x14ac:dyDescent="0.15">
      <c r="A887" s="402">
        <v>10</v>
      </c>
      <c r="B887" s="402">
        <v>1</v>
      </c>
      <c r="C887" s="421" t="s">
        <v>775</v>
      </c>
      <c r="D887" s="416"/>
      <c r="E887" s="416"/>
      <c r="F887" s="416"/>
      <c r="G887" s="416"/>
      <c r="H887" s="416"/>
      <c r="I887" s="416"/>
      <c r="J887" s="417" t="s">
        <v>789</v>
      </c>
      <c r="K887" s="418"/>
      <c r="L887" s="418"/>
      <c r="M887" s="418"/>
      <c r="N887" s="418"/>
      <c r="O887" s="418"/>
      <c r="P887" s="317" t="s">
        <v>788</v>
      </c>
      <c r="Q887" s="318"/>
      <c r="R887" s="318"/>
      <c r="S887" s="318"/>
      <c r="T887" s="318"/>
      <c r="U887" s="318"/>
      <c r="V887" s="318"/>
      <c r="W887" s="318"/>
      <c r="X887" s="318"/>
      <c r="Y887" s="319">
        <v>0.1</v>
      </c>
      <c r="Z887" s="320"/>
      <c r="AA887" s="320"/>
      <c r="AB887" s="321"/>
      <c r="AC887" s="323" t="s">
        <v>80</v>
      </c>
      <c r="AD887" s="324"/>
      <c r="AE887" s="324"/>
      <c r="AF887" s="324"/>
      <c r="AG887" s="324"/>
      <c r="AH887" s="419" t="s">
        <v>789</v>
      </c>
      <c r="AI887" s="420"/>
      <c r="AJ887" s="420"/>
      <c r="AK887" s="420"/>
      <c r="AL887" s="327" t="s">
        <v>789</v>
      </c>
      <c r="AM887" s="328"/>
      <c r="AN887" s="328"/>
      <c r="AO887" s="329"/>
      <c r="AP887" s="322" t="s">
        <v>789</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419" t="s">
        <v>789</v>
      </c>
      <c r="AI888" s="420"/>
      <c r="AJ888" s="420"/>
      <c r="AK888" s="420"/>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419" t="s">
        <v>789</v>
      </c>
      <c r="AI889" s="420"/>
      <c r="AJ889" s="420"/>
      <c r="AK889" s="420"/>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419" t="s">
        <v>789</v>
      </c>
      <c r="AI890" s="420"/>
      <c r="AJ890" s="420"/>
      <c r="AK890" s="420"/>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419" t="s">
        <v>789</v>
      </c>
      <c r="AI891" s="420"/>
      <c r="AJ891" s="420"/>
      <c r="AK891" s="420"/>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419" t="s">
        <v>789</v>
      </c>
      <c r="AI892" s="420"/>
      <c r="AJ892" s="420"/>
      <c r="AK892" s="420"/>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419" t="s">
        <v>789</v>
      </c>
      <c r="AI893" s="420"/>
      <c r="AJ893" s="420"/>
      <c r="AK893" s="420"/>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419" t="s">
        <v>789</v>
      </c>
      <c r="AI894" s="420"/>
      <c r="AJ894" s="420"/>
      <c r="AK894" s="420"/>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419" t="s">
        <v>789</v>
      </c>
      <c r="AI895" s="420"/>
      <c r="AJ895" s="420"/>
      <c r="AK895" s="420"/>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419" t="s">
        <v>789</v>
      </c>
      <c r="AI896" s="420"/>
      <c r="AJ896" s="420"/>
      <c r="AK896" s="420"/>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419" t="s">
        <v>789</v>
      </c>
      <c r="AI897" s="420"/>
      <c r="AJ897" s="420"/>
      <c r="AK897" s="420"/>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419" t="s">
        <v>789</v>
      </c>
      <c r="AI898" s="420"/>
      <c r="AJ898" s="420"/>
      <c r="AK898" s="420"/>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419" t="s">
        <v>789</v>
      </c>
      <c r="AI899" s="420"/>
      <c r="AJ899" s="420"/>
      <c r="AK899" s="420"/>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419" t="s">
        <v>789</v>
      </c>
      <c r="AI900" s="420"/>
      <c r="AJ900" s="420"/>
      <c r="AK900" s="420"/>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419" t="s">
        <v>789</v>
      </c>
      <c r="AI901" s="420"/>
      <c r="AJ901" s="420"/>
      <c r="AK901" s="420"/>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419" t="s">
        <v>789</v>
      </c>
      <c r="AI902" s="420"/>
      <c r="AJ902" s="420"/>
      <c r="AK902" s="420"/>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419" t="s">
        <v>789</v>
      </c>
      <c r="AI903" s="420"/>
      <c r="AJ903" s="420"/>
      <c r="AK903" s="420"/>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419" t="s">
        <v>789</v>
      </c>
      <c r="AI904" s="420"/>
      <c r="AJ904" s="420"/>
      <c r="AK904" s="420"/>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419" t="s">
        <v>789</v>
      </c>
      <c r="AI905" s="420"/>
      <c r="AJ905" s="420"/>
      <c r="AK905" s="420"/>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419" t="s">
        <v>789</v>
      </c>
      <c r="AI906" s="420"/>
      <c r="AJ906" s="420"/>
      <c r="AK906" s="420"/>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419" t="s">
        <v>789</v>
      </c>
      <c r="AI907" s="420"/>
      <c r="AJ907" s="420"/>
      <c r="AK907" s="420"/>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3"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3" t="s">
        <v>337</v>
      </c>
      <c r="AD910" s="273"/>
      <c r="AE910" s="273"/>
      <c r="AF910" s="273"/>
      <c r="AG910" s="273"/>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766</v>
      </c>
      <c r="D911" s="416"/>
      <c r="E911" s="416"/>
      <c r="F911" s="416"/>
      <c r="G911" s="416"/>
      <c r="H911" s="416"/>
      <c r="I911" s="416"/>
      <c r="J911" s="417" t="s">
        <v>789</v>
      </c>
      <c r="K911" s="418"/>
      <c r="L911" s="418"/>
      <c r="M911" s="418"/>
      <c r="N911" s="418"/>
      <c r="O911" s="418"/>
      <c r="P911" s="317" t="s">
        <v>764</v>
      </c>
      <c r="Q911" s="318"/>
      <c r="R911" s="318"/>
      <c r="S911" s="318"/>
      <c r="T911" s="318"/>
      <c r="U911" s="318"/>
      <c r="V911" s="318"/>
      <c r="W911" s="318"/>
      <c r="X911" s="318"/>
      <c r="Y911" s="319">
        <v>0.2</v>
      </c>
      <c r="Z911" s="320"/>
      <c r="AA911" s="320"/>
      <c r="AB911" s="321"/>
      <c r="AC911" s="323" t="s">
        <v>80</v>
      </c>
      <c r="AD911" s="324"/>
      <c r="AE911" s="324"/>
      <c r="AF911" s="324"/>
      <c r="AG911" s="324"/>
      <c r="AH911" s="419" t="s">
        <v>789</v>
      </c>
      <c r="AI911" s="420"/>
      <c r="AJ911" s="420"/>
      <c r="AK911" s="420"/>
      <c r="AL911" s="327" t="s">
        <v>789</v>
      </c>
      <c r="AM911" s="328"/>
      <c r="AN911" s="328"/>
      <c r="AO911" s="329"/>
      <c r="AP911" s="322" t="s">
        <v>789</v>
      </c>
      <c r="AQ911" s="322"/>
      <c r="AR911" s="322"/>
      <c r="AS911" s="322"/>
      <c r="AT911" s="322"/>
      <c r="AU911" s="322"/>
      <c r="AV911" s="322"/>
      <c r="AW911" s="322"/>
      <c r="AX911" s="322"/>
      <c r="AY911">
        <f t="shared" si="119"/>
        <v>1</v>
      </c>
    </row>
    <row r="912" spans="1:51" ht="30" customHeight="1" x14ac:dyDescent="0.15">
      <c r="A912" s="402">
        <v>2</v>
      </c>
      <c r="B912" s="402">
        <v>1</v>
      </c>
      <c r="C912" s="421" t="s">
        <v>767</v>
      </c>
      <c r="D912" s="416"/>
      <c r="E912" s="416"/>
      <c r="F912" s="416"/>
      <c r="G912" s="416"/>
      <c r="H912" s="416"/>
      <c r="I912" s="416"/>
      <c r="J912" s="417" t="s">
        <v>789</v>
      </c>
      <c r="K912" s="418"/>
      <c r="L912" s="418"/>
      <c r="M912" s="418"/>
      <c r="N912" s="418"/>
      <c r="O912" s="418"/>
      <c r="P912" s="317" t="s">
        <v>764</v>
      </c>
      <c r="Q912" s="318"/>
      <c r="R912" s="318"/>
      <c r="S912" s="318"/>
      <c r="T912" s="318"/>
      <c r="U912" s="318"/>
      <c r="V912" s="318"/>
      <c r="W912" s="318"/>
      <c r="X912" s="318"/>
      <c r="Y912" s="319">
        <v>0.2</v>
      </c>
      <c r="Z912" s="320"/>
      <c r="AA912" s="320"/>
      <c r="AB912" s="321"/>
      <c r="AC912" s="323" t="s">
        <v>80</v>
      </c>
      <c r="AD912" s="324"/>
      <c r="AE912" s="324"/>
      <c r="AF912" s="324"/>
      <c r="AG912" s="324"/>
      <c r="AH912" s="419" t="s">
        <v>789</v>
      </c>
      <c r="AI912" s="420"/>
      <c r="AJ912" s="420"/>
      <c r="AK912" s="420"/>
      <c r="AL912" s="327" t="s">
        <v>789</v>
      </c>
      <c r="AM912" s="328"/>
      <c r="AN912" s="328"/>
      <c r="AO912" s="329"/>
      <c r="AP912" s="322" t="s">
        <v>789</v>
      </c>
      <c r="AQ912" s="322"/>
      <c r="AR912" s="322"/>
      <c r="AS912" s="322"/>
      <c r="AT912" s="322"/>
      <c r="AU912" s="322"/>
      <c r="AV912" s="322"/>
      <c r="AW912" s="322"/>
      <c r="AX912" s="322"/>
      <c r="AY912">
        <f>COUNTA($C$912)</f>
        <v>1</v>
      </c>
    </row>
    <row r="913" spans="1:51" ht="30" customHeight="1" x14ac:dyDescent="0.15">
      <c r="A913" s="402">
        <v>3</v>
      </c>
      <c r="B913" s="402">
        <v>1</v>
      </c>
      <c r="C913" s="421" t="s">
        <v>768</v>
      </c>
      <c r="D913" s="416"/>
      <c r="E913" s="416"/>
      <c r="F913" s="416"/>
      <c r="G913" s="416"/>
      <c r="H913" s="416"/>
      <c r="I913" s="416"/>
      <c r="J913" s="417" t="s">
        <v>789</v>
      </c>
      <c r="K913" s="418"/>
      <c r="L913" s="418"/>
      <c r="M913" s="418"/>
      <c r="N913" s="418"/>
      <c r="O913" s="418"/>
      <c r="P913" s="317" t="s">
        <v>764</v>
      </c>
      <c r="Q913" s="318"/>
      <c r="R913" s="318"/>
      <c r="S913" s="318"/>
      <c r="T913" s="318"/>
      <c r="U913" s="318"/>
      <c r="V913" s="318"/>
      <c r="W913" s="318"/>
      <c r="X913" s="318"/>
      <c r="Y913" s="319">
        <v>0.2</v>
      </c>
      <c r="Z913" s="320"/>
      <c r="AA913" s="320"/>
      <c r="AB913" s="321"/>
      <c r="AC913" s="323" t="s">
        <v>80</v>
      </c>
      <c r="AD913" s="324"/>
      <c r="AE913" s="324"/>
      <c r="AF913" s="324"/>
      <c r="AG913" s="324"/>
      <c r="AH913" s="419" t="s">
        <v>789</v>
      </c>
      <c r="AI913" s="420"/>
      <c r="AJ913" s="420"/>
      <c r="AK913" s="420"/>
      <c r="AL913" s="327" t="s">
        <v>789</v>
      </c>
      <c r="AM913" s="328"/>
      <c r="AN913" s="328"/>
      <c r="AO913" s="329"/>
      <c r="AP913" s="322" t="s">
        <v>789</v>
      </c>
      <c r="AQ913" s="322"/>
      <c r="AR913" s="322"/>
      <c r="AS913" s="322"/>
      <c r="AT913" s="322"/>
      <c r="AU913" s="322"/>
      <c r="AV913" s="322"/>
      <c r="AW913" s="322"/>
      <c r="AX913" s="322"/>
      <c r="AY913">
        <f>COUNTA($C$913)</f>
        <v>1</v>
      </c>
    </row>
    <row r="914" spans="1:51" ht="30" customHeight="1" x14ac:dyDescent="0.15">
      <c r="A914" s="402">
        <v>4</v>
      </c>
      <c r="B914" s="402">
        <v>1</v>
      </c>
      <c r="C914" s="421" t="s">
        <v>769</v>
      </c>
      <c r="D914" s="416"/>
      <c r="E914" s="416"/>
      <c r="F914" s="416"/>
      <c r="G914" s="416"/>
      <c r="H914" s="416"/>
      <c r="I914" s="416"/>
      <c r="J914" s="417" t="s">
        <v>789</v>
      </c>
      <c r="K914" s="418"/>
      <c r="L914" s="418"/>
      <c r="M914" s="418"/>
      <c r="N914" s="418"/>
      <c r="O914" s="418"/>
      <c r="P914" s="317" t="s">
        <v>764</v>
      </c>
      <c r="Q914" s="318"/>
      <c r="R914" s="318"/>
      <c r="S914" s="318"/>
      <c r="T914" s="318"/>
      <c r="U914" s="318"/>
      <c r="V914" s="318"/>
      <c r="W914" s="318"/>
      <c r="X914" s="318"/>
      <c r="Y914" s="319">
        <v>0.2</v>
      </c>
      <c r="Z914" s="320"/>
      <c r="AA914" s="320"/>
      <c r="AB914" s="321"/>
      <c r="AC914" s="323" t="s">
        <v>80</v>
      </c>
      <c r="AD914" s="324"/>
      <c r="AE914" s="324"/>
      <c r="AF914" s="324"/>
      <c r="AG914" s="324"/>
      <c r="AH914" s="419" t="s">
        <v>789</v>
      </c>
      <c r="AI914" s="420"/>
      <c r="AJ914" s="420"/>
      <c r="AK914" s="420"/>
      <c r="AL914" s="327" t="s">
        <v>789</v>
      </c>
      <c r="AM914" s="328"/>
      <c r="AN914" s="328"/>
      <c r="AO914" s="329"/>
      <c r="AP914" s="322" t="s">
        <v>789</v>
      </c>
      <c r="AQ914" s="322"/>
      <c r="AR914" s="322"/>
      <c r="AS914" s="322"/>
      <c r="AT914" s="322"/>
      <c r="AU914" s="322"/>
      <c r="AV914" s="322"/>
      <c r="AW914" s="322"/>
      <c r="AX914" s="322"/>
      <c r="AY914">
        <f>COUNTA($C$914)</f>
        <v>1</v>
      </c>
    </row>
    <row r="915" spans="1:51" ht="30" customHeight="1" x14ac:dyDescent="0.15">
      <c r="A915" s="402">
        <v>5</v>
      </c>
      <c r="B915" s="402">
        <v>1</v>
      </c>
      <c r="C915" s="421" t="s">
        <v>770</v>
      </c>
      <c r="D915" s="416"/>
      <c r="E915" s="416"/>
      <c r="F915" s="416"/>
      <c r="G915" s="416"/>
      <c r="H915" s="416"/>
      <c r="I915" s="416"/>
      <c r="J915" s="417" t="s">
        <v>789</v>
      </c>
      <c r="K915" s="418"/>
      <c r="L915" s="418"/>
      <c r="M915" s="418"/>
      <c r="N915" s="418"/>
      <c r="O915" s="418"/>
      <c r="P915" s="317" t="s">
        <v>764</v>
      </c>
      <c r="Q915" s="318"/>
      <c r="R915" s="318"/>
      <c r="S915" s="318"/>
      <c r="T915" s="318"/>
      <c r="U915" s="318"/>
      <c r="V915" s="318"/>
      <c r="W915" s="318"/>
      <c r="X915" s="318"/>
      <c r="Y915" s="319">
        <v>0.2</v>
      </c>
      <c r="Z915" s="320"/>
      <c r="AA915" s="320"/>
      <c r="AB915" s="321"/>
      <c r="AC915" s="323" t="s">
        <v>80</v>
      </c>
      <c r="AD915" s="324"/>
      <c r="AE915" s="324"/>
      <c r="AF915" s="324"/>
      <c r="AG915" s="324"/>
      <c r="AH915" s="419" t="s">
        <v>789</v>
      </c>
      <c r="AI915" s="420"/>
      <c r="AJ915" s="420"/>
      <c r="AK915" s="420"/>
      <c r="AL915" s="327" t="s">
        <v>789</v>
      </c>
      <c r="AM915" s="328"/>
      <c r="AN915" s="328"/>
      <c r="AO915" s="329"/>
      <c r="AP915" s="322" t="s">
        <v>789</v>
      </c>
      <c r="AQ915" s="322"/>
      <c r="AR915" s="322"/>
      <c r="AS915" s="322"/>
      <c r="AT915" s="322"/>
      <c r="AU915" s="322"/>
      <c r="AV915" s="322"/>
      <c r="AW915" s="322"/>
      <c r="AX915" s="322"/>
      <c r="AY915">
        <f>COUNTA($C$915)</f>
        <v>1</v>
      </c>
    </row>
    <row r="916" spans="1:51" ht="30" customHeight="1" x14ac:dyDescent="0.15">
      <c r="A916" s="402">
        <v>6</v>
      </c>
      <c r="B916" s="402">
        <v>1</v>
      </c>
      <c r="C916" s="421" t="s">
        <v>771</v>
      </c>
      <c r="D916" s="416"/>
      <c r="E916" s="416"/>
      <c r="F916" s="416"/>
      <c r="G916" s="416"/>
      <c r="H916" s="416"/>
      <c r="I916" s="416"/>
      <c r="J916" s="417" t="s">
        <v>789</v>
      </c>
      <c r="K916" s="418"/>
      <c r="L916" s="418"/>
      <c r="M916" s="418"/>
      <c r="N916" s="418"/>
      <c r="O916" s="418"/>
      <c r="P916" s="317" t="s">
        <v>764</v>
      </c>
      <c r="Q916" s="318"/>
      <c r="R916" s="318"/>
      <c r="S916" s="318"/>
      <c r="T916" s="318"/>
      <c r="U916" s="318"/>
      <c r="V916" s="318"/>
      <c r="W916" s="318"/>
      <c r="X916" s="318"/>
      <c r="Y916" s="319">
        <v>0.2</v>
      </c>
      <c r="Z916" s="320"/>
      <c r="AA916" s="320"/>
      <c r="AB916" s="321"/>
      <c r="AC916" s="323" t="s">
        <v>80</v>
      </c>
      <c r="AD916" s="324"/>
      <c r="AE916" s="324"/>
      <c r="AF916" s="324"/>
      <c r="AG916" s="324"/>
      <c r="AH916" s="419" t="s">
        <v>789</v>
      </c>
      <c r="AI916" s="420"/>
      <c r="AJ916" s="420"/>
      <c r="AK916" s="420"/>
      <c r="AL916" s="327" t="s">
        <v>789</v>
      </c>
      <c r="AM916" s="328"/>
      <c r="AN916" s="328"/>
      <c r="AO916" s="329"/>
      <c r="AP916" s="322" t="s">
        <v>789</v>
      </c>
      <c r="AQ916" s="322"/>
      <c r="AR916" s="322"/>
      <c r="AS916" s="322"/>
      <c r="AT916" s="322"/>
      <c r="AU916" s="322"/>
      <c r="AV916" s="322"/>
      <c r="AW916" s="322"/>
      <c r="AX916" s="322"/>
      <c r="AY916">
        <f>COUNTA($C$916)</f>
        <v>1</v>
      </c>
    </row>
    <row r="917" spans="1:51" ht="30" customHeight="1" x14ac:dyDescent="0.15">
      <c r="A917" s="402">
        <v>7</v>
      </c>
      <c r="B917" s="402">
        <v>1</v>
      </c>
      <c r="C917" s="421" t="s">
        <v>772</v>
      </c>
      <c r="D917" s="416"/>
      <c r="E917" s="416"/>
      <c r="F917" s="416"/>
      <c r="G917" s="416"/>
      <c r="H917" s="416"/>
      <c r="I917" s="416"/>
      <c r="J917" s="417" t="s">
        <v>789</v>
      </c>
      <c r="K917" s="418"/>
      <c r="L917" s="418"/>
      <c r="M917" s="418"/>
      <c r="N917" s="418"/>
      <c r="O917" s="418"/>
      <c r="P917" s="317" t="s">
        <v>764</v>
      </c>
      <c r="Q917" s="318"/>
      <c r="R917" s="318"/>
      <c r="S917" s="318"/>
      <c r="T917" s="318"/>
      <c r="U917" s="318"/>
      <c r="V917" s="318"/>
      <c r="W917" s="318"/>
      <c r="X917" s="318"/>
      <c r="Y917" s="319">
        <v>0.2</v>
      </c>
      <c r="Z917" s="320"/>
      <c r="AA917" s="320"/>
      <c r="AB917" s="321"/>
      <c r="AC917" s="323" t="s">
        <v>80</v>
      </c>
      <c r="AD917" s="324"/>
      <c r="AE917" s="324"/>
      <c r="AF917" s="324"/>
      <c r="AG917" s="324"/>
      <c r="AH917" s="419" t="s">
        <v>789</v>
      </c>
      <c r="AI917" s="420"/>
      <c r="AJ917" s="420"/>
      <c r="AK917" s="420"/>
      <c r="AL917" s="327" t="s">
        <v>789</v>
      </c>
      <c r="AM917" s="328"/>
      <c r="AN917" s="328"/>
      <c r="AO917" s="329"/>
      <c r="AP917" s="322" t="s">
        <v>789</v>
      </c>
      <c r="AQ917" s="322"/>
      <c r="AR917" s="322"/>
      <c r="AS917" s="322"/>
      <c r="AT917" s="322"/>
      <c r="AU917" s="322"/>
      <c r="AV917" s="322"/>
      <c r="AW917" s="322"/>
      <c r="AX917" s="322"/>
      <c r="AY917">
        <f>COUNTA($C$917)</f>
        <v>1</v>
      </c>
    </row>
    <row r="918" spans="1:51" ht="30" customHeight="1" x14ac:dyDescent="0.15">
      <c r="A918" s="402">
        <v>8</v>
      </c>
      <c r="B918" s="402">
        <v>1</v>
      </c>
      <c r="C918" s="421" t="s">
        <v>773</v>
      </c>
      <c r="D918" s="416"/>
      <c r="E918" s="416"/>
      <c r="F918" s="416"/>
      <c r="G918" s="416"/>
      <c r="H918" s="416"/>
      <c r="I918" s="416"/>
      <c r="J918" s="417" t="s">
        <v>789</v>
      </c>
      <c r="K918" s="418"/>
      <c r="L918" s="418"/>
      <c r="M918" s="418"/>
      <c r="N918" s="418"/>
      <c r="O918" s="418"/>
      <c r="P918" s="317" t="s">
        <v>764</v>
      </c>
      <c r="Q918" s="318"/>
      <c r="R918" s="318"/>
      <c r="S918" s="318"/>
      <c r="T918" s="318"/>
      <c r="U918" s="318"/>
      <c r="V918" s="318"/>
      <c r="W918" s="318"/>
      <c r="X918" s="318"/>
      <c r="Y918" s="319">
        <v>0.2</v>
      </c>
      <c r="Z918" s="320"/>
      <c r="AA918" s="320"/>
      <c r="AB918" s="321"/>
      <c r="AC918" s="323" t="s">
        <v>80</v>
      </c>
      <c r="AD918" s="324"/>
      <c r="AE918" s="324"/>
      <c r="AF918" s="324"/>
      <c r="AG918" s="324"/>
      <c r="AH918" s="419" t="s">
        <v>789</v>
      </c>
      <c r="AI918" s="420"/>
      <c r="AJ918" s="420"/>
      <c r="AK918" s="420"/>
      <c r="AL918" s="327" t="s">
        <v>789</v>
      </c>
      <c r="AM918" s="328"/>
      <c r="AN918" s="328"/>
      <c r="AO918" s="329"/>
      <c r="AP918" s="322" t="s">
        <v>789</v>
      </c>
      <c r="AQ918" s="322"/>
      <c r="AR918" s="322"/>
      <c r="AS918" s="322"/>
      <c r="AT918" s="322"/>
      <c r="AU918" s="322"/>
      <c r="AV918" s="322"/>
      <c r="AW918" s="322"/>
      <c r="AX918" s="322"/>
      <c r="AY918">
        <f>COUNTA($C$918)</f>
        <v>1</v>
      </c>
    </row>
    <row r="919" spans="1:51" ht="30" customHeight="1" x14ac:dyDescent="0.15">
      <c r="A919" s="402">
        <v>9</v>
      </c>
      <c r="B919" s="402">
        <v>1</v>
      </c>
      <c r="C919" s="421" t="s">
        <v>774</v>
      </c>
      <c r="D919" s="416"/>
      <c r="E919" s="416"/>
      <c r="F919" s="416"/>
      <c r="G919" s="416"/>
      <c r="H919" s="416"/>
      <c r="I919" s="416"/>
      <c r="J919" s="417" t="s">
        <v>789</v>
      </c>
      <c r="K919" s="418"/>
      <c r="L919" s="418"/>
      <c r="M919" s="418"/>
      <c r="N919" s="418"/>
      <c r="O919" s="418"/>
      <c r="P919" s="317" t="s">
        <v>764</v>
      </c>
      <c r="Q919" s="318"/>
      <c r="R919" s="318"/>
      <c r="S919" s="318"/>
      <c r="T919" s="318"/>
      <c r="U919" s="318"/>
      <c r="V919" s="318"/>
      <c r="W919" s="318"/>
      <c r="X919" s="318"/>
      <c r="Y919" s="319">
        <v>0.2</v>
      </c>
      <c r="Z919" s="320"/>
      <c r="AA919" s="320"/>
      <c r="AB919" s="321"/>
      <c r="AC919" s="323" t="s">
        <v>80</v>
      </c>
      <c r="AD919" s="324"/>
      <c r="AE919" s="324"/>
      <c r="AF919" s="324"/>
      <c r="AG919" s="324"/>
      <c r="AH919" s="419" t="s">
        <v>789</v>
      </c>
      <c r="AI919" s="420"/>
      <c r="AJ919" s="420"/>
      <c r="AK919" s="420"/>
      <c r="AL919" s="327" t="s">
        <v>789</v>
      </c>
      <c r="AM919" s="328"/>
      <c r="AN919" s="328"/>
      <c r="AO919" s="329"/>
      <c r="AP919" s="322" t="s">
        <v>789</v>
      </c>
      <c r="AQ919" s="322"/>
      <c r="AR919" s="322"/>
      <c r="AS919" s="322"/>
      <c r="AT919" s="322"/>
      <c r="AU919" s="322"/>
      <c r="AV919" s="322"/>
      <c r="AW919" s="322"/>
      <c r="AX919" s="322"/>
      <c r="AY919">
        <f>COUNTA($C$919)</f>
        <v>1</v>
      </c>
    </row>
    <row r="920" spans="1:51" ht="30" customHeight="1" x14ac:dyDescent="0.15">
      <c r="A920" s="402">
        <v>10</v>
      </c>
      <c r="B920" s="402">
        <v>1</v>
      </c>
      <c r="C920" s="421" t="s">
        <v>775</v>
      </c>
      <c r="D920" s="416"/>
      <c r="E920" s="416"/>
      <c r="F920" s="416"/>
      <c r="G920" s="416"/>
      <c r="H920" s="416"/>
      <c r="I920" s="416"/>
      <c r="J920" s="417" t="s">
        <v>789</v>
      </c>
      <c r="K920" s="418"/>
      <c r="L920" s="418"/>
      <c r="M920" s="418"/>
      <c r="N920" s="418"/>
      <c r="O920" s="418"/>
      <c r="P920" s="317" t="s">
        <v>764</v>
      </c>
      <c r="Q920" s="318"/>
      <c r="R920" s="318"/>
      <c r="S920" s="318"/>
      <c r="T920" s="318"/>
      <c r="U920" s="318"/>
      <c r="V920" s="318"/>
      <c r="W920" s="318"/>
      <c r="X920" s="318"/>
      <c r="Y920" s="319">
        <v>0.2</v>
      </c>
      <c r="Z920" s="320"/>
      <c r="AA920" s="320"/>
      <c r="AB920" s="321"/>
      <c r="AC920" s="323" t="s">
        <v>80</v>
      </c>
      <c r="AD920" s="324"/>
      <c r="AE920" s="324"/>
      <c r="AF920" s="324"/>
      <c r="AG920" s="324"/>
      <c r="AH920" s="419" t="s">
        <v>789</v>
      </c>
      <c r="AI920" s="420"/>
      <c r="AJ920" s="420"/>
      <c r="AK920" s="420"/>
      <c r="AL920" s="327" t="s">
        <v>789</v>
      </c>
      <c r="AM920" s="328"/>
      <c r="AN920" s="328"/>
      <c r="AO920" s="329"/>
      <c r="AP920" s="322" t="s">
        <v>789</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3"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3" t="s">
        <v>337</v>
      </c>
      <c r="AD943" s="273"/>
      <c r="AE943" s="273"/>
      <c r="AF943" s="273"/>
      <c r="AG943" s="273"/>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791</v>
      </c>
      <c r="D944" s="416"/>
      <c r="E944" s="416"/>
      <c r="F944" s="416"/>
      <c r="G944" s="416"/>
      <c r="H944" s="416"/>
      <c r="I944" s="416"/>
      <c r="J944" s="417">
        <v>4290001009413</v>
      </c>
      <c r="K944" s="418"/>
      <c r="L944" s="418"/>
      <c r="M944" s="418"/>
      <c r="N944" s="418"/>
      <c r="O944" s="418"/>
      <c r="P944" s="317" t="s">
        <v>797</v>
      </c>
      <c r="Q944" s="318"/>
      <c r="R944" s="318"/>
      <c r="S944" s="318"/>
      <c r="T944" s="318"/>
      <c r="U944" s="318"/>
      <c r="V944" s="318"/>
      <c r="W944" s="318"/>
      <c r="X944" s="318"/>
      <c r="Y944" s="319">
        <v>1.3</v>
      </c>
      <c r="Z944" s="320"/>
      <c r="AA944" s="320"/>
      <c r="AB944" s="321"/>
      <c r="AC944" s="323" t="s">
        <v>80</v>
      </c>
      <c r="AD944" s="324"/>
      <c r="AE944" s="324"/>
      <c r="AF944" s="324"/>
      <c r="AG944" s="324"/>
      <c r="AH944" s="419" t="s">
        <v>406</v>
      </c>
      <c r="AI944" s="420"/>
      <c r="AJ944" s="420"/>
      <c r="AK944" s="420"/>
      <c r="AL944" s="419" t="s">
        <v>406</v>
      </c>
      <c r="AM944" s="420"/>
      <c r="AN944" s="420"/>
      <c r="AO944" s="420"/>
      <c r="AP944" s="322" t="s">
        <v>406</v>
      </c>
      <c r="AQ944" s="322"/>
      <c r="AR944" s="322"/>
      <c r="AS944" s="322"/>
      <c r="AT944" s="322"/>
      <c r="AU944" s="322"/>
      <c r="AV944" s="322"/>
      <c r="AW944" s="322"/>
      <c r="AX944" s="322"/>
      <c r="AY944">
        <f t="shared" si="120"/>
        <v>1</v>
      </c>
    </row>
    <row r="945" spans="1:51" ht="30" customHeight="1" x14ac:dyDescent="0.15">
      <c r="A945" s="402">
        <v>2</v>
      </c>
      <c r="B945" s="402">
        <v>1</v>
      </c>
      <c r="C945" s="421" t="s">
        <v>808</v>
      </c>
      <c r="D945" s="416"/>
      <c r="E945" s="416"/>
      <c r="F945" s="416"/>
      <c r="G945" s="416"/>
      <c r="H945" s="416"/>
      <c r="I945" s="416"/>
      <c r="J945" s="417">
        <v>4010401022860</v>
      </c>
      <c r="K945" s="418"/>
      <c r="L945" s="418"/>
      <c r="M945" s="418"/>
      <c r="N945" s="418"/>
      <c r="O945" s="418"/>
      <c r="P945" s="317" t="s">
        <v>797</v>
      </c>
      <c r="Q945" s="318"/>
      <c r="R945" s="318"/>
      <c r="S945" s="318"/>
      <c r="T945" s="318"/>
      <c r="U945" s="318"/>
      <c r="V945" s="318"/>
      <c r="W945" s="318"/>
      <c r="X945" s="318"/>
      <c r="Y945" s="319">
        <v>0.7</v>
      </c>
      <c r="Z945" s="320"/>
      <c r="AA945" s="320"/>
      <c r="AB945" s="321"/>
      <c r="AC945" s="323" t="s">
        <v>80</v>
      </c>
      <c r="AD945" s="324"/>
      <c r="AE945" s="324"/>
      <c r="AF945" s="324"/>
      <c r="AG945" s="324"/>
      <c r="AH945" s="419" t="s">
        <v>406</v>
      </c>
      <c r="AI945" s="420"/>
      <c r="AJ945" s="420"/>
      <c r="AK945" s="420"/>
      <c r="AL945" s="419" t="s">
        <v>406</v>
      </c>
      <c r="AM945" s="420"/>
      <c r="AN945" s="420"/>
      <c r="AO945" s="420"/>
      <c r="AP945" s="322" t="s">
        <v>406</v>
      </c>
      <c r="AQ945" s="322"/>
      <c r="AR945" s="322"/>
      <c r="AS945" s="322"/>
      <c r="AT945" s="322"/>
      <c r="AU945" s="322"/>
      <c r="AV945" s="322"/>
      <c r="AW945" s="322"/>
      <c r="AX945" s="322"/>
      <c r="AY945">
        <f>COUNTA($C$945)</f>
        <v>1</v>
      </c>
    </row>
    <row r="946" spans="1:51" ht="30" customHeight="1" x14ac:dyDescent="0.15">
      <c r="A946" s="402">
        <v>3</v>
      </c>
      <c r="B946" s="402">
        <v>1</v>
      </c>
      <c r="C946" s="421" t="s">
        <v>809</v>
      </c>
      <c r="D946" s="416"/>
      <c r="E946" s="416"/>
      <c r="F946" s="416"/>
      <c r="G946" s="416"/>
      <c r="H946" s="416"/>
      <c r="I946" s="416"/>
      <c r="J946" s="417">
        <v>8060001003261</v>
      </c>
      <c r="K946" s="418"/>
      <c r="L946" s="418"/>
      <c r="M946" s="418"/>
      <c r="N946" s="418"/>
      <c r="O946" s="418"/>
      <c r="P946" s="317" t="s">
        <v>797</v>
      </c>
      <c r="Q946" s="318"/>
      <c r="R946" s="318"/>
      <c r="S946" s="318"/>
      <c r="T946" s="318"/>
      <c r="U946" s="318"/>
      <c r="V946" s="318"/>
      <c r="W946" s="318"/>
      <c r="X946" s="318"/>
      <c r="Y946" s="319">
        <v>0.7</v>
      </c>
      <c r="Z946" s="320"/>
      <c r="AA946" s="320"/>
      <c r="AB946" s="321"/>
      <c r="AC946" s="323" t="s">
        <v>80</v>
      </c>
      <c r="AD946" s="324"/>
      <c r="AE946" s="324"/>
      <c r="AF946" s="324"/>
      <c r="AG946" s="324"/>
      <c r="AH946" s="419" t="s">
        <v>406</v>
      </c>
      <c r="AI946" s="420"/>
      <c r="AJ946" s="420"/>
      <c r="AK946" s="420"/>
      <c r="AL946" s="419" t="s">
        <v>406</v>
      </c>
      <c r="AM946" s="420"/>
      <c r="AN946" s="420"/>
      <c r="AO946" s="420"/>
      <c r="AP946" s="322" t="s">
        <v>406</v>
      </c>
      <c r="AQ946" s="322"/>
      <c r="AR946" s="322"/>
      <c r="AS946" s="322"/>
      <c r="AT946" s="322"/>
      <c r="AU946" s="322"/>
      <c r="AV946" s="322"/>
      <c r="AW946" s="322"/>
      <c r="AX946" s="322"/>
      <c r="AY946">
        <f>COUNTA($C$946)</f>
        <v>1</v>
      </c>
    </row>
    <row r="947" spans="1:51" ht="30" customHeight="1" x14ac:dyDescent="0.15">
      <c r="A947" s="402">
        <v>4</v>
      </c>
      <c r="B947" s="402">
        <v>1</v>
      </c>
      <c r="C947" s="421" t="s">
        <v>792</v>
      </c>
      <c r="D947" s="416"/>
      <c r="E947" s="416"/>
      <c r="F947" s="416"/>
      <c r="G947" s="416"/>
      <c r="H947" s="416"/>
      <c r="I947" s="416"/>
      <c r="J947" s="417">
        <v>7320202000437</v>
      </c>
      <c r="K947" s="418"/>
      <c r="L947" s="418"/>
      <c r="M947" s="418"/>
      <c r="N947" s="418"/>
      <c r="O947" s="418"/>
      <c r="P947" s="317" t="s">
        <v>797</v>
      </c>
      <c r="Q947" s="318"/>
      <c r="R947" s="318"/>
      <c r="S947" s="318"/>
      <c r="T947" s="318"/>
      <c r="U947" s="318"/>
      <c r="V947" s="318"/>
      <c r="W947" s="318"/>
      <c r="X947" s="318"/>
      <c r="Y947" s="319">
        <v>0.7</v>
      </c>
      <c r="Z947" s="320"/>
      <c r="AA947" s="320"/>
      <c r="AB947" s="321"/>
      <c r="AC947" s="323" t="s">
        <v>80</v>
      </c>
      <c r="AD947" s="324"/>
      <c r="AE947" s="324"/>
      <c r="AF947" s="324"/>
      <c r="AG947" s="324"/>
      <c r="AH947" s="419" t="s">
        <v>406</v>
      </c>
      <c r="AI947" s="420"/>
      <c r="AJ947" s="420"/>
      <c r="AK947" s="420"/>
      <c r="AL947" s="419" t="s">
        <v>406</v>
      </c>
      <c r="AM947" s="420"/>
      <c r="AN947" s="420"/>
      <c r="AO947" s="420"/>
      <c r="AP947" s="322" t="s">
        <v>406</v>
      </c>
      <c r="AQ947" s="322"/>
      <c r="AR947" s="322"/>
      <c r="AS947" s="322"/>
      <c r="AT947" s="322"/>
      <c r="AU947" s="322"/>
      <c r="AV947" s="322"/>
      <c r="AW947" s="322"/>
      <c r="AX947" s="322"/>
      <c r="AY947">
        <f>COUNTA($C$947)</f>
        <v>1</v>
      </c>
    </row>
    <row r="948" spans="1:51" ht="30" customHeight="1" x14ac:dyDescent="0.15">
      <c r="A948" s="402">
        <v>5</v>
      </c>
      <c r="B948" s="402">
        <v>1</v>
      </c>
      <c r="C948" s="421" t="s">
        <v>793</v>
      </c>
      <c r="D948" s="416"/>
      <c r="E948" s="416"/>
      <c r="F948" s="416"/>
      <c r="G948" s="416"/>
      <c r="H948" s="416"/>
      <c r="I948" s="416"/>
      <c r="J948" s="417">
        <v>7330001004968</v>
      </c>
      <c r="K948" s="418"/>
      <c r="L948" s="418"/>
      <c r="M948" s="418"/>
      <c r="N948" s="418"/>
      <c r="O948" s="418"/>
      <c r="P948" s="317" t="s">
        <v>797</v>
      </c>
      <c r="Q948" s="318"/>
      <c r="R948" s="318"/>
      <c r="S948" s="318"/>
      <c r="T948" s="318"/>
      <c r="U948" s="318"/>
      <c r="V948" s="318"/>
      <c r="W948" s="318"/>
      <c r="X948" s="318"/>
      <c r="Y948" s="319">
        <v>0.7</v>
      </c>
      <c r="Z948" s="320"/>
      <c r="AA948" s="320"/>
      <c r="AB948" s="321"/>
      <c r="AC948" s="323" t="s">
        <v>80</v>
      </c>
      <c r="AD948" s="324"/>
      <c r="AE948" s="324"/>
      <c r="AF948" s="324"/>
      <c r="AG948" s="324"/>
      <c r="AH948" s="419" t="s">
        <v>406</v>
      </c>
      <c r="AI948" s="420"/>
      <c r="AJ948" s="420"/>
      <c r="AK948" s="420"/>
      <c r="AL948" s="419" t="s">
        <v>406</v>
      </c>
      <c r="AM948" s="420"/>
      <c r="AN948" s="420"/>
      <c r="AO948" s="420"/>
      <c r="AP948" s="322" t="s">
        <v>406</v>
      </c>
      <c r="AQ948" s="322"/>
      <c r="AR948" s="322"/>
      <c r="AS948" s="322"/>
      <c r="AT948" s="322"/>
      <c r="AU948" s="322"/>
      <c r="AV948" s="322"/>
      <c r="AW948" s="322"/>
      <c r="AX948" s="322"/>
      <c r="AY948">
        <f>COUNTA($C$948)</f>
        <v>1</v>
      </c>
    </row>
    <row r="949" spans="1:51" ht="30" customHeight="1" x14ac:dyDescent="0.15">
      <c r="A949" s="402">
        <v>6</v>
      </c>
      <c r="B949" s="402">
        <v>1</v>
      </c>
      <c r="C949" s="421" t="s">
        <v>794</v>
      </c>
      <c r="D949" s="416"/>
      <c r="E949" s="416"/>
      <c r="F949" s="416"/>
      <c r="G949" s="416"/>
      <c r="H949" s="416"/>
      <c r="I949" s="416"/>
      <c r="J949" s="417">
        <v>1330002020177</v>
      </c>
      <c r="K949" s="418"/>
      <c r="L949" s="418"/>
      <c r="M949" s="418"/>
      <c r="N949" s="418"/>
      <c r="O949" s="418"/>
      <c r="P949" s="317" t="s">
        <v>797</v>
      </c>
      <c r="Q949" s="318"/>
      <c r="R949" s="318"/>
      <c r="S949" s="318"/>
      <c r="T949" s="318"/>
      <c r="U949" s="318"/>
      <c r="V949" s="318"/>
      <c r="W949" s="318"/>
      <c r="X949" s="318"/>
      <c r="Y949" s="319">
        <v>0.69</v>
      </c>
      <c r="Z949" s="320"/>
      <c r="AA949" s="320"/>
      <c r="AB949" s="321"/>
      <c r="AC949" s="323" t="s">
        <v>80</v>
      </c>
      <c r="AD949" s="324"/>
      <c r="AE949" s="324"/>
      <c r="AF949" s="324"/>
      <c r="AG949" s="324"/>
      <c r="AH949" s="419" t="s">
        <v>406</v>
      </c>
      <c r="AI949" s="420"/>
      <c r="AJ949" s="420"/>
      <c r="AK949" s="420"/>
      <c r="AL949" s="419" t="s">
        <v>406</v>
      </c>
      <c r="AM949" s="420"/>
      <c r="AN949" s="420"/>
      <c r="AO949" s="420"/>
      <c r="AP949" s="322" t="s">
        <v>406</v>
      </c>
      <c r="AQ949" s="322"/>
      <c r="AR949" s="322"/>
      <c r="AS949" s="322"/>
      <c r="AT949" s="322"/>
      <c r="AU949" s="322"/>
      <c r="AV949" s="322"/>
      <c r="AW949" s="322"/>
      <c r="AX949" s="322"/>
      <c r="AY949">
        <f>COUNTA($C$949)</f>
        <v>1</v>
      </c>
    </row>
    <row r="950" spans="1:51" ht="50.25" customHeight="1" x14ac:dyDescent="0.15">
      <c r="A950" s="402">
        <v>7</v>
      </c>
      <c r="B950" s="402">
        <v>1</v>
      </c>
      <c r="C950" s="421" t="s">
        <v>810</v>
      </c>
      <c r="D950" s="416"/>
      <c r="E950" s="416"/>
      <c r="F950" s="416"/>
      <c r="G950" s="416"/>
      <c r="H950" s="416"/>
      <c r="I950" s="416"/>
      <c r="J950" s="417">
        <v>1100005009918</v>
      </c>
      <c r="K950" s="418"/>
      <c r="L950" s="418"/>
      <c r="M950" s="418"/>
      <c r="N950" s="418"/>
      <c r="O950" s="418"/>
      <c r="P950" s="317" t="s">
        <v>797</v>
      </c>
      <c r="Q950" s="318"/>
      <c r="R950" s="318"/>
      <c r="S950" s="318"/>
      <c r="T950" s="318"/>
      <c r="U950" s="318"/>
      <c r="V950" s="318"/>
      <c r="W950" s="318"/>
      <c r="X950" s="318"/>
      <c r="Y950" s="319">
        <v>0.6</v>
      </c>
      <c r="Z950" s="320"/>
      <c r="AA950" s="320"/>
      <c r="AB950" s="321"/>
      <c r="AC950" s="323" t="s">
        <v>80</v>
      </c>
      <c r="AD950" s="324"/>
      <c r="AE950" s="324"/>
      <c r="AF950" s="324"/>
      <c r="AG950" s="324"/>
      <c r="AH950" s="419" t="s">
        <v>406</v>
      </c>
      <c r="AI950" s="420"/>
      <c r="AJ950" s="420"/>
      <c r="AK950" s="420"/>
      <c r="AL950" s="419" t="s">
        <v>406</v>
      </c>
      <c r="AM950" s="420"/>
      <c r="AN950" s="420"/>
      <c r="AO950" s="420"/>
      <c r="AP950" s="322" t="s">
        <v>406</v>
      </c>
      <c r="AQ950" s="322"/>
      <c r="AR950" s="322"/>
      <c r="AS950" s="322"/>
      <c r="AT950" s="322"/>
      <c r="AU950" s="322"/>
      <c r="AV950" s="322"/>
      <c r="AW950" s="322"/>
      <c r="AX950" s="322"/>
      <c r="AY950">
        <f>COUNTA($C$950)</f>
        <v>1</v>
      </c>
    </row>
    <row r="951" spans="1:51" ht="50.25" customHeight="1" x14ac:dyDescent="0.15">
      <c r="A951" s="402">
        <v>8</v>
      </c>
      <c r="B951" s="402">
        <v>1</v>
      </c>
      <c r="C951" s="421" t="s">
        <v>810</v>
      </c>
      <c r="D951" s="416"/>
      <c r="E951" s="416"/>
      <c r="F951" s="416"/>
      <c r="G951" s="416"/>
      <c r="H951" s="416"/>
      <c r="I951" s="416"/>
      <c r="J951" s="417">
        <v>1100005009918</v>
      </c>
      <c r="K951" s="418"/>
      <c r="L951" s="418"/>
      <c r="M951" s="418"/>
      <c r="N951" s="418"/>
      <c r="O951" s="418"/>
      <c r="P951" s="317" t="s">
        <v>797</v>
      </c>
      <c r="Q951" s="318"/>
      <c r="R951" s="318"/>
      <c r="S951" s="318"/>
      <c r="T951" s="318"/>
      <c r="U951" s="318"/>
      <c r="V951" s="318"/>
      <c r="W951" s="318"/>
      <c r="X951" s="318"/>
      <c r="Y951" s="319">
        <v>0.6</v>
      </c>
      <c r="Z951" s="320"/>
      <c r="AA951" s="320"/>
      <c r="AB951" s="321"/>
      <c r="AC951" s="323" t="s">
        <v>80</v>
      </c>
      <c r="AD951" s="324"/>
      <c r="AE951" s="324"/>
      <c r="AF951" s="324"/>
      <c r="AG951" s="324"/>
      <c r="AH951" s="419" t="s">
        <v>406</v>
      </c>
      <c r="AI951" s="420"/>
      <c r="AJ951" s="420"/>
      <c r="AK951" s="420"/>
      <c r="AL951" s="419" t="s">
        <v>406</v>
      </c>
      <c r="AM951" s="420"/>
      <c r="AN951" s="420"/>
      <c r="AO951" s="420"/>
      <c r="AP951" s="322" t="s">
        <v>406</v>
      </c>
      <c r="AQ951" s="322"/>
      <c r="AR951" s="322"/>
      <c r="AS951" s="322"/>
      <c r="AT951" s="322"/>
      <c r="AU951" s="322"/>
      <c r="AV951" s="322"/>
      <c r="AW951" s="322"/>
      <c r="AX951" s="322"/>
      <c r="AY951">
        <f>COUNTA($C$951)</f>
        <v>1</v>
      </c>
    </row>
    <row r="952" spans="1:51" ht="30" customHeight="1" x14ac:dyDescent="0.15">
      <c r="A952" s="402">
        <v>9</v>
      </c>
      <c r="B952" s="402">
        <v>1</v>
      </c>
      <c r="C952" s="421" t="s">
        <v>796</v>
      </c>
      <c r="D952" s="416"/>
      <c r="E952" s="416"/>
      <c r="F952" s="416"/>
      <c r="G952" s="416"/>
      <c r="H952" s="416"/>
      <c r="I952" s="416"/>
      <c r="J952" s="417">
        <v>8060002000555</v>
      </c>
      <c r="K952" s="418"/>
      <c r="L952" s="418"/>
      <c r="M952" s="418"/>
      <c r="N952" s="418"/>
      <c r="O952" s="418"/>
      <c r="P952" s="317" t="s">
        <v>797</v>
      </c>
      <c r="Q952" s="318"/>
      <c r="R952" s="318"/>
      <c r="S952" s="318"/>
      <c r="T952" s="318"/>
      <c r="U952" s="318"/>
      <c r="V952" s="318"/>
      <c r="W952" s="318"/>
      <c r="X952" s="318"/>
      <c r="Y952" s="319">
        <v>0.5</v>
      </c>
      <c r="Z952" s="320"/>
      <c r="AA952" s="320"/>
      <c r="AB952" s="321"/>
      <c r="AC952" s="323" t="s">
        <v>80</v>
      </c>
      <c r="AD952" s="324"/>
      <c r="AE952" s="324"/>
      <c r="AF952" s="324"/>
      <c r="AG952" s="324"/>
      <c r="AH952" s="419" t="s">
        <v>406</v>
      </c>
      <c r="AI952" s="420"/>
      <c r="AJ952" s="420"/>
      <c r="AK952" s="420"/>
      <c r="AL952" s="419" t="s">
        <v>406</v>
      </c>
      <c r="AM952" s="420"/>
      <c r="AN952" s="420"/>
      <c r="AO952" s="420"/>
      <c r="AP952" s="322" t="s">
        <v>406</v>
      </c>
      <c r="AQ952" s="322"/>
      <c r="AR952" s="322"/>
      <c r="AS952" s="322"/>
      <c r="AT952" s="322"/>
      <c r="AU952" s="322"/>
      <c r="AV952" s="322"/>
      <c r="AW952" s="322"/>
      <c r="AX952" s="322"/>
      <c r="AY952">
        <f>COUNTA($C$952)</f>
        <v>1</v>
      </c>
    </row>
    <row r="953" spans="1:51" ht="30" customHeight="1" x14ac:dyDescent="0.15">
      <c r="A953" s="402">
        <v>10</v>
      </c>
      <c r="B953" s="402">
        <v>1</v>
      </c>
      <c r="C953" s="421" t="s">
        <v>795</v>
      </c>
      <c r="D953" s="416"/>
      <c r="E953" s="416"/>
      <c r="F953" s="416"/>
      <c r="G953" s="416"/>
      <c r="H953" s="416"/>
      <c r="I953" s="416"/>
      <c r="J953" s="417">
        <v>3290001070639</v>
      </c>
      <c r="K953" s="418"/>
      <c r="L953" s="418"/>
      <c r="M953" s="418"/>
      <c r="N953" s="418"/>
      <c r="O953" s="418"/>
      <c r="P953" s="317" t="s">
        <v>797</v>
      </c>
      <c r="Q953" s="318"/>
      <c r="R953" s="318"/>
      <c r="S953" s="318"/>
      <c r="T953" s="318"/>
      <c r="U953" s="318"/>
      <c r="V953" s="318"/>
      <c r="W953" s="318"/>
      <c r="X953" s="318"/>
      <c r="Y953" s="319">
        <v>0.5</v>
      </c>
      <c r="Z953" s="320"/>
      <c r="AA953" s="320"/>
      <c r="AB953" s="321"/>
      <c r="AC953" s="323" t="s">
        <v>80</v>
      </c>
      <c r="AD953" s="324"/>
      <c r="AE953" s="324"/>
      <c r="AF953" s="324"/>
      <c r="AG953" s="324"/>
      <c r="AH953" s="419" t="s">
        <v>406</v>
      </c>
      <c r="AI953" s="420"/>
      <c r="AJ953" s="420"/>
      <c r="AK953" s="420"/>
      <c r="AL953" s="419" t="s">
        <v>406</v>
      </c>
      <c r="AM953" s="420"/>
      <c r="AN953" s="420"/>
      <c r="AO953" s="420"/>
      <c r="AP953" s="322" t="s">
        <v>406</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3"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3" t="s">
        <v>337</v>
      </c>
      <c r="AD976" s="273"/>
      <c r="AE976" s="273"/>
      <c r="AF976" s="273"/>
      <c r="AG976" s="273"/>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3"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3" t="s">
        <v>337</v>
      </c>
      <c r="AD1009" s="273"/>
      <c r="AE1009" s="273"/>
      <c r="AF1009" s="273"/>
      <c r="AG1009" s="273"/>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3"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3" t="s">
        <v>337</v>
      </c>
      <c r="AD1042" s="273"/>
      <c r="AE1042" s="273"/>
      <c r="AF1042" s="273"/>
      <c r="AG1042" s="273"/>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3"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3" t="s">
        <v>337</v>
      </c>
      <c r="AD1075" s="273"/>
      <c r="AE1075" s="273"/>
      <c r="AF1075" s="273"/>
      <c r="AG1075" s="273"/>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14" t="s">
        <v>328</v>
      </c>
      <c r="B1106" s="915"/>
      <c r="C1106" s="915"/>
      <c r="D1106" s="915"/>
      <c r="E1106" s="915"/>
      <c r="F1106" s="915"/>
      <c r="G1106" s="915"/>
      <c r="H1106" s="915"/>
      <c r="I1106" s="915"/>
      <c r="J1106" s="915"/>
      <c r="K1106" s="915"/>
      <c r="L1106" s="915"/>
      <c r="M1106" s="915"/>
      <c r="N1106" s="915"/>
      <c r="O1106" s="915"/>
      <c r="P1106" s="915"/>
      <c r="Q1106" s="915"/>
      <c r="R1106" s="915"/>
      <c r="S1106" s="915"/>
      <c r="T1106" s="915"/>
      <c r="U1106" s="915"/>
      <c r="V1106" s="915"/>
      <c r="W1106" s="915"/>
      <c r="X1106" s="915"/>
      <c r="Y1106" s="915"/>
      <c r="Z1106" s="915"/>
      <c r="AA1106" s="915"/>
      <c r="AB1106" s="915"/>
      <c r="AC1106" s="915"/>
      <c r="AD1106" s="915"/>
      <c r="AE1106" s="915"/>
      <c r="AF1106" s="915"/>
      <c r="AG1106" s="915"/>
      <c r="AH1106" s="915"/>
      <c r="AI1106" s="915"/>
      <c r="AJ1106" s="915"/>
      <c r="AK1106" s="916"/>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3" t="s">
        <v>263</v>
      </c>
      <c r="D1109" s="917"/>
      <c r="E1109" s="273" t="s">
        <v>262</v>
      </c>
      <c r="F1109" s="917"/>
      <c r="G1109" s="917"/>
      <c r="H1109" s="917"/>
      <c r="I1109" s="917"/>
      <c r="J1109" s="273" t="s">
        <v>297</v>
      </c>
      <c r="K1109" s="273"/>
      <c r="L1109" s="273"/>
      <c r="M1109" s="273"/>
      <c r="N1109" s="273"/>
      <c r="O1109" s="273"/>
      <c r="P1109" s="346" t="s">
        <v>27</v>
      </c>
      <c r="Q1109" s="346"/>
      <c r="R1109" s="346"/>
      <c r="S1109" s="346"/>
      <c r="T1109" s="346"/>
      <c r="U1109" s="346"/>
      <c r="V1109" s="346"/>
      <c r="W1109" s="346"/>
      <c r="X1109" s="346"/>
      <c r="Y1109" s="273" t="s">
        <v>299</v>
      </c>
      <c r="Z1109" s="917"/>
      <c r="AA1109" s="917"/>
      <c r="AB1109" s="917"/>
      <c r="AC1109" s="273" t="s">
        <v>245</v>
      </c>
      <c r="AD1109" s="273"/>
      <c r="AE1109" s="273"/>
      <c r="AF1109" s="273"/>
      <c r="AG1109" s="273"/>
      <c r="AH1109" s="346" t="s">
        <v>258</v>
      </c>
      <c r="AI1109" s="347"/>
      <c r="AJ1109" s="347"/>
      <c r="AK1109" s="347"/>
      <c r="AL1109" s="347" t="s">
        <v>21</v>
      </c>
      <c r="AM1109" s="347"/>
      <c r="AN1109" s="347"/>
      <c r="AO1109" s="920"/>
      <c r="AP1109" s="423" t="s">
        <v>329</v>
      </c>
      <c r="AQ1109" s="423"/>
      <c r="AR1109" s="423"/>
      <c r="AS1109" s="423"/>
      <c r="AT1109" s="423"/>
      <c r="AU1109" s="423"/>
      <c r="AV1109" s="423"/>
      <c r="AW1109" s="423"/>
      <c r="AX1109" s="423"/>
    </row>
    <row r="1110" spans="1:51" ht="30" customHeight="1" x14ac:dyDescent="0.15">
      <c r="A1110" s="402">
        <v>1</v>
      </c>
      <c r="B1110" s="402">
        <v>1</v>
      </c>
      <c r="C1110" s="919"/>
      <c r="D1110" s="919"/>
      <c r="E1110" s="264" t="s">
        <v>406</v>
      </c>
      <c r="F1110" s="918"/>
      <c r="G1110" s="918"/>
      <c r="H1110" s="918"/>
      <c r="I1110" s="918"/>
      <c r="J1110" s="417" t="s">
        <v>406</v>
      </c>
      <c r="K1110" s="418"/>
      <c r="L1110" s="418"/>
      <c r="M1110" s="418"/>
      <c r="N1110" s="418"/>
      <c r="O1110" s="418"/>
      <c r="P1110" s="317" t="s">
        <v>406</v>
      </c>
      <c r="Q1110" s="318"/>
      <c r="R1110" s="318"/>
      <c r="S1110" s="318"/>
      <c r="T1110" s="318"/>
      <c r="U1110" s="318"/>
      <c r="V1110" s="318"/>
      <c r="W1110" s="318"/>
      <c r="X1110" s="318"/>
      <c r="Y1110" s="319" t="s">
        <v>406</v>
      </c>
      <c r="Z1110" s="320"/>
      <c r="AA1110" s="320"/>
      <c r="AB1110" s="321"/>
      <c r="AC1110" s="323"/>
      <c r="AD1110" s="324"/>
      <c r="AE1110" s="324"/>
      <c r="AF1110" s="324"/>
      <c r="AG1110" s="324"/>
      <c r="AH1110" s="325" t="s">
        <v>406</v>
      </c>
      <c r="AI1110" s="326"/>
      <c r="AJ1110" s="326"/>
      <c r="AK1110" s="326"/>
      <c r="AL1110" s="327" t="s">
        <v>406</v>
      </c>
      <c r="AM1110" s="328"/>
      <c r="AN1110" s="328"/>
      <c r="AO1110" s="329"/>
      <c r="AP1110" s="322" t="s">
        <v>406</v>
      </c>
      <c r="AQ1110" s="322"/>
      <c r="AR1110" s="322"/>
      <c r="AS1110" s="322"/>
      <c r="AT1110" s="322"/>
      <c r="AU1110" s="322"/>
      <c r="AV1110" s="322"/>
      <c r="AW1110" s="322"/>
      <c r="AX1110" s="322"/>
    </row>
    <row r="1111" spans="1:51" ht="30" hidden="1" customHeight="1" x14ac:dyDescent="0.15">
      <c r="A1111" s="402">
        <v>2</v>
      </c>
      <c r="B1111" s="402">
        <v>1</v>
      </c>
      <c r="C1111" s="919"/>
      <c r="D1111" s="919"/>
      <c r="E1111" s="918"/>
      <c r="F1111" s="918"/>
      <c r="G1111" s="918"/>
      <c r="H1111" s="918"/>
      <c r="I1111" s="91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19"/>
      <c r="D1112" s="919"/>
      <c r="E1112" s="918"/>
      <c r="F1112" s="918"/>
      <c r="G1112" s="918"/>
      <c r="H1112" s="918"/>
      <c r="I1112" s="91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19"/>
      <c r="D1113" s="919"/>
      <c r="E1113" s="918"/>
      <c r="F1113" s="918"/>
      <c r="G1113" s="918"/>
      <c r="H1113" s="918"/>
      <c r="I1113" s="91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19"/>
      <c r="D1114" s="919"/>
      <c r="E1114" s="918"/>
      <c r="F1114" s="918"/>
      <c r="G1114" s="918"/>
      <c r="H1114" s="918"/>
      <c r="I1114" s="91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19"/>
      <c r="D1115" s="919"/>
      <c r="E1115" s="918"/>
      <c r="F1115" s="918"/>
      <c r="G1115" s="918"/>
      <c r="H1115" s="918"/>
      <c r="I1115" s="91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19"/>
      <c r="D1116" s="919"/>
      <c r="E1116" s="918"/>
      <c r="F1116" s="918"/>
      <c r="G1116" s="918"/>
      <c r="H1116" s="918"/>
      <c r="I1116" s="91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19"/>
      <c r="D1117" s="919"/>
      <c r="E1117" s="918"/>
      <c r="F1117" s="918"/>
      <c r="G1117" s="918"/>
      <c r="H1117" s="918"/>
      <c r="I1117" s="91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19"/>
      <c r="D1118" s="919"/>
      <c r="E1118" s="918"/>
      <c r="F1118" s="918"/>
      <c r="G1118" s="918"/>
      <c r="H1118" s="918"/>
      <c r="I1118" s="91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19"/>
      <c r="D1119" s="919"/>
      <c r="E1119" s="918"/>
      <c r="F1119" s="918"/>
      <c r="G1119" s="918"/>
      <c r="H1119" s="918"/>
      <c r="I1119" s="91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19"/>
      <c r="D1120" s="919"/>
      <c r="E1120" s="918"/>
      <c r="F1120" s="918"/>
      <c r="G1120" s="918"/>
      <c r="H1120" s="918"/>
      <c r="I1120" s="91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19"/>
      <c r="D1121" s="919"/>
      <c r="E1121" s="918"/>
      <c r="F1121" s="918"/>
      <c r="G1121" s="918"/>
      <c r="H1121" s="918"/>
      <c r="I1121" s="91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19"/>
      <c r="D1122" s="919"/>
      <c r="E1122" s="918"/>
      <c r="F1122" s="918"/>
      <c r="G1122" s="918"/>
      <c r="H1122" s="918"/>
      <c r="I1122" s="91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19"/>
      <c r="D1123" s="919"/>
      <c r="E1123" s="918"/>
      <c r="F1123" s="918"/>
      <c r="G1123" s="918"/>
      <c r="H1123" s="918"/>
      <c r="I1123" s="91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19"/>
      <c r="D1124" s="919"/>
      <c r="E1124" s="918"/>
      <c r="F1124" s="918"/>
      <c r="G1124" s="918"/>
      <c r="H1124" s="918"/>
      <c r="I1124" s="91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19"/>
      <c r="D1125" s="919"/>
      <c r="E1125" s="918"/>
      <c r="F1125" s="918"/>
      <c r="G1125" s="918"/>
      <c r="H1125" s="918"/>
      <c r="I1125" s="91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19"/>
      <c r="D1126" s="919"/>
      <c r="E1126" s="918"/>
      <c r="F1126" s="918"/>
      <c r="G1126" s="918"/>
      <c r="H1126" s="918"/>
      <c r="I1126" s="91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19"/>
      <c r="D1127" s="919"/>
      <c r="E1127" s="264"/>
      <c r="F1127" s="918"/>
      <c r="G1127" s="918"/>
      <c r="H1127" s="918"/>
      <c r="I1127" s="91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19"/>
      <c r="D1128" s="919"/>
      <c r="E1128" s="918"/>
      <c r="F1128" s="918"/>
      <c r="G1128" s="918"/>
      <c r="H1128" s="918"/>
      <c r="I1128" s="91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19"/>
      <c r="D1129" s="919"/>
      <c r="E1129" s="918"/>
      <c r="F1129" s="918"/>
      <c r="G1129" s="918"/>
      <c r="H1129" s="918"/>
      <c r="I1129" s="91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19"/>
      <c r="D1130" s="919"/>
      <c r="E1130" s="918"/>
      <c r="F1130" s="918"/>
      <c r="G1130" s="918"/>
      <c r="H1130" s="918"/>
      <c r="I1130" s="91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19"/>
      <c r="D1131" s="919"/>
      <c r="E1131" s="918"/>
      <c r="F1131" s="918"/>
      <c r="G1131" s="918"/>
      <c r="H1131" s="918"/>
      <c r="I1131" s="91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19"/>
      <c r="D1132" s="919"/>
      <c r="E1132" s="918"/>
      <c r="F1132" s="918"/>
      <c r="G1132" s="918"/>
      <c r="H1132" s="918"/>
      <c r="I1132" s="91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19"/>
      <c r="D1133" s="919"/>
      <c r="E1133" s="918"/>
      <c r="F1133" s="918"/>
      <c r="G1133" s="918"/>
      <c r="H1133" s="918"/>
      <c r="I1133" s="91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19"/>
      <c r="D1134" s="919"/>
      <c r="E1134" s="918"/>
      <c r="F1134" s="918"/>
      <c r="G1134" s="918"/>
      <c r="H1134" s="918"/>
      <c r="I1134" s="91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19"/>
      <c r="D1135" s="919"/>
      <c r="E1135" s="918"/>
      <c r="F1135" s="918"/>
      <c r="G1135" s="918"/>
      <c r="H1135" s="918"/>
      <c r="I1135" s="91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19"/>
      <c r="D1136" s="919"/>
      <c r="E1136" s="918"/>
      <c r="F1136" s="918"/>
      <c r="G1136" s="918"/>
      <c r="H1136" s="918"/>
      <c r="I1136" s="91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19"/>
      <c r="D1137" s="919"/>
      <c r="E1137" s="918"/>
      <c r="F1137" s="918"/>
      <c r="G1137" s="918"/>
      <c r="H1137" s="918"/>
      <c r="I1137" s="91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19"/>
      <c r="D1138" s="919"/>
      <c r="E1138" s="918"/>
      <c r="F1138" s="918"/>
      <c r="G1138" s="918"/>
      <c r="H1138" s="918"/>
      <c r="I1138" s="91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19"/>
      <c r="D1139" s="919"/>
      <c r="E1139" s="918"/>
      <c r="F1139" s="918"/>
      <c r="G1139" s="918"/>
      <c r="H1139" s="918"/>
      <c r="I1139" s="91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J853:O853"/>
    <mergeCell ref="J852:O852"/>
    <mergeCell ref="AH852:AK8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E445:AH445"/>
    <mergeCell ref="AI445:AL445"/>
    <mergeCell ref="AM445:AP445"/>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Y206:AA206"/>
    <mergeCell ref="AB206:AD206"/>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C946:I946"/>
    <mergeCell ref="J946:O946"/>
    <mergeCell ref="P946:X946"/>
    <mergeCell ref="Y946:AB946"/>
    <mergeCell ref="AC946:AG946"/>
    <mergeCell ref="AH946:AK946"/>
    <mergeCell ref="AL946:AO946"/>
    <mergeCell ref="AP946:AX946"/>
    <mergeCell ref="AP944:AX944"/>
    <mergeCell ref="AL944:AO944"/>
    <mergeCell ref="C938:I938"/>
    <mergeCell ref="J938:O938"/>
    <mergeCell ref="P938:X938"/>
    <mergeCell ref="Y938:AB938"/>
    <mergeCell ref="AC938:AG938"/>
    <mergeCell ref="AH938:AK938"/>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M207:AP207"/>
    <mergeCell ref="G194:X19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3:AK853"/>
    <mergeCell ref="AL852:AO852"/>
    <mergeCell ref="A848:B848"/>
    <mergeCell ref="AC827:AG827"/>
    <mergeCell ref="AH827:AT827"/>
    <mergeCell ref="AC834:AG834"/>
    <mergeCell ref="AH834:AT834"/>
    <mergeCell ref="Y832:AB832"/>
    <mergeCell ref="AC832:AG832"/>
    <mergeCell ref="G832:K832"/>
    <mergeCell ref="L832:X832"/>
    <mergeCell ref="G828:K828"/>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C821:AG82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4:X124"/>
    <mergeCell ref="Y124:AA124"/>
    <mergeCell ref="G825:K825"/>
    <mergeCell ref="L825:X825"/>
    <mergeCell ref="G128:X129"/>
    <mergeCell ref="Y128:AA128"/>
    <mergeCell ref="AB128:AD128"/>
    <mergeCell ref="Y129:AA129"/>
    <mergeCell ref="AB129:AD129"/>
    <mergeCell ref="AE127:AH127"/>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Y825:AB825"/>
    <mergeCell ref="L828:X828"/>
    <mergeCell ref="AC845:AG845"/>
    <mergeCell ref="A839:AK839"/>
    <mergeCell ref="G829:K829"/>
    <mergeCell ref="L829:X829"/>
    <mergeCell ref="Y829:AB829"/>
    <mergeCell ref="AC829:AG829"/>
    <mergeCell ref="A852:B852"/>
    <mergeCell ref="Y834:AB834"/>
    <mergeCell ref="AH829:AT829"/>
    <mergeCell ref="AU825:AX825"/>
    <mergeCell ref="AU827:AX827"/>
    <mergeCell ref="AU829:AX829"/>
    <mergeCell ref="G826:AB826"/>
    <mergeCell ref="AC826:AX826"/>
    <mergeCell ref="AU822:AX822"/>
    <mergeCell ref="AC837:AG837"/>
    <mergeCell ref="AH837:AT837"/>
    <mergeCell ref="L835:X835"/>
    <mergeCell ref="G836:K836"/>
    <mergeCell ref="L836:X836"/>
    <mergeCell ref="Y836:AB836"/>
    <mergeCell ref="Y828:AB828"/>
    <mergeCell ref="G830:K830"/>
    <mergeCell ref="AH831:AT831"/>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H823:AT823"/>
    <mergeCell ref="AU823:AX823"/>
    <mergeCell ref="G837:K837"/>
    <mergeCell ref="L837:X837"/>
    <mergeCell ref="A857:B857"/>
    <mergeCell ref="AQ433:AT433"/>
    <mergeCell ref="E187:AX187"/>
    <mergeCell ref="E188:AX189"/>
    <mergeCell ref="AU435:AX435"/>
    <mergeCell ref="AH847:AK847"/>
    <mergeCell ref="AL847:AO847"/>
    <mergeCell ref="AP844:AX844"/>
    <mergeCell ref="Y852:AB852"/>
    <mergeCell ref="Y853:AB853"/>
    <mergeCell ref="Y854:AB854"/>
    <mergeCell ref="Y855:AB855"/>
    <mergeCell ref="AC855:AG855"/>
    <mergeCell ref="AH854:AK854"/>
    <mergeCell ref="AL854:AO854"/>
    <mergeCell ref="AP851:AX851"/>
    <mergeCell ref="Y851:AB851"/>
    <mergeCell ref="AL855:AO855"/>
    <mergeCell ref="AL853:AO853"/>
    <mergeCell ref="AC844:AG844"/>
    <mergeCell ref="AC849:AG849"/>
    <mergeCell ref="Y849:AB849"/>
    <mergeCell ref="AC846:AG846"/>
    <mergeCell ref="AC847:AG847"/>
    <mergeCell ref="AC848:AG848"/>
    <mergeCell ref="AL848:AO848"/>
    <mergeCell ref="AH850:AK850"/>
    <mergeCell ref="AL850:AO850"/>
    <mergeCell ref="AH851:AK851"/>
    <mergeCell ref="AH855:AK855"/>
    <mergeCell ref="P851:X851"/>
    <mergeCell ref="P852:X852"/>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S133:AT133"/>
    <mergeCell ref="AQ132:AT132"/>
    <mergeCell ref="AU132:AX132"/>
    <mergeCell ref="AE132:AH133"/>
    <mergeCell ref="Y846:AB846"/>
    <mergeCell ref="Y847:AB847"/>
    <mergeCell ref="Y848:AB848"/>
    <mergeCell ref="A846:B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P945:AX945"/>
    <mergeCell ref="C943:I943"/>
    <mergeCell ref="J943:O943"/>
    <mergeCell ref="P943:X943"/>
    <mergeCell ref="Y943:AB943"/>
    <mergeCell ref="AC943:AG943"/>
    <mergeCell ref="AH943:AK943"/>
    <mergeCell ref="AL943:AO943"/>
    <mergeCell ref="AP943:AX943"/>
    <mergeCell ref="AL945:AO945"/>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3:X853"/>
    <mergeCell ref="P854:X854"/>
    <mergeCell ref="P855:X855"/>
    <mergeCell ref="P856:X856"/>
    <mergeCell ref="P857:X857"/>
    <mergeCell ref="P858:X858"/>
    <mergeCell ref="Y861:AB861"/>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B445:AD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Y194:AA194"/>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90">
    <cfRule type="expression" dxfId="2799" priority="13889">
      <formula>IF(RIGHT(TEXT(Y790,"0.#"),1)=".",FALSE,TRUE)</formula>
    </cfRule>
    <cfRule type="expression" dxfId="2798" priority="13890">
      <formula>IF(RIGHT(TEXT(Y790,"0.#"),1)=".",TRUE,FALSE)</formula>
    </cfRule>
  </conditionalFormatting>
  <conditionalFormatting sqref="Y799">
    <cfRule type="expression" dxfId="2797" priority="13885">
      <formula>IF(RIGHT(TEXT(Y799,"0.#"),1)=".",FALSE,TRUE)</formula>
    </cfRule>
    <cfRule type="expression" dxfId="2796" priority="13886">
      <formula>IF(RIGHT(TEXT(Y799,"0.#"),1)=".",TRUE,FALSE)</formula>
    </cfRule>
  </conditionalFormatting>
  <conditionalFormatting sqref="Y830:Y837 Y828 Y817:Y824 Y815 Y804:Y811 Y802">
    <cfRule type="expression" dxfId="2795" priority="13667">
      <formula>IF(RIGHT(TEXT(Y802,"0.#"),1)=".",FALSE,TRUE)</formula>
    </cfRule>
    <cfRule type="expression" dxfId="2794" priority="13668">
      <formula>IF(RIGHT(TEXT(Y802,"0.#"),1)=".",TRUE,FALSE)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91:Y798 Y789">
    <cfRule type="expression" dxfId="2787" priority="13691">
      <formula>IF(RIGHT(TEXT(Y789,"0.#"),1)=".",FALSE,TRUE)</formula>
    </cfRule>
    <cfRule type="expression" dxfId="2786" priority="13692">
      <formula>IF(RIGHT(TEXT(Y789,"0.#"),1)=".",TRUE,FALSE)</formula>
    </cfRule>
  </conditionalFormatting>
  <conditionalFormatting sqref="AU790">
    <cfRule type="expression" dxfId="2785" priority="13689">
      <formula>IF(RIGHT(TEXT(AU790,"0.#"),1)=".",FALSE,TRUE)</formula>
    </cfRule>
    <cfRule type="expression" dxfId="2784" priority="13690">
      <formula>IF(RIGHT(TEXT(AU790,"0.#"),1)=".",TRUE,FALSE)</formula>
    </cfRule>
  </conditionalFormatting>
  <conditionalFormatting sqref="AU799">
    <cfRule type="expression" dxfId="2783" priority="13687">
      <formula>IF(RIGHT(TEXT(AU799,"0.#"),1)=".",FALSE,TRUE)</formula>
    </cfRule>
    <cfRule type="expression" dxfId="2782" priority="13688">
      <formula>IF(RIGHT(TEXT(AU799,"0.#"),1)=".",TRUE,FALSE)</formula>
    </cfRule>
  </conditionalFormatting>
  <conditionalFormatting sqref="AU791:AU798 AU789">
    <cfRule type="expression" dxfId="2781" priority="13685">
      <formula>IF(RIGHT(TEXT(AU789,"0.#"),1)=".",FALSE,TRUE)</formula>
    </cfRule>
    <cfRule type="expression" dxfId="2780" priority="13686">
      <formula>IF(RIGHT(TEXT(AU789,"0.#"),1)=".",TRUE,FALSE)</formula>
    </cfRule>
  </conditionalFormatting>
  <conditionalFormatting sqref="Y829 Y816 Y803">
    <cfRule type="expression" dxfId="2779" priority="13671">
      <formula>IF(RIGHT(TEXT(Y803,"0.#"),1)=".",FALSE,TRUE)</formula>
    </cfRule>
    <cfRule type="expression" dxfId="2778" priority="13672">
      <formula>IF(RIGHT(TEXT(Y803,"0.#"),1)=".",TRUE,FALSE)</formula>
    </cfRule>
  </conditionalFormatting>
  <conditionalFormatting sqref="Y838 Y825 Y812">
    <cfRule type="expression" dxfId="2777" priority="13669">
      <formula>IF(RIGHT(TEXT(Y812,"0.#"),1)=".",FALSE,TRUE)</formula>
    </cfRule>
    <cfRule type="expression" dxfId="2776" priority="13670">
      <formula>IF(RIGHT(TEXT(Y812,"0.#"),1)=".",TRUE,FALSE)</formula>
    </cfRule>
  </conditionalFormatting>
  <conditionalFormatting sqref="AU829 AU816 AU803">
    <cfRule type="expression" dxfId="2775" priority="13665">
      <formula>IF(RIGHT(TEXT(AU803,"0.#"),1)=".",FALSE,TRUE)</formula>
    </cfRule>
    <cfRule type="expression" dxfId="2774" priority="13666">
      <formula>IF(RIGHT(TEXT(AU803,"0.#"),1)=".",TRUE,FALSE)</formula>
    </cfRule>
  </conditionalFormatting>
  <conditionalFormatting sqref="AU838 AU825 AU812">
    <cfRule type="expression" dxfId="2773" priority="13663">
      <formula>IF(RIGHT(TEXT(AU812,"0.#"),1)=".",FALSE,TRUE)</formula>
    </cfRule>
    <cfRule type="expression" dxfId="2772" priority="13664">
      <formula>IF(RIGHT(TEXT(AU812,"0.#"),1)=".",TRUE,FALSE)</formula>
    </cfRule>
  </conditionalFormatting>
  <conditionalFormatting sqref="AU830:AU837 AU828 AU817:AU824 AU815 AU804:AU811 AU802">
    <cfRule type="expression" dxfId="2771" priority="13661">
      <formula>IF(RIGHT(TEXT(AU802,"0.#"),1)=".",FALSE,TRUE)</formula>
    </cfRule>
    <cfRule type="expression" dxfId="2770" priority="13662">
      <formula>IF(RIGHT(TEXT(AU802,"0.#"),1)=".",TRUE,FALSE)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55:AO874 AL847:AO848">
    <cfRule type="expression" dxfId="2507" priority="6639">
      <formula>IF(AND(AL847&gt;=0, RIGHT(TEXT(AL847,"0.#"),1)&lt;&gt;"."),TRUE,FALSE)</formula>
    </cfRule>
    <cfRule type="expression" dxfId="2506" priority="6640">
      <formula>IF(AND(AL847&gt;=0, RIGHT(TEXT(AL847,"0.#"),1)="."),TRUE,FALSE)</formula>
    </cfRule>
    <cfRule type="expression" dxfId="2505" priority="6641">
      <formula>IF(AND(AL847&lt;0, RIGHT(TEXT(AL847,"0.#"),1)&lt;&gt;"."),TRUE,FALSE)</formula>
    </cfRule>
    <cfRule type="expression" dxfId="2504" priority="6642">
      <formula>IF(AND(AL847&lt;0, RIGHT(TEXT(AL847,"0.#"),1)="."),TRUE,FALSE)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48 Y855: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1:AO1139">
    <cfRule type="expression" dxfId="2403" priority="2873">
      <formula>IF(AND(AL1111&gt;=0, RIGHT(TEXT(AL1111,"0.#"),1)&lt;&gt;"."),TRUE,FALSE)</formula>
    </cfRule>
    <cfRule type="expression" dxfId="2402" priority="2874">
      <formula>IF(AND(AL1111&gt;=0, RIGHT(TEXT(AL1111,"0.#"),1)="."),TRUE,FALSE)</formula>
    </cfRule>
    <cfRule type="expression" dxfId="2401" priority="2875">
      <formula>IF(AND(AL1111&lt;0, RIGHT(TEXT(AL1111,"0.#"),1)&lt;&gt;"."),TRUE,FALSE)</formula>
    </cfRule>
    <cfRule type="expression" dxfId="2400" priority="2876">
      <formula>IF(AND(AL1111&lt;0, RIGHT(TEXT(AL1111,"0.#"),1)="."),TRUE,FALSE)</formula>
    </cfRule>
  </conditionalFormatting>
  <conditionalFormatting sqref="Y1111:Y1139">
    <cfRule type="expression" dxfId="2399" priority="2871">
      <formula>IF(RIGHT(TEXT(Y1111,"0.#"),1)=".",FALSE,TRUE)</formula>
    </cfRule>
    <cfRule type="expression" dxfId="2398" priority="2872">
      <formula>IF(RIGHT(TEXT(Y1111,"0.#"),1)=".",TRUE,FALSE)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5:AO846">
    <cfRule type="expression" dxfId="2389" priority="2825">
      <formula>IF(AND(AL845&gt;=0, RIGHT(TEXT(AL845,"0.#"),1)&lt;&gt;"."),TRUE,FALSE)</formula>
    </cfRule>
    <cfRule type="expression" dxfId="2388" priority="2826">
      <formula>IF(AND(AL845&gt;=0, RIGHT(TEXT(AL845,"0.#"),1)="."),TRUE,FALSE)</formula>
    </cfRule>
    <cfRule type="expression" dxfId="2387" priority="2827">
      <formula>IF(AND(AL845&lt;0, RIGHT(TEXT(AL845,"0.#"),1)&lt;&gt;"."),TRUE,FALSE)</formula>
    </cfRule>
    <cfRule type="expression" dxfId="2386" priority="2828">
      <formula>IF(AND(AL845&lt;0, RIGHT(TEXT(AL845,"0.#"),1)="."),TRUE,FALSE)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8:Y907">
    <cfRule type="expression" dxfId="2067" priority="2083">
      <formula>IF(RIGHT(TEXT(Y888,"0.#"),1)=".",FALSE,TRUE)</formula>
    </cfRule>
    <cfRule type="expression" dxfId="2066" priority="2084">
      <formula>IF(RIGHT(TEXT(Y888,"0.#"),1)=".",TRUE,FALSE)</formula>
    </cfRule>
  </conditionalFormatting>
  <conditionalFormatting sqref="Y878:Y887">
    <cfRule type="expression" dxfId="2065" priority="2077">
      <formula>IF(RIGHT(TEXT(Y878,"0.#"),1)=".",FALSE,TRUE)</formula>
    </cfRule>
    <cfRule type="expression" dxfId="2064" priority="2078">
      <formula>IF(RIGHT(TEXT(Y878,"0.#"),1)=".",TRUE,FALSE)</formula>
    </cfRule>
  </conditionalFormatting>
  <conditionalFormatting sqref="Y921:Y940">
    <cfRule type="expression" dxfId="2063" priority="2071">
      <formula>IF(RIGHT(TEXT(Y921,"0.#"),1)=".",FALSE,TRUE)</formula>
    </cfRule>
    <cfRule type="expression" dxfId="2062" priority="2072">
      <formula>IF(RIGHT(TEXT(Y921,"0.#"),1)=".",TRUE,FALSE)</formula>
    </cfRule>
  </conditionalFormatting>
  <conditionalFormatting sqref="Y911:Y920">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8:AO907">
    <cfRule type="expression" dxfId="1969" priority="2085">
      <formula>IF(AND(AL888&gt;=0, RIGHT(TEXT(AL888,"0.#"),1)&lt;&gt;"."),TRUE,FALSE)</formula>
    </cfRule>
    <cfRule type="expression" dxfId="1968" priority="2086">
      <formula>IF(AND(AL888&gt;=0, RIGHT(TEXT(AL888,"0.#"),1)="."),TRUE,FALSE)</formula>
    </cfRule>
    <cfRule type="expression" dxfId="1967" priority="2087">
      <formula>IF(AND(AL888&lt;0, RIGHT(TEXT(AL888,"0.#"),1)&lt;&gt;"."),TRUE,FALSE)</formula>
    </cfRule>
    <cfRule type="expression" dxfId="1966" priority="2088">
      <formula>IF(AND(AL888&lt;0, RIGHT(TEXT(AL888,"0.#"),1)="."),TRUE,FALSE)</formula>
    </cfRule>
  </conditionalFormatting>
  <conditionalFormatting sqref="AL878:AO887">
    <cfRule type="expression" dxfId="1965" priority="2079">
      <formula>IF(AND(AL878&gt;=0, RIGHT(TEXT(AL878,"0.#"),1)&lt;&gt;"."),TRUE,FALSE)</formula>
    </cfRule>
    <cfRule type="expression" dxfId="1964" priority="2080">
      <formula>IF(AND(AL878&gt;=0, RIGHT(TEXT(AL878,"0.#"),1)="."),TRUE,FALSE)</formula>
    </cfRule>
    <cfRule type="expression" dxfId="1963" priority="2081">
      <formula>IF(AND(AL878&lt;0, RIGHT(TEXT(AL878,"0.#"),1)&lt;&gt;"."),TRUE,FALSE)</formula>
    </cfRule>
    <cfRule type="expression" dxfId="1962" priority="2082">
      <formula>IF(AND(AL878&lt;0, RIGHT(TEXT(AL878,"0.#"),1)="."),TRUE,FALSE)</formula>
    </cfRule>
  </conditionalFormatting>
  <conditionalFormatting sqref="AL921:AO940">
    <cfRule type="expression" dxfId="1961" priority="2073">
      <formula>IF(AND(AL921&gt;=0, RIGHT(TEXT(AL921,"0.#"),1)&lt;&gt;"."),TRUE,FALSE)</formula>
    </cfRule>
    <cfRule type="expression" dxfId="1960" priority="2074">
      <formula>IF(AND(AL921&gt;=0, RIGHT(TEXT(AL921,"0.#"),1)="."),TRUE,FALSE)</formula>
    </cfRule>
    <cfRule type="expression" dxfId="1959" priority="2075">
      <formula>IF(AND(AL921&lt;0, RIGHT(TEXT(AL921,"0.#"),1)&lt;&gt;"."),TRUE,FALSE)</formula>
    </cfRule>
    <cfRule type="expression" dxfId="1958" priority="2076">
      <formula>IF(AND(AL921&lt;0, RIGHT(TEXT(AL921,"0.#"),1)="."),TRUE,FALSE)</formula>
    </cfRule>
  </conditionalFormatting>
  <conditionalFormatting sqref="AL911:AO920">
    <cfRule type="expression" dxfId="1957" priority="2067">
      <formula>IF(AND(AL911&gt;=0, RIGHT(TEXT(AL911,"0.#"),1)&lt;&gt;"."),TRUE,FALSE)</formula>
    </cfRule>
    <cfRule type="expression" dxfId="1956" priority="2068">
      <formula>IF(AND(AL911&gt;=0, RIGHT(TEXT(AL911,"0.#"),1)="."),TRUE,FALSE)</formula>
    </cfRule>
    <cfRule type="expression" dxfId="1955" priority="2069">
      <formula>IF(AND(AL911&lt;0, RIGHT(TEXT(AL911,"0.#"),1)&lt;&gt;"."),TRUE,FALSE)</formula>
    </cfRule>
    <cfRule type="expression" dxfId="1954" priority="2070">
      <formula>IF(AND(AL911&lt;0, RIGHT(TEXT(AL911,"0.#"),1)="."),TRUE,FALSE)</formula>
    </cfRule>
  </conditionalFormatting>
  <conditionalFormatting sqref="AL954:AO973">
    <cfRule type="expression" dxfId="1953" priority="2061">
      <formula>IF(AND(AL954&gt;=0, RIGHT(TEXT(AL954,"0.#"),1)&lt;&gt;"."),TRUE,FALSE)</formula>
    </cfRule>
    <cfRule type="expression" dxfId="1952" priority="2062">
      <formula>IF(AND(AL954&gt;=0, RIGHT(TEXT(AL954,"0.#"),1)="."),TRUE,FALSE)</formula>
    </cfRule>
    <cfRule type="expression" dxfId="1951" priority="2063">
      <formula>IF(AND(AL954&lt;0, RIGHT(TEXT(AL954,"0.#"),1)&lt;&gt;"."),TRUE,FALSE)</formula>
    </cfRule>
    <cfRule type="expression" dxfId="1950" priority="2064">
      <formula>IF(AND(AL954&lt;0, RIGHT(TEXT(AL954,"0.#"),1)="."),TRUE,FALSE)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849:AO854">
    <cfRule type="expression" dxfId="707" priority="5">
      <formula>IF(AND(AL849&gt;=0, RIGHT(TEXT(AL849,"0.#"),1)&lt;&gt;"."),TRUE,FALSE)</formula>
    </cfRule>
    <cfRule type="expression" dxfId="706" priority="6">
      <formula>IF(AND(AL849&gt;=0, RIGHT(TEXT(AL849,"0.#"),1)="."),TRUE,FALSE)</formula>
    </cfRule>
    <cfRule type="expression" dxfId="705" priority="7">
      <formula>IF(AND(AL849&lt;0, RIGHT(TEXT(AL849,"0.#"),1)&lt;&gt;"."),TRUE,FALSE)</formula>
    </cfRule>
    <cfRule type="expression" dxfId="704" priority="8">
      <formula>IF(AND(AL849&lt;0, RIGHT(TEXT(AL849,"0.#"),1)="."),TRUE,FALSE)</formula>
    </cfRule>
  </conditionalFormatting>
  <conditionalFormatting sqref="Y849:Y854">
    <cfRule type="expression" dxfId="703" priority="3">
      <formula>IF(RIGHT(TEXT(Y849,"0.#"),1)=".",FALSE,TRUE)</formula>
    </cfRule>
    <cfRule type="expression" dxfId="702" priority="4">
      <formula>IF(RIGHT(TEXT(Y849,"0.#"),1)=".",TRUE,FALSE)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Q66:AR66 Y977:AB1006 AL977:AO1006 Y1010:AB1039 AL1010:AO1039 Y1043:AB1072 AL1043:AO1072 Y1076:AB1105 AL1076:AO1105 Y1110:AB1139 AL945:AO945 AL946:AO973">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1110:AK1139 AH878:AK907 AH911:AK940 AH944:AK973 AH977:AK1006 AH1010:AK1039 AH1043:AK1072 AH1076:AK1105 AH853:AK874 AH845:AK851">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18" max="49" man="1"/>
    <brk id="733" max="49" man="1"/>
    <brk id="764" max="49" man="1"/>
    <brk id="875"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348</v>
      </c>
      <c r="B2" s="516"/>
      <c r="C2" s="516"/>
      <c r="D2" s="516"/>
      <c r="E2" s="516"/>
      <c r="F2" s="517"/>
      <c r="G2" s="809" t="s">
        <v>146</v>
      </c>
      <c r="H2" s="794"/>
      <c r="I2" s="794"/>
      <c r="J2" s="794"/>
      <c r="K2" s="794"/>
      <c r="L2" s="794"/>
      <c r="M2" s="794"/>
      <c r="N2" s="794"/>
      <c r="O2" s="795"/>
      <c r="P2" s="793" t="s">
        <v>59</v>
      </c>
      <c r="Q2" s="794"/>
      <c r="R2" s="794"/>
      <c r="S2" s="794"/>
      <c r="T2" s="794"/>
      <c r="U2" s="794"/>
      <c r="V2" s="794"/>
      <c r="W2" s="794"/>
      <c r="X2" s="795"/>
      <c r="Y2" s="1004"/>
      <c r="Z2" s="410"/>
      <c r="AA2" s="411"/>
      <c r="AB2" s="1008" t="s">
        <v>11</v>
      </c>
      <c r="AC2" s="1009"/>
      <c r="AD2" s="1010"/>
      <c r="AE2" s="996" t="s">
        <v>390</v>
      </c>
      <c r="AF2" s="996"/>
      <c r="AG2" s="996"/>
      <c r="AH2" s="996"/>
      <c r="AI2" s="996" t="s">
        <v>412</v>
      </c>
      <c r="AJ2" s="996"/>
      <c r="AK2" s="996"/>
      <c r="AL2" s="464"/>
      <c r="AM2" s="996" t="s">
        <v>509</v>
      </c>
      <c r="AN2" s="996"/>
      <c r="AO2" s="996"/>
      <c r="AP2" s="464"/>
      <c r="AQ2" s="215" t="s">
        <v>232</v>
      </c>
      <c r="AR2" s="199"/>
      <c r="AS2" s="199"/>
      <c r="AT2" s="200"/>
      <c r="AU2" s="370" t="s">
        <v>134</v>
      </c>
      <c r="AV2" s="370"/>
      <c r="AW2" s="370"/>
      <c r="AX2" s="371"/>
      <c r="AY2" s="34">
        <f>COUNTA($G$4)</f>
        <v>0</v>
      </c>
    </row>
    <row r="3" spans="1:51" ht="18.75" customHeight="1" x14ac:dyDescent="0.15">
      <c r="A3" s="515"/>
      <c r="B3" s="516"/>
      <c r="C3" s="516"/>
      <c r="D3" s="516"/>
      <c r="E3" s="516"/>
      <c r="F3" s="517"/>
      <c r="G3" s="573"/>
      <c r="H3" s="376"/>
      <c r="I3" s="376"/>
      <c r="J3" s="376"/>
      <c r="K3" s="376"/>
      <c r="L3" s="376"/>
      <c r="M3" s="376"/>
      <c r="N3" s="376"/>
      <c r="O3" s="574"/>
      <c r="P3" s="585"/>
      <c r="Q3" s="376"/>
      <c r="R3" s="376"/>
      <c r="S3" s="376"/>
      <c r="T3" s="376"/>
      <c r="U3" s="376"/>
      <c r="V3" s="376"/>
      <c r="W3" s="376"/>
      <c r="X3" s="574"/>
      <c r="Y3" s="1005"/>
      <c r="Z3" s="1006"/>
      <c r="AA3" s="1007"/>
      <c r="AB3" s="1011"/>
      <c r="AC3" s="1012"/>
      <c r="AD3" s="1013"/>
      <c r="AE3" s="387"/>
      <c r="AF3" s="387"/>
      <c r="AG3" s="387"/>
      <c r="AH3" s="387"/>
      <c r="AI3" s="387"/>
      <c r="AJ3" s="387"/>
      <c r="AK3" s="387"/>
      <c r="AL3" s="333"/>
      <c r="AM3" s="387"/>
      <c r="AN3" s="387"/>
      <c r="AO3" s="387"/>
      <c r="AP3" s="333"/>
      <c r="AQ3" s="271"/>
      <c r="AR3" s="272"/>
      <c r="AS3" s="179" t="s">
        <v>233</v>
      </c>
      <c r="AT3" s="202"/>
      <c r="AU3" s="272"/>
      <c r="AV3" s="272"/>
      <c r="AW3" s="376" t="s">
        <v>179</v>
      </c>
      <c r="AX3" s="377"/>
      <c r="AY3" s="34">
        <f>$AY$2</f>
        <v>0</v>
      </c>
    </row>
    <row r="4" spans="1:51" ht="22.5" customHeight="1" x14ac:dyDescent="0.15">
      <c r="A4" s="518"/>
      <c r="B4" s="516"/>
      <c r="C4" s="516"/>
      <c r="D4" s="516"/>
      <c r="E4" s="516"/>
      <c r="F4" s="517"/>
      <c r="G4" s="543"/>
      <c r="H4" s="1014"/>
      <c r="I4" s="1014"/>
      <c r="J4" s="1014"/>
      <c r="K4" s="1014"/>
      <c r="L4" s="1014"/>
      <c r="M4" s="1014"/>
      <c r="N4" s="1014"/>
      <c r="O4" s="1015"/>
      <c r="P4" s="191"/>
      <c r="Q4" s="1022"/>
      <c r="R4" s="1022"/>
      <c r="S4" s="1022"/>
      <c r="T4" s="1022"/>
      <c r="U4" s="1022"/>
      <c r="V4" s="1022"/>
      <c r="W4" s="1022"/>
      <c r="X4" s="1023"/>
      <c r="Y4" s="1000" t="s">
        <v>12</v>
      </c>
      <c r="Z4" s="1001"/>
      <c r="AA4" s="1002"/>
      <c r="AB4" s="554"/>
      <c r="AC4" s="1003"/>
      <c r="AD4" s="1003"/>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298" t="s">
        <v>54</v>
      </c>
      <c r="Z5" s="997"/>
      <c r="AA5" s="998"/>
      <c r="AB5" s="525"/>
      <c r="AC5" s="999"/>
      <c r="AD5" s="999"/>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7" t="s">
        <v>180</v>
      </c>
      <c r="AC6" s="1029"/>
      <c r="AD6" s="1029"/>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30" t="s">
        <v>380</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c r="AY7" s="34">
        <f>$AY$2</f>
        <v>0</v>
      </c>
    </row>
    <row r="8" spans="1:51"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2"/>
      <c r="AY8" s="34">
        <f t="shared" si="0"/>
        <v>0</v>
      </c>
    </row>
    <row r="9" spans="1:51" ht="18.75" customHeight="1" x14ac:dyDescent="0.15">
      <c r="A9" s="515" t="s">
        <v>348</v>
      </c>
      <c r="B9" s="516"/>
      <c r="C9" s="516"/>
      <c r="D9" s="516"/>
      <c r="E9" s="516"/>
      <c r="F9" s="517"/>
      <c r="G9" s="809" t="s">
        <v>146</v>
      </c>
      <c r="H9" s="794"/>
      <c r="I9" s="794"/>
      <c r="J9" s="794"/>
      <c r="K9" s="794"/>
      <c r="L9" s="794"/>
      <c r="M9" s="794"/>
      <c r="N9" s="794"/>
      <c r="O9" s="795"/>
      <c r="P9" s="793" t="s">
        <v>59</v>
      </c>
      <c r="Q9" s="794"/>
      <c r="R9" s="794"/>
      <c r="S9" s="794"/>
      <c r="T9" s="794"/>
      <c r="U9" s="794"/>
      <c r="V9" s="794"/>
      <c r="W9" s="794"/>
      <c r="X9" s="795"/>
      <c r="Y9" s="1004"/>
      <c r="Z9" s="410"/>
      <c r="AA9" s="411"/>
      <c r="AB9" s="1008" t="s">
        <v>11</v>
      </c>
      <c r="AC9" s="1009"/>
      <c r="AD9" s="1010"/>
      <c r="AE9" s="996" t="s">
        <v>390</v>
      </c>
      <c r="AF9" s="996"/>
      <c r="AG9" s="996"/>
      <c r="AH9" s="996"/>
      <c r="AI9" s="996" t="s">
        <v>412</v>
      </c>
      <c r="AJ9" s="996"/>
      <c r="AK9" s="996"/>
      <c r="AL9" s="464"/>
      <c r="AM9" s="996" t="s">
        <v>509</v>
      </c>
      <c r="AN9" s="996"/>
      <c r="AO9" s="996"/>
      <c r="AP9" s="464"/>
      <c r="AQ9" s="215" t="s">
        <v>232</v>
      </c>
      <c r="AR9" s="199"/>
      <c r="AS9" s="199"/>
      <c r="AT9" s="200"/>
      <c r="AU9" s="370" t="s">
        <v>134</v>
      </c>
      <c r="AV9" s="370"/>
      <c r="AW9" s="370"/>
      <c r="AX9" s="371"/>
      <c r="AY9" s="34">
        <f>COUNTA($G$11)</f>
        <v>0</v>
      </c>
    </row>
    <row r="10" spans="1:51" ht="18.75" customHeight="1" x14ac:dyDescent="0.15">
      <c r="A10" s="515"/>
      <c r="B10" s="516"/>
      <c r="C10" s="516"/>
      <c r="D10" s="516"/>
      <c r="E10" s="516"/>
      <c r="F10" s="517"/>
      <c r="G10" s="573"/>
      <c r="H10" s="376"/>
      <c r="I10" s="376"/>
      <c r="J10" s="376"/>
      <c r="K10" s="376"/>
      <c r="L10" s="376"/>
      <c r="M10" s="376"/>
      <c r="N10" s="376"/>
      <c r="O10" s="574"/>
      <c r="P10" s="585"/>
      <c r="Q10" s="376"/>
      <c r="R10" s="376"/>
      <c r="S10" s="376"/>
      <c r="T10" s="376"/>
      <c r="U10" s="376"/>
      <c r="V10" s="376"/>
      <c r="W10" s="376"/>
      <c r="X10" s="574"/>
      <c r="Y10" s="1005"/>
      <c r="Z10" s="1006"/>
      <c r="AA10" s="1007"/>
      <c r="AB10" s="1011"/>
      <c r="AC10" s="1012"/>
      <c r="AD10" s="1013"/>
      <c r="AE10" s="387"/>
      <c r="AF10" s="387"/>
      <c r="AG10" s="387"/>
      <c r="AH10" s="387"/>
      <c r="AI10" s="387"/>
      <c r="AJ10" s="387"/>
      <c r="AK10" s="387"/>
      <c r="AL10" s="333"/>
      <c r="AM10" s="387"/>
      <c r="AN10" s="387"/>
      <c r="AO10" s="387"/>
      <c r="AP10" s="333"/>
      <c r="AQ10" s="271"/>
      <c r="AR10" s="272"/>
      <c r="AS10" s="179" t="s">
        <v>233</v>
      </c>
      <c r="AT10" s="202"/>
      <c r="AU10" s="272"/>
      <c r="AV10" s="272"/>
      <c r="AW10" s="376" t="s">
        <v>179</v>
      </c>
      <c r="AX10" s="377"/>
      <c r="AY10" s="34">
        <f>$AY$9</f>
        <v>0</v>
      </c>
    </row>
    <row r="11" spans="1:51" ht="22.5" customHeight="1" x14ac:dyDescent="0.15">
      <c r="A11" s="518"/>
      <c r="B11" s="516"/>
      <c r="C11" s="516"/>
      <c r="D11" s="516"/>
      <c r="E11" s="516"/>
      <c r="F11" s="517"/>
      <c r="G11" s="543"/>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4"/>
      <c r="AC11" s="1003"/>
      <c r="AD11" s="1003"/>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298" t="s">
        <v>54</v>
      </c>
      <c r="Z12" s="997"/>
      <c r="AA12" s="998"/>
      <c r="AB12" s="525"/>
      <c r="AC12" s="999"/>
      <c r="AD12" s="999"/>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61"/>
      <c r="B13" s="662"/>
      <c r="C13" s="662"/>
      <c r="D13" s="662"/>
      <c r="E13" s="662"/>
      <c r="F13" s="66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7" t="s">
        <v>180</v>
      </c>
      <c r="AC13" s="1029"/>
      <c r="AD13" s="1029"/>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30" t="s">
        <v>380</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c r="AY14" s="34">
        <f t="shared" si="1"/>
        <v>0</v>
      </c>
    </row>
    <row r="15" spans="1:51"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2"/>
      <c r="AY15" s="34">
        <f t="shared" si="1"/>
        <v>0</v>
      </c>
    </row>
    <row r="16" spans="1:51" ht="18.75" customHeight="1" x14ac:dyDescent="0.15">
      <c r="A16" s="515" t="s">
        <v>348</v>
      </c>
      <c r="B16" s="516"/>
      <c r="C16" s="516"/>
      <c r="D16" s="516"/>
      <c r="E16" s="516"/>
      <c r="F16" s="517"/>
      <c r="G16" s="809" t="s">
        <v>146</v>
      </c>
      <c r="H16" s="794"/>
      <c r="I16" s="794"/>
      <c r="J16" s="794"/>
      <c r="K16" s="794"/>
      <c r="L16" s="794"/>
      <c r="M16" s="794"/>
      <c r="N16" s="794"/>
      <c r="O16" s="795"/>
      <c r="P16" s="793" t="s">
        <v>59</v>
      </c>
      <c r="Q16" s="794"/>
      <c r="R16" s="794"/>
      <c r="S16" s="794"/>
      <c r="T16" s="794"/>
      <c r="U16" s="794"/>
      <c r="V16" s="794"/>
      <c r="W16" s="794"/>
      <c r="X16" s="795"/>
      <c r="Y16" s="1004"/>
      <c r="Z16" s="410"/>
      <c r="AA16" s="411"/>
      <c r="AB16" s="1008" t="s">
        <v>11</v>
      </c>
      <c r="AC16" s="1009"/>
      <c r="AD16" s="1010"/>
      <c r="AE16" s="996" t="s">
        <v>390</v>
      </c>
      <c r="AF16" s="996"/>
      <c r="AG16" s="996"/>
      <c r="AH16" s="996"/>
      <c r="AI16" s="996" t="s">
        <v>412</v>
      </c>
      <c r="AJ16" s="996"/>
      <c r="AK16" s="996"/>
      <c r="AL16" s="464"/>
      <c r="AM16" s="996" t="s">
        <v>509</v>
      </c>
      <c r="AN16" s="996"/>
      <c r="AO16" s="996"/>
      <c r="AP16" s="464"/>
      <c r="AQ16" s="215" t="s">
        <v>232</v>
      </c>
      <c r="AR16" s="199"/>
      <c r="AS16" s="199"/>
      <c r="AT16" s="200"/>
      <c r="AU16" s="370" t="s">
        <v>134</v>
      </c>
      <c r="AV16" s="370"/>
      <c r="AW16" s="370"/>
      <c r="AX16" s="371"/>
      <c r="AY16" s="34">
        <f>COUNTA($G$18)</f>
        <v>0</v>
      </c>
    </row>
    <row r="17" spans="1:51" ht="18.75" customHeight="1" x14ac:dyDescent="0.15">
      <c r="A17" s="515"/>
      <c r="B17" s="516"/>
      <c r="C17" s="516"/>
      <c r="D17" s="516"/>
      <c r="E17" s="516"/>
      <c r="F17" s="517"/>
      <c r="G17" s="573"/>
      <c r="H17" s="376"/>
      <c r="I17" s="376"/>
      <c r="J17" s="376"/>
      <c r="K17" s="376"/>
      <c r="L17" s="376"/>
      <c r="M17" s="376"/>
      <c r="N17" s="376"/>
      <c r="O17" s="574"/>
      <c r="P17" s="585"/>
      <c r="Q17" s="376"/>
      <c r="R17" s="376"/>
      <c r="S17" s="376"/>
      <c r="T17" s="376"/>
      <c r="U17" s="376"/>
      <c r="V17" s="376"/>
      <c r="W17" s="376"/>
      <c r="X17" s="574"/>
      <c r="Y17" s="1005"/>
      <c r="Z17" s="1006"/>
      <c r="AA17" s="1007"/>
      <c r="AB17" s="1011"/>
      <c r="AC17" s="1012"/>
      <c r="AD17" s="1013"/>
      <c r="AE17" s="387"/>
      <c r="AF17" s="387"/>
      <c r="AG17" s="387"/>
      <c r="AH17" s="387"/>
      <c r="AI17" s="387"/>
      <c r="AJ17" s="387"/>
      <c r="AK17" s="387"/>
      <c r="AL17" s="333"/>
      <c r="AM17" s="387"/>
      <c r="AN17" s="387"/>
      <c r="AO17" s="387"/>
      <c r="AP17" s="333"/>
      <c r="AQ17" s="271"/>
      <c r="AR17" s="272"/>
      <c r="AS17" s="179" t="s">
        <v>233</v>
      </c>
      <c r="AT17" s="202"/>
      <c r="AU17" s="272"/>
      <c r="AV17" s="272"/>
      <c r="AW17" s="376" t="s">
        <v>179</v>
      </c>
      <c r="AX17" s="377"/>
      <c r="AY17" s="34">
        <f>$AY$16</f>
        <v>0</v>
      </c>
    </row>
    <row r="18" spans="1:51" ht="22.5" customHeight="1" x14ac:dyDescent="0.15">
      <c r="A18" s="518"/>
      <c r="B18" s="516"/>
      <c r="C18" s="516"/>
      <c r="D18" s="516"/>
      <c r="E18" s="516"/>
      <c r="F18" s="517"/>
      <c r="G18" s="543"/>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4"/>
      <c r="AC18" s="1003"/>
      <c r="AD18" s="1003"/>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298" t="s">
        <v>54</v>
      </c>
      <c r="Z19" s="997"/>
      <c r="AA19" s="998"/>
      <c r="AB19" s="525"/>
      <c r="AC19" s="999"/>
      <c r="AD19" s="999"/>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61"/>
      <c r="B20" s="662"/>
      <c r="C20" s="662"/>
      <c r="D20" s="662"/>
      <c r="E20" s="662"/>
      <c r="F20" s="66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7" t="s">
        <v>180</v>
      </c>
      <c r="AC20" s="1029"/>
      <c r="AD20" s="1029"/>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30" t="s">
        <v>380</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c r="AY21" s="34">
        <f t="shared" si="2"/>
        <v>0</v>
      </c>
    </row>
    <row r="22" spans="1:51"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2"/>
      <c r="AY22" s="34">
        <f t="shared" si="2"/>
        <v>0</v>
      </c>
    </row>
    <row r="23" spans="1:51" ht="18.75" customHeight="1" x14ac:dyDescent="0.15">
      <c r="A23" s="515" t="s">
        <v>348</v>
      </c>
      <c r="B23" s="516"/>
      <c r="C23" s="516"/>
      <c r="D23" s="516"/>
      <c r="E23" s="516"/>
      <c r="F23" s="517"/>
      <c r="G23" s="809" t="s">
        <v>146</v>
      </c>
      <c r="H23" s="794"/>
      <c r="I23" s="794"/>
      <c r="J23" s="794"/>
      <c r="K23" s="794"/>
      <c r="L23" s="794"/>
      <c r="M23" s="794"/>
      <c r="N23" s="794"/>
      <c r="O23" s="795"/>
      <c r="P23" s="793" t="s">
        <v>59</v>
      </c>
      <c r="Q23" s="794"/>
      <c r="R23" s="794"/>
      <c r="S23" s="794"/>
      <c r="T23" s="794"/>
      <c r="U23" s="794"/>
      <c r="V23" s="794"/>
      <c r="W23" s="794"/>
      <c r="X23" s="795"/>
      <c r="Y23" s="1004"/>
      <c r="Z23" s="410"/>
      <c r="AA23" s="411"/>
      <c r="AB23" s="1008" t="s">
        <v>11</v>
      </c>
      <c r="AC23" s="1009"/>
      <c r="AD23" s="1010"/>
      <c r="AE23" s="996" t="s">
        <v>390</v>
      </c>
      <c r="AF23" s="996"/>
      <c r="AG23" s="996"/>
      <c r="AH23" s="996"/>
      <c r="AI23" s="996" t="s">
        <v>412</v>
      </c>
      <c r="AJ23" s="996"/>
      <c r="AK23" s="996"/>
      <c r="AL23" s="464"/>
      <c r="AM23" s="996" t="s">
        <v>509</v>
      </c>
      <c r="AN23" s="996"/>
      <c r="AO23" s="996"/>
      <c r="AP23" s="464"/>
      <c r="AQ23" s="215" t="s">
        <v>232</v>
      </c>
      <c r="AR23" s="199"/>
      <c r="AS23" s="199"/>
      <c r="AT23" s="200"/>
      <c r="AU23" s="370" t="s">
        <v>134</v>
      </c>
      <c r="AV23" s="370"/>
      <c r="AW23" s="370"/>
      <c r="AX23" s="371"/>
      <c r="AY23" s="34">
        <f>COUNTA($G$25)</f>
        <v>0</v>
      </c>
    </row>
    <row r="24" spans="1:51" ht="18.75" customHeight="1" x14ac:dyDescent="0.15">
      <c r="A24" s="515"/>
      <c r="B24" s="516"/>
      <c r="C24" s="516"/>
      <c r="D24" s="516"/>
      <c r="E24" s="516"/>
      <c r="F24" s="517"/>
      <c r="G24" s="573"/>
      <c r="H24" s="376"/>
      <c r="I24" s="376"/>
      <c r="J24" s="376"/>
      <c r="K24" s="376"/>
      <c r="L24" s="376"/>
      <c r="M24" s="376"/>
      <c r="N24" s="376"/>
      <c r="O24" s="574"/>
      <c r="P24" s="585"/>
      <c r="Q24" s="376"/>
      <c r="R24" s="376"/>
      <c r="S24" s="376"/>
      <c r="T24" s="376"/>
      <c r="U24" s="376"/>
      <c r="V24" s="376"/>
      <c r="W24" s="376"/>
      <c r="X24" s="574"/>
      <c r="Y24" s="1005"/>
      <c r="Z24" s="1006"/>
      <c r="AA24" s="1007"/>
      <c r="AB24" s="1011"/>
      <c r="AC24" s="1012"/>
      <c r="AD24" s="1013"/>
      <c r="AE24" s="387"/>
      <c r="AF24" s="387"/>
      <c r="AG24" s="387"/>
      <c r="AH24" s="387"/>
      <c r="AI24" s="387"/>
      <c r="AJ24" s="387"/>
      <c r="AK24" s="387"/>
      <c r="AL24" s="333"/>
      <c r="AM24" s="387"/>
      <c r="AN24" s="387"/>
      <c r="AO24" s="387"/>
      <c r="AP24" s="333"/>
      <c r="AQ24" s="271"/>
      <c r="AR24" s="272"/>
      <c r="AS24" s="179" t="s">
        <v>233</v>
      </c>
      <c r="AT24" s="202"/>
      <c r="AU24" s="272"/>
      <c r="AV24" s="272"/>
      <c r="AW24" s="376" t="s">
        <v>179</v>
      </c>
      <c r="AX24" s="377"/>
      <c r="AY24" s="34">
        <f>$AY$23</f>
        <v>0</v>
      </c>
    </row>
    <row r="25" spans="1:51" ht="22.5" customHeight="1" x14ac:dyDescent="0.15">
      <c r="A25" s="518"/>
      <c r="B25" s="516"/>
      <c r="C25" s="516"/>
      <c r="D25" s="516"/>
      <c r="E25" s="516"/>
      <c r="F25" s="517"/>
      <c r="G25" s="543"/>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4"/>
      <c r="AC25" s="1003"/>
      <c r="AD25" s="1003"/>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298" t="s">
        <v>54</v>
      </c>
      <c r="Z26" s="997"/>
      <c r="AA26" s="998"/>
      <c r="AB26" s="525"/>
      <c r="AC26" s="999"/>
      <c r="AD26" s="999"/>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61"/>
      <c r="B27" s="662"/>
      <c r="C27" s="662"/>
      <c r="D27" s="662"/>
      <c r="E27" s="662"/>
      <c r="F27" s="66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7" t="s">
        <v>180</v>
      </c>
      <c r="AC27" s="1029"/>
      <c r="AD27" s="1029"/>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30" t="s">
        <v>380</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c r="AY28" s="34">
        <f t="shared" si="3"/>
        <v>0</v>
      </c>
    </row>
    <row r="29" spans="1:51"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2"/>
      <c r="AY29" s="34">
        <f t="shared" si="3"/>
        <v>0</v>
      </c>
    </row>
    <row r="30" spans="1:51" ht="18.75" customHeight="1" x14ac:dyDescent="0.15">
      <c r="A30" s="515" t="s">
        <v>348</v>
      </c>
      <c r="B30" s="516"/>
      <c r="C30" s="516"/>
      <c r="D30" s="516"/>
      <c r="E30" s="516"/>
      <c r="F30" s="517"/>
      <c r="G30" s="809" t="s">
        <v>146</v>
      </c>
      <c r="H30" s="794"/>
      <c r="I30" s="794"/>
      <c r="J30" s="794"/>
      <c r="K30" s="794"/>
      <c r="L30" s="794"/>
      <c r="M30" s="794"/>
      <c r="N30" s="794"/>
      <c r="O30" s="795"/>
      <c r="P30" s="793" t="s">
        <v>59</v>
      </c>
      <c r="Q30" s="794"/>
      <c r="R30" s="794"/>
      <c r="S30" s="794"/>
      <c r="T30" s="794"/>
      <c r="U30" s="794"/>
      <c r="V30" s="794"/>
      <c r="W30" s="794"/>
      <c r="X30" s="795"/>
      <c r="Y30" s="1004"/>
      <c r="Z30" s="410"/>
      <c r="AA30" s="411"/>
      <c r="AB30" s="1008" t="s">
        <v>11</v>
      </c>
      <c r="AC30" s="1009"/>
      <c r="AD30" s="1010"/>
      <c r="AE30" s="996" t="s">
        <v>390</v>
      </c>
      <c r="AF30" s="996"/>
      <c r="AG30" s="996"/>
      <c r="AH30" s="996"/>
      <c r="AI30" s="996" t="s">
        <v>412</v>
      </c>
      <c r="AJ30" s="996"/>
      <c r="AK30" s="996"/>
      <c r="AL30" s="464"/>
      <c r="AM30" s="996" t="s">
        <v>509</v>
      </c>
      <c r="AN30" s="996"/>
      <c r="AO30" s="996"/>
      <c r="AP30" s="464"/>
      <c r="AQ30" s="215" t="s">
        <v>232</v>
      </c>
      <c r="AR30" s="199"/>
      <c r="AS30" s="199"/>
      <c r="AT30" s="200"/>
      <c r="AU30" s="370" t="s">
        <v>134</v>
      </c>
      <c r="AV30" s="370"/>
      <c r="AW30" s="370"/>
      <c r="AX30" s="371"/>
      <c r="AY30" s="34">
        <f>COUNTA($G$32)</f>
        <v>0</v>
      </c>
    </row>
    <row r="31" spans="1:51" ht="18.75" customHeight="1" x14ac:dyDescent="0.15">
      <c r="A31" s="515"/>
      <c r="B31" s="516"/>
      <c r="C31" s="516"/>
      <c r="D31" s="516"/>
      <c r="E31" s="516"/>
      <c r="F31" s="517"/>
      <c r="G31" s="573"/>
      <c r="H31" s="376"/>
      <c r="I31" s="376"/>
      <c r="J31" s="376"/>
      <c r="K31" s="376"/>
      <c r="L31" s="376"/>
      <c r="M31" s="376"/>
      <c r="N31" s="376"/>
      <c r="O31" s="574"/>
      <c r="P31" s="585"/>
      <c r="Q31" s="376"/>
      <c r="R31" s="376"/>
      <c r="S31" s="376"/>
      <c r="T31" s="376"/>
      <c r="U31" s="376"/>
      <c r="V31" s="376"/>
      <c r="W31" s="376"/>
      <c r="X31" s="574"/>
      <c r="Y31" s="1005"/>
      <c r="Z31" s="1006"/>
      <c r="AA31" s="1007"/>
      <c r="AB31" s="1011"/>
      <c r="AC31" s="1012"/>
      <c r="AD31" s="1013"/>
      <c r="AE31" s="387"/>
      <c r="AF31" s="387"/>
      <c r="AG31" s="387"/>
      <c r="AH31" s="387"/>
      <c r="AI31" s="387"/>
      <c r="AJ31" s="387"/>
      <c r="AK31" s="387"/>
      <c r="AL31" s="333"/>
      <c r="AM31" s="387"/>
      <c r="AN31" s="387"/>
      <c r="AO31" s="387"/>
      <c r="AP31" s="333"/>
      <c r="AQ31" s="271"/>
      <c r="AR31" s="272"/>
      <c r="AS31" s="179" t="s">
        <v>233</v>
      </c>
      <c r="AT31" s="202"/>
      <c r="AU31" s="272"/>
      <c r="AV31" s="272"/>
      <c r="AW31" s="376" t="s">
        <v>179</v>
      </c>
      <c r="AX31" s="377"/>
      <c r="AY31" s="34">
        <f>$AY$30</f>
        <v>0</v>
      </c>
    </row>
    <row r="32" spans="1:51" ht="22.5" customHeight="1" x14ac:dyDescent="0.15">
      <c r="A32" s="518"/>
      <c r="B32" s="516"/>
      <c r="C32" s="516"/>
      <c r="D32" s="516"/>
      <c r="E32" s="516"/>
      <c r="F32" s="517"/>
      <c r="G32" s="543"/>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4"/>
      <c r="AC32" s="1003"/>
      <c r="AD32" s="1003"/>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298" t="s">
        <v>54</v>
      </c>
      <c r="Z33" s="997"/>
      <c r="AA33" s="998"/>
      <c r="AB33" s="525"/>
      <c r="AC33" s="999"/>
      <c r="AD33" s="999"/>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61"/>
      <c r="B34" s="662"/>
      <c r="C34" s="662"/>
      <c r="D34" s="662"/>
      <c r="E34" s="662"/>
      <c r="F34" s="66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7" t="s">
        <v>180</v>
      </c>
      <c r="AC34" s="1029"/>
      <c r="AD34" s="1029"/>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30" t="s">
        <v>380</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c r="AY35" s="34">
        <f t="shared" si="4"/>
        <v>0</v>
      </c>
    </row>
    <row r="36" spans="1:51"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2"/>
      <c r="AY36" s="34">
        <f t="shared" si="4"/>
        <v>0</v>
      </c>
    </row>
    <row r="37" spans="1:51" ht="18.75" customHeight="1" x14ac:dyDescent="0.15">
      <c r="A37" s="515" t="s">
        <v>348</v>
      </c>
      <c r="B37" s="516"/>
      <c r="C37" s="516"/>
      <c r="D37" s="516"/>
      <c r="E37" s="516"/>
      <c r="F37" s="517"/>
      <c r="G37" s="809" t="s">
        <v>146</v>
      </c>
      <c r="H37" s="794"/>
      <c r="I37" s="794"/>
      <c r="J37" s="794"/>
      <c r="K37" s="794"/>
      <c r="L37" s="794"/>
      <c r="M37" s="794"/>
      <c r="N37" s="794"/>
      <c r="O37" s="795"/>
      <c r="P37" s="793" t="s">
        <v>59</v>
      </c>
      <c r="Q37" s="794"/>
      <c r="R37" s="794"/>
      <c r="S37" s="794"/>
      <c r="T37" s="794"/>
      <c r="U37" s="794"/>
      <c r="V37" s="794"/>
      <c r="W37" s="794"/>
      <c r="X37" s="795"/>
      <c r="Y37" s="1004"/>
      <c r="Z37" s="410"/>
      <c r="AA37" s="411"/>
      <c r="AB37" s="1008" t="s">
        <v>11</v>
      </c>
      <c r="AC37" s="1009"/>
      <c r="AD37" s="1010"/>
      <c r="AE37" s="996" t="s">
        <v>390</v>
      </c>
      <c r="AF37" s="996"/>
      <c r="AG37" s="996"/>
      <c r="AH37" s="996"/>
      <c r="AI37" s="996" t="s">
        <v>412</v>
      </c>
      <c r="AJ37" s="996"/>
      <c r="AK37" s="996"/>
      <c r="AL37" s="464"/>
      <c r="AM37" s="996" t="s">
        <v>509</v>
      </c>
      <c r="AN37" s="996"/>
      <c r="AO37" s="996"/>
      <c r="AP37" s="464"/>
      <c r="AQ37" s="215" t="s">
        <v>232</v>
      </c>
      <c r="AR37" s="199"/>
      <c r="AS37" s="199"/>
      <c r="AT37" s="200"/>
      <c r="AU37" s="370" t="s">
        <v>134</v>
      </c>
      <c r="AV37" s="370"/>
      <c r="AW37" s="370"/>
      <c r="AX37" s="371"/>
      <c r="AY37" s="34">
        <f>COUNTA($G$39)</f>
        <v>0</v>
      </c>
    </row>
    <row r="38" spans="1:51" ht="18.75" customHeight="1" x14ac:dyDescent="0.15">
      <c r="A38" s="515"/>
      <c r="B38" s="516"/>
      <c r="C38" s="516"/>
      <c r="D38" s="516"/>
      <c r="E38" s="516"/>
      <c r="F38" s="517"/>
      <c r="G38" s="573"/>
      <c r="H38" s="376"/>
      <c r="I38" s="376"/>
      <c r="J38" s="376"/>
      <c r="K38" s="376"/>
      <c r="L38" s="376"/>
      <c r="M38" s="376"/>
      <c r="N38" s="376"/>
      <c r="O38" s="574"/>
      <c r="P38" s="585"/>
      <c r="Q38" s="376"/>
      <c r="R38" s="376"/>
      <c r="S38" s="376"/>
      <c r="T38" s="376"/>
      <c r="U38" s="376"/>
      <c r="V38" s="376"/>
      <c r="W38" s="376"/>
      <c r="X38" s="574"/>
      <c r="Y38" s="1005"/>
      <c r="Z38" s="1006"/>
      <c r="AA38" s="1007"/>
      <c r="AB38" s="1011"/>
      <c r="AC38" s="1012"/>
      <c r="AD38" s="1013"/>
      <c r="AE38" s="387"/>
      <c r="AF38" s="387"/>
      <c r="AG38" s="387"/>
      <c r="AH38" s="387"/>
      <c r="AI38" s="387"/>
      <c r="AJ38" s="387"/>
      <c r="AK38" s="387"/>
      <c r="AL38" s="333"/>
      <c r="AM38" s="387"/>
      <c r="AN38" s="387"/>
      <c r="AO38" s="387"/>
      <c r="AP38" s="333"/>
      <c r="AQ38" s="271"/>
      <c r="AR38" s="272"/>
      <c r="AS38" s="179" t="s">
        <v>233</v>
      </c>
      <c r="AT38" s="202"/>
      <c r="AU38" s="272"/>
      <c r="AV38" s="272"/>
      <c r="AW38" s="376" t="s">
        <v>179</v>
      </c>
      <c r="AX38" s="377"/>
      <c r="AY38" s="34">
        <f>$AY$37</f>
        <v>0</v>
      </c>
    </row>
    <row r="39" spans="1:51" ht="22.5" customHeight="1" x14ac:dyDescent="0.15">
      <c r="A39" s="518"/>
      <c r="B39" s="516"/>
      <c r="C39" s="516"/>
      <c r="D39" s="516"/>
      <c r="E39" s="516"/>
      <c r="F39" s="517"/>
      <c r="G39" s="543"/>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4"/>
      <c r="AC39" s="1003"/>
      <c r="AD39" s="1003"/>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298" t="s">
        <v>54</v>
      </c>
      <c r="Z40" s="997"/>
      <c r="AA40" s="998"/>
      <c r="AB40" s="525"/>
      <c r="AC40" s="999"/>
      <c r="AD40" s="999"/>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61"/>
      <c r="B41" s="662"/>
      <c r="C41" s="662"/>
      <c r="D41" s="662"/>
      <c r="E41" s="662"/>
      <c r="F41" s="66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7" t="s">
        <v>180</v>
      </c>
      <c r="AC41" s="1029"/>
      <c r="AD41" s="1029"/>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30" t="s">
        <v>380</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c r="AY42" s="34">
        <f t="shared" si="5"/>
        <v>0</v>
      </c>
    </row>
    <row r="43" spans="1:51"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2"/>
      <c r="AY43" s="34">
        <f t="shared" si="5"/>
        <v>0</v>
      </c>
    </row>
    <row r="44" spans="1:51" ht="18.75" customHeight="1" x14ac:dyDescent="0.15">
      <c r="A44" s="515" t="s">
        <v>348</v>
      </c>
      <c r="B44" s="516"/>
      <c r="C44" s="516"/>
      <c r="D44" s="516"/>
      <c r="E44" s="516"/>
      <c r="F44" s="517"/>
      <c r="G44" s="809" t="s">
        <v>146</v>
      </c>
      <c r="H44" s="794"/>
      <c r="I44" s="794"/>
      <c r="J44" s="794"/>
      <c r="K44" s="794"/>
      <c r="L44" s="794"/>
      <c r="M44" s="794"/>
      <c r="N44" s="794"/>
      <c r="O44" s="795"/>
      <c r="P44" s="793" t="s">
        <v>59</v>
      </c>
      <c r="Q44" s="794"/>
      <c r="R44" s="794"/>
      <c r="S44" s="794"/>
      <c r="T44" s="794"/>
      <c r="U44" s="794"/>
      <c r="V44" s="794"/>
      <c r="W44" s="794"/>
      <c r="X44" s="795"/>
      <c r="Y44" s="1004"/>
      <c r="Z44" s="410"/>
      <c r="AA44" s="411"/>
      <c r="AB44" s="1008" t="s">
        <v>11</v>
      </c>
      <c r="AC44" s="1009"/>
      <c r="AD44" s="1010"/>
      <c r="AE44" s="996" t="s">
        <v>390</v>
      </c>
      <c r="AF44" s="996"/>
      <c r="AG44" s="996"/>
      <c r="AH44" s="996"/>
      <c r="AI44" s="996" t="s">
        <v>412</v>
      </c>
      <c r="AJ44" s="996"/>
      <c r="AK44" s="996"/>
      <c r="AL44" s="464"/>
      <c r="AM44" s="996" t="s">
        <v>509</v>
      </c>
      <c r="AN44" s="996"/>
      <c r="AO44" s="996"/>
      <c r="AP44" s="464"/>
      <c r="AQ44" s="215" t="s">
        <v>232</v>
      </c>
      <c r="AR44" s="199"/>
      <c r="AS44" s="199"/>
      <c r="AT44" s="200"/>
      <c r="AU44" s="370" t="s">
        <v>134</v>
      </c>
      <c r="AV44" s="370"/>
      <c r="AW44" s="370"/>
      <c r="AX44" s="371"/>
      <c r="AY44" s="34">
        <f>COUNTA($G$46)</f>
        <v>0</v>
      </c>
    </row>
    <row r="45" spans="1:51" ht="18.75" customHeight="1" x14ac:dyDescent="0.15">
      <c r="A45" s="515"/>
      <c r="B45" s="516"/>
      <c r="C45" s="516"/>
      <c r="D45" s="516"/>
      <c r="E45" s="516"/>
      <c r="F45" s="517"/>
      <c r="G45" s="573"/>
      <c r="H45" s="376"/>
      <c r="I45" s="376"/>
      <c r="J45" s="376"/>
      <c r="K45" s="376"/>
      <c r="L45" s="376"/>
      <c r="M45" s="376"/>
      <c r="N45" s="376"/>
      <c r="O45" s="574"/>
      <c r="P45" s="585"/>
      <c r="Q45" s="376"/>
      <c r="R45" s="376"/>
      <c r="S45" s="376"/>
      <c r="T45" s="376"/>
      <c r="U45" s="376"/>
      <c r="V45" s="376"/>
      <c r="W45" s="376"/>
      <c r="X45" s="574"/>
      <c r="Y45" s="1005"/>
      <c r="Z45" s="1006"/>
      <c r="AA45" s="1007"/>
      <c r="AB45" s="1011"/>
      <c r="AC45" s="1012"/>
      <c r="AD45" s="1013"/>
      <c r="AE45" s="387"/>
      <c r="AF45" s="387"/>
      <c r="AG45" s="387"/>
      <c r="AH45" s="387"/>
      <c r="AI45" s="387"/>
      <c r="AJ45" s="387"/>
      <c r="AK45" s="387"/>
      <c r="AL45" s="333"/>
      <c r="AM45" s="387"/>
      <c r="AN45" s="387"/>
      <c r="AO45" s="387"/>
      <c r="AP45" s="333"/>
      <c r="AQ45" s="271"/>
      <c r="AR45" s="272"/>
      <c r="AS45" s="179" t="s">
        <v>233</v>
      </c>
      <c r="AT45" s="202"/>
      <c r="AU45" s="272"/>
      <c r="AV45" s="272"/>
      <c r="AW45" s="376" t="s">
        <v>179</v>
      </c>
      <c r="AX45" s="377"/>
      <c r="AY45" s="34">
        <f>$AY$44</f>
        <v>0</v>
      </c>
    </row>
    <row r="46" spans="1:51" ht="22.5" customHeight="1" x14ac:dyDescent="0.15">
      <c r="A46" s="518"/>
      <c r="B46" s="516"/>
      <c r="C46" s="516"/>
      <c r="D46" s="516"/>
      <c r="E46" s="516"/>
      <c r="F46" s="517"/>
      <c r="G46" s="543"/>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4"/>
      <c r="AC46" s="1003"/>
      <c r="AD46" s="1003"/>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298" t="s">
        <v>54</v>
      </c>
      <c r="Z47" s="997"/>
      <c r="AA47" s="998"/>
      <c r="AB47" s="525"/>
      <c r="AC47" s="999"/>
      <c r="AD47" s="999"/>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61"/>
      <c r="B48" s="662"/>
      <c r="C48" s="662"/>
      <c r="D48" s="662"/>
      <c r="E48" s="662"/>
      <c r="F48" s="66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7" t="s">
        <v>180</v>
      </c>
      <c r="AC48" s="1029"/>
      <c r="AD48" s="1029"/>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30" t="s">
        <v>380</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c r="AY49" s="34">
        <f t="shared" si="6"/>
        <v>0</v>
      </c>
    </row>
    <row r="50" spans="1:51"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2"/>
      <c r="AY50" s="34">
        <f t="shared" si="6"/>
        <v>0</v>
      </c>
    </row>
    <row r="51" spans="1:51" ht="18.75" customHeight="1" x14ac:dyDescent="0.15">
      <c r="A51" s="515" t="s">
        <v>348</v>
      </c>
      <c r="B51" s="516"/>
      <c r="C51" s="516"/>
      <c r="D51" s="516"/>
      <c r="E51" s="516"/>
      <c r="F51" s="517"/>
      <c r="G51" s="809" t="s">
        <v>146</v>
      </c>
      <c r="H51" s="794"/>
      <c r="I51" s="794"/>
      <c r="J51" s="794"/>
      <c r="K51" s="794"/>
      <c r="L51" s="794"/>
      <c r="M51" s="794"/>
      <c r="N51" s="794"/>
      <c r="O51" s="795"/>
      <c r="P51" s="793" t="s">
        <v>59</v>
      </c>
      <c r="Q51" s="794"/>
      <c r="R51" s="794"/>
      <c r="S51" s="794"/>
      <c r="T51" s="794"/>
      <c r="U51" s="794"/>
      <c r="V51" s="794"/>
      <c r="W51" s="794"/>
      <c r="X51" s="795"/>
      <c r="Y51" s="1004"/>
      <c r="Z51" s="410"/>
      <c r="AA51" s="411"/>
      <c r="AB51" s="464" t="s">
        <v>11</v>
      </c>
      <c r="AC51" s="1009"/>
      <c r="AD51" s="1010"/>
      <c r="AE51" s="996" t="s">
        <v>390</v>
      </c>
      <c r="AF51" s="996"/>
      <c r="AG51" s="996"/>
      <c r="AH51" s="996"/>
      <c r="AI51" s="996" t="s">
        <v>412</v>
      </c>
      <c r="AJ51" s="996"/>
      <c r="AK51" s="996"/>
      <c r="AL51" s="464"/>
      <c r="AM51" s="996" t="s">
        <v>509</v>
      </c>
      <c r="AN51" s="996"/>
      <c r="AO51" s="996"/>
      <c r="AP51" s="464"/>
      <c r="AQ51" s="215" t="s">
        <v>232</v>
      </c>
      <c r="AR51" s="199"/>
      <c r="AS51" s="199"/>
      <c r="AT51" s="200"/>
      <c r="AU51" s="370" t="s">
        <v>134</v>
      </c>
      <c r="AV51" s="370"/>
      <c r="AW51" s="370"/>
      <c r="AX51" s="371"/>
      <c r="AY51" s="34">
        <f>COUNTA($G$53)</f>
        <v>0</v>
      </c>
    </row>
    <row r="52" spans="1:51" ht="18.75" customHeight="1" x14ac:dyDescent="0.15">
      <c r="A52" s="515"/>
      <c r="B52" s="516"/>
      <c r="C52" s="516"/>
      <c r="D52" s="516"/>
      <c r="E52" s="516"/>
      <c r="F52" s="517"/>
      <c r="G52" s="573"/>
      <c r="H52" s="376"/>
      <c r="I52" s="376"/>
      <c r="J52" s="376"/>
      <c r="K52" s="376"/>
      <c r="L52" s="376"/>
      <c r="M52" s="376"/>
      <c r="N52" s="376"/>
      <c r="O52" s="574"/>
      <c r="P52" s="585"/>
      <c r="Q52" s="376"/>
      <c r="R52" s="376"/>
      <c r="S52" s="376"/>
      <c r="T52" s="376"/>
      <c r="U52" s="376"/>
      <c r="V52" s="376"/>
      <c r="W52" s="376"/>
      <c r="X52" s="574"/>
      <c r="Y52" s="1005"/>
      <c r="Z52" s="1006"/>
      <c r="AA52" s="1007"/>
      <c r="AB52" s="1011"/>
      <c r="AC52" s="1012"/>
      <c r="AD52" s="1013"/>
      <c r="AE52" s="387"/>
      <c r="AF52" s="387"/>
      <c r="AG52" s="387"/>
      <c r="AH52" s="387"/>
      <c r="AI52" s="387"/>
      <c r="AJ52" s="387"/>
      <c r="AK52" s="387"/>
      <c r="AL52" s="333"/>
      <c r="AM52" s="387"/>
      <c r="AN52" s="387"/>
      <c r="AO52" s="387"/>
      <c r="AP52" s="333"/>
      <c r="AQ52" s="271"/>
      <c r="AR52" s="272"/>
      <c r="AS52" s="179" t="s">
        <v>233</v>
      </c>
      <c r="AT52" s="202"/>
      <c r="AU52" s="272"/>
      <c r="AV52" s="272"/>
      <c r="AW52" s="376" t="s">
        <v>179</v>
      </c>
      <c r="AX52" s="377"/>
      <c r="AY52" s="34">
        <f>$AY$51</f>
        <v>0</v>
      </c>
    </row>
    <row r="53" spans="1:51" ht="22.5" customHeight="1" x14ac:dyDescent="0.15">
      <c r="A53" s="518"/>
      <c r="B53" s="516"/>
      <c r="C53" s="516"/>
      <c r="D53" s="516"/>
      <c r="E53" s="516"/>
      <c r="F53" s="517"/>
      <c r="G53" s="543"/>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4"/>
      <c r="AC53" s="1003"/>
      <c r="AD53" s="1003"/>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298" t="s">
        <v>54</v>
      </c>
      <c r="Z54" s="997"/>
      <c r="AA54" s="998"/>
      <c r="AB54" s="525"/>
      <c r="AC54" s="999"/>
      <c r="AD54" s="999"/>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61"/>
      <c r="B55" s="662"/>
      <c r="C55" s="662"/>
      <c r="D55" s="662"/>
      <c r="E55" s="662"/>
      <c r="F55" s="66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7" t="s">
        <v>180</v>
      </c>
      <c r="AC55" s="1029"/>
      <c r="AD55" s="1029"/>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30" t="s">
        <v>380</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c r="AY56" s="34">
        <f t="shared" si="7"/>
        <v>0</v>
      </c>
    </row>
    <row r="57" spans="1:51"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2"/>
      <c r="AY57" s="34">
        <f t="shared" si="7"/>
        <v>0</v>
      </c>
    </row>
    <row r="58" spans="1:51" ht="18.75" customHeight="1" x14ac:dyDescent="0.15">
      <c r="A58" s="515" t="s">
        <v>348</v>
      </c>
      <c r="B58" s="516"/>
      <c r="C58" s="516"/>
      <c r="D58" s="516"/>
      <c r="E58" s="516"/>
      <c r="F58" s="517"/>
      <c r="G58" s="809" t="s">
        <v>146</v>
      </c>
      <c r="H58" s="794"/>
      <c r="I58" s="794"/>
      <c r="J58" s="794"/>
      <c r="K58" s="794"/>
      <c r="L58" s="794"/>
      <c r="M58" s="794"/>
      <c r="N58" s="794"/>
      <c r="O58" s="795"/>
      <c r="P58" s="793" t="s">
        <v>59</v>
      </c>
      <c r="Q58" s="794"/>
      <c r="R58" s="794"/>
      <c r="S58" s="794"/>
      <c r="T58" s="794"/>
      <c r="U58" s="794"/>
      <c r="V58" s="794"/>
      <c r="W58" s="794"/>
      <c r="X58" s="795"/>
      <c r="Y58" s="1004"/>
      <c r="Z58" s="410"/>
      <c r="AA58" s="411"/>
      <c r="AB58" s="1008" t="s">
        <v>11</v>
      </c>
      <c r="AC58" s="1009"/>
      <c r="AD58" s="1010"/>
      <c r="AE58" s="996" t="s">
        <v>390</v>
      </c>
      <c r="AF58" s="996"/>
      <c r="AG58" s="996"/>
      <c r="AH58" s="996"/>
      <c r="AI58" s="996" t="s">
        <v>412</v>
      </c>
      <c r="AJ58" s="996"/>
      <c r="AK58" s="996"/>
      <c r="AL58" s="464"/>
      <c r="AM58" s="996" t="s">
        <v>509</v>
      </c>
      <c r="AN58" s="996"/>
      <c r="AO58" s="996"/>
      <c r="AP58" s="464"/>
      <c r="AQ58" s="215" t="s">
        <v>232</v>
      </c>
      <c r="AR58" s="199"/>
      <c r="AS58" s="199"/>
      <c r="AT58" s="200"/>
      <c r="AU58" s="370" t="s">
        <v>134</v>
      </c>
      <c r="AV58" s="370"/>
      <c r="AW58" s="370"/>
      <c r="AX58" s="371"/>
      <c r="AY58" s="34">
        <f>COUNTA($G$60)</f>
        <v>0</v>
      </c>
    </row>
    <row r="59" spans="1:51" ht="18.75" customHeight="1" x14ac:dyDescent="0.15">
      <c r="A59" s="515"/>
      <c r="B59" s="516"/>
      <c r="C59" s="516"/>
      <c r="D59" s="516"/>
      <c r="E59" s="516"/>
      <c r="F59" s="517"/>
      <c r="G59" s="573"/>
      <c r="H59" s="376"/>
      <c r="I59" s="376"/>
      <c r="J59" s="376"/>
      <c r="K59" s="376"/>
      <c r="L59" s="376"/>
      <c r="M59" s="376"/>
      <c r="N59" s="376"/>
      <c r="O59" s="574"/>
      <c r="P59" s="585"/>
      <c r="Q59" s="376"/>
      <c r="R59" s="376"/>
      <c r="S59" s="376"/>
      <c r="T59" s="376"/>
      <c r="U59" s="376"/>
      <c r="V59" s="376"/>
      <c r="W59" s="376"/>
      <c r="X59" s="574"/>
      <c r="Y59" s="1005"/>
      <c r="Z59" s="1006"/>
      <c r="AA59" s="1007"/>
      <c r="AB59" s="1011"/>
      <c r="AC59" s="1012"/>
      <c r="AD59" s="1013"/>
      <c r="AE59" s="387"/>
      <c r="AF59" s="387"/>
      <c r="AG59" s="387"/>
      <c r="AH59" s="387"/>
      <c r="AI59" s="387"/>
      <c r="AJ59" s="387"/>
      <c r="AK59" s="387"/>
      <c r="AL59" s="333"/>
      <c r="AM59" s="387"/>
      <c r="AN59" s="387"/>
      <c r="AO59" s="387"/>
      <c r="AP59" s="333"/>
      <c r="AQ59" s="271"/>
      <c r="AR59" s="272"/>
      <c r="AS59" s="179" t="s">
        <v>233</v>
      </c>
      <c r="AT59" s="202"/>
      <c r="AU59" s="272"/>
      <c r="AV59" s="272"/>
      <c r="AW59" s="376" t="s">
        <v>179</v>
      </c>
      <c r="AX59" s="377"/>
      <c r="AY59" s="34">
        <f>$AY$58</f>
        <v>0</v>
      </c>
    </row>
    <row r="60" spans="1:51" ht="22.5" customHeight="1" x14ac:dyDescent="0.15">
      <c r="A60" s="518"/>
      <c r="B60" s="516"/>
      <c r="C60" s="516"/>
      <c r="D60" s="516"/>
      <c r="E60" s="516"/>
      <c r="F60" s="517"/>
      <c r="G60" s="543"/>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4"/>
      <c r="AC60" s="1003"/>
      <c r="AD60" s="1003"/>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298" t="s">
        <v>54</v>
      </c>
      <c r="Z61" s="997"/>
      <c r="AA61" s="998"/>
      <c r="AB61" s="525"/>
      <c r="AC61" s="999"/>
      <c r="AD61" s="999"/>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61"/>
      <c r="B62" s="662"/>
      <c r="C62" s="662"/>
      <c r="D62" s="662"/>
      <c r="E62" s="662"/>
      <c r="F62" s="66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7" t="s">
        <v>180</v>
      </c>
      <c r="AC62" s="1029"/>
      <c r="AD62" s="1029"/>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30" t="s">
        <v>380</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c r="AY63" s="34">
        <f t="shared" si="8"/>
        <v>0</v>
      </c>
    </row>
    <row r="64" spans="1:51"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2"/>
      <c r="AY64" s="34">
        <f t="shared" si="8"/>
        <v>0</v>
      </c>
    </row>
    <row r="65" spans="1:51" ht="18.75" customHeight="1" x14ac:dyDescent="0.15">
      <c r="A65" s="515" t="s">
        <v>348</v>
      </c>
      <c r="B65" s="516"/>
      <c r="C65" s="516"/>
      <c r="D65" s="516"/>
      <c r="E65" s="516"/>
      <c r="F65" s="517"/>
      <c r="G65" s="809" t="s">
        <v>146</v>
      </c>
      <c r="H65" s="794"/>
      <c r="I65" s="794"/>
      <c r="J65" s="794"/>
      <c r="K65" s="794"/>
      <c r="L65" s="794"/>
      <c r="M65" s="794"/>
      <c r="N65" s="794"/>
      <c r="O65" s="795"/>
      <c r="P65" s="793" t="s">
        <v>59</v>
      </c>
      <c r="Q65" s="794"/>
      <c r="R65" s="794"/>
      <c r="S65" s="794"/>
      <c r="T65" s="794"/>
      <c r="U65" s="794"/>
      <c r="V65" s="794"/>
      <c r="W65" s="794"/>
      <c r="X65" s="795"/>
      <c r="Y65" s="1004"/>
      <c r="Z65" s="410"/>
      <c r="AA65" s="411"/>
      <c r="AB65" s="1008" t="s">
        <v>11</v>
      </c>
      <c r="AC65" s="1009"/>
      <c r="AD65" s="1010"/>
      <c r="AE65" s="996" t="s">
        <v>390</v>
      </c>
      <c r="AF65" s="996"/>
      <c r="AG65" s="996"/>
      <c r="AH65" s="996"/>
      <c r="AI65" s="996" t="s">
        <v>412</v>
      </c>
      <c r="AJ65" s="996"/>
      <c r="AK65" s="996"/>
      <c r="AL65" s="464"/>
      <c r="AM65" s="996" t="s">
        <v>509</v>
      </c>
      <c r="AN65" s="996"/>
      <c r="AO65" s="996"/>
      <c r="AP65" s="464"/>
      <c r="AQ65" s="215" t="s">
        <v>232</v>
      </c>
      <c r="AR65" s="199"/>
      <c r="AS65" s="199"/>
      <c r="AT65" s="200"/>
      <c r="AU65" s="370" t="s">
        <v>134</v>
      </c>
      <c r="AV65" s="370"/>
      <c r="AW65" s="370"/>
      <c r="AX65" s="371"/>
      <c r="AY65" s="34">
        <f>COUNTA($G$67)</f>
        <v>0</v>
      </c>
    </row>
    <row r="66" spans="1:51" ht="18.75" customHeight="1" x14ac:dyDescent="0.15">
      <c r="A66" s="515"/>
      <c r="B66" s="516"/>
      <c r="C66" s="516"/>
      <c r="D66" s="516"/>
      <c r="E66" s="516"/>
      <c r="F66" s="517"/>
      <c r="G66" s="573"/>
      <c r="H66" s="376"/>
      <c r="I66" s="376"/>
      <c r="J66" s="376"/>
      <c r="K66" s="376"/>
      <c r="L66" s="376"/>
      <c r="M66" s="376"/>
      <c r="N66" s="376"/>
      <c r="O66" s="574"/>
      <c r="P66" s="585"/>
      <c r="Q66" s="376"/>
      <c r="R66" s="376"/>
      <c r="S66" s="376"/>
      <c r="T66" s="376"/>
      <c r="U66" s="376"/>
      <c r="V66" s="376"/>
      <c r="W66" s="376"/>
      <c r="X66" s="574"/>
      <c r="Y66" s="1005"/>
      <c r="Z66" s="1006"/>
      <c r="AA66" s="1007"/>
      <c r="AB66" s="1011"/>
      <c r="AC66" s="1012"/>
      <c r="AD66" s="1013"/>
      <c r="AE66" s="387"/>
      <c r="AF66" s="387"/>
      <c r="AG66" s="387"/>
      <c r="AH66" s="387"/>
      <c r="AI66" s="387"/>
      <c r="AJ66" s="387"/>
      <c r="AK66" s="387"/>
      <c r="AL66" s="333"/>
      <c r="AM66" s="387"/>
      <c r="AN66" s="387"/>
      <c r="AO66" s="387"/>
      <c r="AP66" s="333"/>
      <c r="AQ66" s="271"/>
      <c r="AR66" s="272"/>
      <c r="AS66" s="179" t="s">
        <v>233</v>
      </c>
      <c r="AT66" s="202"/>
      <c r="AU66" s="272"/>
      <c r="AV66" s="272"/>
      <c r="AW66" s="376" t="s">
        <v>179</v>
      </c>
      <c r="AX66" s="377"/>
      <c r="AY66" s="34">
        <f>$AY$65</f>
        <v>0</v>
      </c>
    </row>
    <row r="67" spans="1:51" ht="22.5" customHeight="1" x14ac:dyDescent="0.15">
      <c r="A67" s="518"/>
      <c r="B67" s="516"/>
      <c r="C67" s="516"/>
      <c r="D67" s="516"/>
      <c r="E67" s="516"/>
      <c r="F67" s="517"/>
      <c r="G67" s="543"/>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4"/>
      <c r="AC67" s="1003"/>
      <c r="AD67" s="1003"/>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298" t="s">
        <v>54</v>
      </c>
      <c r="Z68" s="997"/>
      <c r="AA68" s="998"/>
      <c r="AB68" s="525"/>
      <c r="AC68" s="999"/>
      <c r="AD68" s="999"/>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61"/>
      <c r="B69" s="662"/>
      <c r="C69" s="662"/>
      <c r="D69" s="662"/>
      <c r="E69" s="662"/>
      <c r="F69" s="663"/>
      <c r="G69" s="1019"/>
      <c r="H69" s="1020"/>
      <c r="I69" s="1020"/>
      <c r="J69" s="1020"/>
      <c r="K69" s="1020"/>
      <c r="L69" s="1020"/>
      <c r="M69" s="1020"/>
      <c r="N69" s="1020"/>
      <c r="O69" s="1021"/>
      <c r="P69" s="1026"/>
      <c r="Q69" s="1026"/>
      <c r="R69" s="1026"/>
      <c r="S69" s="1026"/>
      <c r="T69" s="1026"/>
      <c r="U69" s="1026"/>
      <c r="V69" s="1026"/>
      <c r="W69" s="1026"/>
      <c r="X69" s="1027"/>
      <c r="Y69" s="298" t="s">
        <v>13</v>
      </c>
      <c r="Z69" s="997"/>
      <c r="AA69" s="998"/>
      <c r="AB69" s="500"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30" t="s">
        <v>380</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c r="AY70" s="34">
        <f t="shared" si="9"/>
        <v>0</v>
      </c>
    </row>
    <row r="71" spans="1:51" customFormat="1" ht="23.25" customHeight="1" thickBot="1" x14ac:dyDescent="0.2">
      <c r="A71" s="933"/>
      <c r="B71" s="934"/>
      <c r="C71" s="934"/>
      <c r="D71" s="934"/>
      <c r="E71" s="934"/>
      <c r="F71" s="935"/>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2" t="s">
        <v>19</v>
      </c>
      <c r="Z3" s="433"/>
      <c r="AA3" s="433"/>
      <c r="AB3" s="446"/>
      <c r="AC3" s="442" t="s">
        <v>17</v>
      </c>
      <c r="AD3" s="443"/>
      <c r="AE3" s="443"/>
      <c r="AF3" s="443"/>
      <c r="AG3" s="443"/>
      <c r="AH3" s="444" t="s">
        <v>18</v>
      </c>
      <c r="AI3" s="443"/>
      <c r="AJ3" s="443"/>
      <c r="AK3" s="443"/>
      <c r="AL3" s="443"/>
      <c r="AM3" s="443"/>
      <c r="AN3" s="443"/>
      <c r="AO3" s="443"/>
      <c r="AP3" s="443"/>
      <c r="AQ3" s="443"/>
      <c r="AR3" s="443"/>
      <c r="AS3" s="443"/>
      <c r="AT3" s="445"/>
      <c r="AU3" s="432" t="s">
        <v>19</v>
      </c>
      <c r="AV3" s="433"/>
      <c r="AW3" s="433"/>
      <c r="AX3" s="434"/>
      <c r="AY3" s="34">
        <f>$AY$2</f>
        <v>0</v>
      </c>
    </row>
    <row r="4" spans="1:51"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39"/>
      <c r="Z4" s="440"/>
      <c r="AA4" s="440"/>
      <c r="AB4" s="441"/>
      <c r="AC4" s="451"/>
      <c r="AD4" s="452"/>
      <c r="AE4" s="452"/>
      <c r="AF4" s="452"/>
      <c r="AG4" s="453"/>
      <c r="AH4" s="454"/>
      <c r="AI4" s="455"/>
      <c r="AJ4" s="455"/>
      <c r="AK4" s="455"/>
      <c r="AL4" s="455"/>
      <c r="AM4" s="455"/>
      <c r="AN4" s="455"/>
      <c r="AO4" s="455"/>
      <c r="AP4" s="455"/>
      <c r="AQ4" s="455"/>
      <c r="AR4" s="455"/>
      <c r="AS4" s="455"/>
      <c r="AT4" s="456"/>
      <c r="AU4" s="439"/>
      <c r="AV4" s="440"/>
      <c r="AW4" s="440"/>
      <c r="AX4" s="457"/>
      <c r="AY4" s="34">
        <f t="shared" ref="AY4:AY14" si="0">$AY$2</f>
        <v>0</v>
      </c>
    </row>
    <row r="5" spans="1:51" ht="24.75" customHeight="1" x14ac:dyDescent="0.15">
      <c r="A5" s="1036"/>
      <c r="B5" s="1037"/>
      <c r="C5" s="1037"/>
      <c r="D5" s="1037"/>
      <c r="E5" s="1037"/>
      <c r="F5" s="1038"/>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6"/>
      <c r="B6" s="1037"/>
      <c r="C6" s="1037"/>
      <c r="D6" s="1037"/>
      <c r="E6" s="1037"/>
      <c r="F6" s="1038"/>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6"/>
      <c r="B7" s="1037"/>
      <c r="C7" s="1037"/>
      <c r="D7" s="1037"/>
      <c r="E7" s="1037"/>
      <c r="F7" s="1038"/>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6"/>
      <c r="B8" s="1037"/>
      <c r="C8" s="1037"/>
      <c r="D8" s="1037"/>
      <c r="E8" s="1037"/>
      <c r="F8" s="1038"/>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6"/>
      <c r="B9" s="1037"/>
      <c r="C9" s="1037"/>
      <c r="D9" s="1037"/>
      <c r="E9" s="1037"/>
      <c r="F9" s="1038"/>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6"/>
      <c r="B10" s="1037"/>
      <c r="C10" s="1037"/>
      <c r="D10" s="1037"/>
      <c r="E10" s="1037"/>
      <c r="F10" s="1038"/>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6"/>
      <c r="B11" s="1037"/>
      <c r="C11" s="1037"/>
      <c r="D11" s="1037"/>
      <c r="E11" s="1037"/>
      <c r="F11" s="1038"/>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6"/>
      <c r="B12" s="1037"/>
      <c r="C12" s="1037"/>
      <c r="D12" s="1037"/>
      <c r="E12" s="1037"/>
      <c r="F12" s="1038"/>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6"/>
      <c r="B13" s="1037"/>
      <c r="C13" s="1037"/>
      <c r="D13" s="1037"/>
      <c r="E13" s="1037"/>
      <c r="F13" s="1038"/>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2" t="s">
        <v>19</v>
      </c>
      <c r="Z16" s="433"/>
      <c r="AA16" s="433"/>
      <c r="AB16" s="446"/>
      <c r="AC16" s="442" t="s">
        <v>17</v>
      </c>
      <c r="AD16" s="443"/>
      <c r="AE16" s="443"/>
      <c r="AF16" s="443"/>
      <c r="AG16" s="443"/>
      <c r="AH16" s="444" t="s">
        <v>18</v>
      </c>
      <c r="AI16" s="443"/>
      <c r="AJ16" s="443"/>
      <c r="AK16" s="443"/>
      <c r="AL16" s="443"/>
      <c r="AM16" s="443"/>
      <c r="AN16" s="443"/>
      <c r="AO16" s="443"/>
      <c r="AP16" s="443"/>
      <c r="AQ16" s="443"/>
      <c r="AR16" s="443"/>
      <c r="AS16" s="443"/>
      <c r="AT16" s="445"/>
      <c r="AU16" s="432" t="s">
        <v>19</v>
      </c>
      <c r="AV16" s="433"/>
      <c r="AW16" s="433"/>
      <c r="AX16" s="434"/>
      <c r="AY16" s="34">
        <f>$AY$15</f>
        <v>0</v>
      </c>
    </row>
    <row r="17" spans="1:51"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39"/>
      <c r="Z17" s="440"/>
      <c r="AA17" s="440"/>
      <c r="AB17" s="441"/>
      <c r="AC17" s="451"/>
      <c r="AD17" s="452"/>
      <c r="AE17" s="452"/>
      <c r="AF17" s="452"/>
      <c r="AG17" s="453"/>
      <c r="AH17" s="454"/>
      <c r="AI17" s="455"/>
      <c r="AJ17" s="455"/>
      <c r="AK17" s="455"/>
      <c r="AL17" s="455"/>
      <c r="AM17" s="455"/>
      <c r="AN17" s="455"/>
      <c r="AO17" s="455"/>
      <c r="AP17" s="455"/>
      <c r="AQ17" s="455"/>
      <c r="AR17" s="455"/>
      <c r="AS17" s="455"/>
      <c r="AT17" s="456"/>
      <c r="AU17" s="439"/>
      <c r="AV17" s="440"/>
      <c r="AW17" s="440"/>
      <c r="AX17" s="457"/>
      <c r="AY17" s="34">
        <f t="shared" ref="AY17:AY27" si="1">$AY$15</f>
        <v>0</v>
      </c>
    </row>
    <row r="18" spans="1:51" ht="24.75" customHeight="1" x14ac:dyDescent="0.15">
      <c r="A18" s="1036"/>
      <c r="B18" s="1037"/>
      <c r="C18" s="1037"/>
      <c r="D18" s="1037"/>
      <c r="E18" s="1037"/>
      <c r="F18" s="1038"/>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6"/>
      <c r="B19" s="1037"/>
      <c r="C19" s="1037"/>
      <c r="D19" s="1037"/>
      <c r="E19" s="1037"/>
      <c r="F19" s="1038"/>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6"/>
      <c r="B20" s="1037"/>
      <c r="C20" s="1037"/>
      <c r="D20" s="1037"/>
      <c r="E20" s="1037"/>
      <c r="F20" s="1038"/>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6"/>
      <c r="B21" s="1037"/>
      <c r="C21" s="1037"/>
      <c r="D21" s="1037"/>
      <c r="E21" s="1037"/>
      <c r="F21" s="1038"/>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6"/>
      <c r="B22" s="1037"/>
      <c r="C22" s="1037"/>
      <c r="D22" s="1037"/>
      <c r="E22" s="1037"/>
      <c r="F22" s="1038"/>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6"/>
      <c r="B23" s="1037"/>
      <c r="C23" s="1037"/>
      <c r="D23" s="1037"/>
      <c r="E23" s="1037"/>
      <c r="F23" s="1038"/>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6"/>
      <c r="B24" s="1037"/>
      <c r="C24" s="1037"/>
      <c r="D24" s="1037"/>
      <c r="E24" s="1037"/>
      <c r="F24" s="1038"/>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6"/>
      <c r="B25" s="1037"/>
      <c r="C25" s="1037"/>
      <c r="D25" s="1037"/>
      <c r="E25" s="1037"/>
      <c r="F25" s="1038"/>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6"/>
      <c r="B26" s="1037"/>
      <c r="C26" s="1037"/>
      <c r="D26" s="1037"/>
      <c r="E26" s="1037"/>
      <c r="F26" s="1038"/>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2" t="s">
        <v>19</v>
      </c>
      <c r="Z29" s="433"/>
      <c r="AA29" s="433"/>
      <c r="AB29" s="446"/>
      <c r="AC29" s="442" t="s">
        <v>17</v>
      </c>
      <c r="AD29" s="443"/>
      <c r="AE29" s="443"/>
      <c r="AF29" s="443"/>
      <c r="AG29" s="443"/>
      <c r="AH29" s="444" t="s">
        <v>18</v>
      </c>
      <c r="AI29" s="443"/>
      <c r="AJ29" s="443"/>
      <c r="AK29" s="443"/>
      <c r="AL29" s="443"/>
      <c r="AM29" s="443"/>
      <c r="AN29" s="443"/>
      <c r="AO29" s="443"/>
      <c r="AP29" s="443"/>
      <c r="AQ29" s="443"/>
      <c r="AR29" s="443"/>
      <c r="AS29" s="443"/>
      <c r="AT29" s="445"/>
      <c r="AU29" s="432" t="s">
        <v>19</v>
      </c>
      <c r="AV29" s="433"/>
      <c r="AW29" s="433"/>
      <c r="AX29" s="434"/>
      <c r="AY29" s="34">
        <f>$AY$28</f>
        <v>0</v>
      </c>
    </row>
    <row r="30" spans="1:51"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39"/>
      <c r="Z30" s="440"/>
      <c r="AA30" s="440"/>
      <c r="AB30" s="441"/>
      <c r="AC30" s="451"/>
      <c r="AD30" s="452"/>
      <c r="AE30" s="452"/>
      <c r="AF30" s="452"/>
      <c r="AG30" s="453"/>
      <c r="AH30" s="454"/>
      <c r="AI30" s="455"/>
      <c r="AJ30" s="455"/>
      <c r="AK30" s="455"/>
      <c r="AL30" s="455"/>
      <c r="AM30" s="455"/>
      <c r="AN30" s="455"/>
      <c r="AO30" s="455"/>
      <c r="AP30" s="455"/>
      <c r="AQ30" s="455"/>
      <c r="AR30" s="455"/>
      <c r="AS30" s="455"/>
      <c r="AT30" s="456"/>
      <c r="AU30" s="439"/>
      <c r="AV30" s="440"/>
      <c r="AW30" s="440"/>
      <c r="AX30" s="457"/>
      <c r="AY30" s="34">
        <f t="shared" ref="AY30:AY40" si="2">$AY$28</f>
        <v>0</v>
      </c>
    </row>
    <row r="31" spans="1:51" ht="24.75" customHeight="1" x14ac:dyDescent="0.15">
      <c r="A31" s="1036"/>
      <c r="B31" s="1037"/>
      <c r="C31" s="1037"/>
      <c r="D31" s="1037"/>
      <c r="E31" s="1037"/>
      <c r="F31" s="1038"/>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6"/>
      <c r="B32" s="1037"/>
      <c r="C32" s="1037"/>
      <c r="D32" s="1037"/>
      <c r="E32" s="1037"/>
      <c r="F32" s="1038"/>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6"/>
      <c r="B33" s="1037"/>
      <c r="C33" s="1037"/>
      <c r="D33" s="1037"/>
      <c r="E33" s="1037"/>
      <c r="F33" s="1038"/>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6"/>
      <c r="B34" s="1037"/>
      <c r="C34" s="1037"/>
      <c r="D34" s="1037"/>
      <c r="E34" s="1037"/>
      <c r="F34" s="1038"/>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6"/>
      <c r="B35" s="1037"/>
      <c r="C35" s="1037"/>
      <c r="D35" s="1037"/>
      <c r="E35" s="1037"/>
      <c r="F35" s="1038"/>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6"/>
      <c r="B36" s="1037"/>
      <c r="C36" s="1037"/>
      <c r="D36" s="1037"/>
      <c r="E36" s="1037"/>
      <c r="F36" s="1038"/>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6"/>
      <c r="B37" s="1037"/>
      <c r="C37" s="1037"/>
      <c r="D37" s="1037"/>
      <c r="E37" s="1037"/>
      <c r="F37" s="1038"/>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6"/>
      <c r="B38" s="1037"/>
      <c r="C38" s="1037"/>
      <c r="D38" s="1037"/>
      <c r="E38" s="1037"/>
      <c r="F38" s="1038"/>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6"/>
      <c r="B39" s="1037"/>
      <c r="C39" s="1037"/>
      <c r="D39" s="1037"/>
      <c r="E39" s="1037"/>
      <c r="F39" s="1038"/>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2" t="s">
        <v>19</v>
      </c>
      <c r="Z42" s="433"/>
      <c r="AA42" s="433"/>
      <c r="AB42" s="446"/>
      <c r="AC42" s="442" t="s">
        <v>17</v>
      </c>
      <c r="AD42" s="443"/>
      <c r="AE42" s="443"/>
      <c r="AF42" s="443"/>
      <c r="AG42" s="443"/>
      <c r="AH42" s="444" t="s">
        <v>18</v>
      </c>
      <c r="AI42" s="443"/>
      <c r="AJ42" s="443"/>
      <c r="AK42" s="443"/>
      <c r="AL42" s="443"/>
      <c r="AM42" s="443"/>
      <c r="AN42" s="443"/>
      <c r="AO42" s="443"/>
      <c r="AP42" s="443"/>
      <c r="AQ42" s="443"/>
      <c r="AR42" s="443"/>
      <c r="AS42" s="443"/>
      <c r="AT42" s="445"/>
      <c r="AU42" s="432" t="s">
        <v>19</v>
      </c>
      <c r="AV42" s="433"/>
      <c r="AW42" s="433"/>
      <c r="AX42" s="434"/>
      <c r="AY42" s="34">
        <f>$AY$41</f>
        <v>0</v>
      </c>
    </row>
    <row r="43" spans="1:51"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39"/>
      <c r="Z43" s="440"/>
      <c r="AA43" s="440"/>
      <c r="AB43" s="441"/>
      <c r="AC43" s="451"/>
      <c r="AD43" s="452"/>
      <c r="AE43" s="452"/>
      <c r="AF43" s="452"/>
      <c r="AG43" s="453"/>
      <c r="AH43" s="454"/>
      <c r="AI43" s="455"/>
      <c r="AJ43" s="455"/>
      <c r="AK43" s="455"/>
      <c r="AL43" s="455"/>
      <c r="AM43" s="455"/>
      <c r="AN43" s="455"/>
      <c r="AO43" s="455"/>
      <c r="AP43" s="455"/>
      <c r="AQ43" s="455"/>
      <c r="AR43" s="455"/>
      <c r="AS43" s="455"/>
      <c r="AT43" s="456"/>
      <c r="AU43" s="439"/>
      <c r="AV43" s="440"/>
      <c r="AW43" s="440"/>
      <c r="AX43" s="457"/>
      <c r="AY43" s="34">
        <f t="shared" ref="AY43:AY53" si="3">$AY$41</f>
        <v>0</v>
      </c>
    </row>
    <row r="44" spans="1:51" ht="24.75" customHeight="1" x14ac:dyDescent="0.15">
      <c r="A44" s="1036"/>
      <c r="B44" s="1037"/>
      <c r="C44" s="1037"/>
      <c r="D44" s="1037"/>
      <c r="E44" s="1037"/>
      <c r="F44" s="1038"/>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6"/>
      <c r="B45" s="1037"/>
      <c r="C45" s="1037"/>
      <c r="D45" s="1037"/>
      <c r="E45" s="1037"/>
      <c r="F45" s="1038"/>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6"/>
      <c r="B46" s="1037"/>
      <c r="C46" s="1037"/>
      <c r="D46" s="1037"/>
      <c r="E46" s="1037"/>
      <c r="F46" s="1038"/>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6"/>
      <c r="B47" s="1037"/>
      <c r="C47" s="1037"/>
      <c r="D47" s="1037"/>
      <c r="E47" s="1037"/>
      <c r="F47" s="1038"/>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6"/>
      <c r="B48" s="1037"/>
      <c r="C48" s="1037"/>
      <c r="D48" s="1037"/>
      <c r="E48" s="1037"/>
      <c r="F48" s="1038"/>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6"/>
      <c r="B49" s="1037"/>
      <c r="C49" s="1037"/>
      <c r="D49" s="1037"/>
      <c r="E49" s="1037"/>
      <c r="F49" s="1038"/>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6"/>
      <c r="B50" s="1037"/>
      <c r="C50" s="1037"/>
      <c r="D50" s="1037"/>
      <c r="E50" s="1037"/>
      <c r="F50" s="1038"/>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6"/>
      <c r="B51" s="1037"/>
      <c r="C51" s="1037"/>
      <c r="D51" s="1037"/>
      <c r="E51" s="1037"/>
      <c r="F51" s="1038"/>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6"/>
      <c r="B52" s="1037"/>
      <c r="C52" s="1037"/>
      <c r="D52" s="1037"/>
      <c r="E52" s="1037"/>
      <c r="F52" s="1038"/>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2" t="s">
        <v>19</v>
      </c>
      <c r="Z56" s="433"/>
      <c r="AA56" s="433"/>
      <c r="AB56" s="446"/>
      <c r="AC56" s="442" t="s">
        <v>17</v>
      </c>
      <c r="AD56" s="443"/>
      <c r="AE56" s="443"/>
      <c r="AF56" s="443"/>
      <c r="AG56" s="443"/>
      <c r="AH56" s="444" t="s">
        <v>18</v>
      </c>
      <c r="AI56" s="443"/>
      <c r="AJ56" s="443"/>
      <c r="AK56" s="443"/>
      <c r="AL56" s="443"/>
      <c r="AM56" s="443"/>
      <c r="AN56" s="443"/>
      <c r="AO56" s="443"/>
      <c r="AP56" s="443"/>
      <c r="AQ56" s="443"/>
      <c r="AR56" s="443"/>
      <c r="AS56" s="443"/>
      <c r="AT56" s="445"/>
      <c r="AU56" s="432" t="s">
        <v>19</v>
      </c>
      <c r="AV56" s="433"/>
      <c r="AW56" s="433"/>
      <c r="AX56" s="434"/>
      <c r="AY56" s="34">
        <f>$AY$55</f>
        <v>0</v>
      </c>
    </row>
    <row r="57" spans="1:51"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39"/>
      <c r="Z57" s="440"/>
      <c r="AA57" s="440"/>
      <c r="AB57" s="441"/>
      <c r="AC57" s="451"/>
      <c r="AD57" s="452"/>
      <c r="AE57" s="452"/>
      <c r="AF57" s="452"/>
      <c r="AG57" s="453"/>
      <c r="AH57" s="454"/>
      <c r="AI57" s="455"/>
      <c r="AJ57" s="455"/>
      <c r="AK57" s="455"/>
      <c r="AL57" s="455"/>
      <c r="AM57" s="455"/>
      <c r="AN57" s="455"/>
      <c r="AO57" s="455"/>
      <c r="AP57" s="455"/>
      <c r="AQ57" s="455"/>
      <c r="AR57" s="455"/>
      <c r="AS57" s="455"/>
      <c r="AT57" s="456"/>
      <c r="AU57" s="439"/>
      <c r="AV57" s="440"/>
      <c r="AW57" s="440"/>
      <c r="AX57" s="457"/>
      <c r="AY57" s="34">
        <f t="shared" ref="AY57:AY67" si="4">$AY$55</f>
        <v>0</v>
      </c>
    </row>
    <row r="58" spans="1:51" ht="24.75" customHeight="1" x14ac:dyDescent="0.15">
      <c r="A58" s="1036"/>
      <c r="B58" s="1037"/>
      <c r="C58" s="1037"/>
      <c r="D58" s="1037"/>
      <c r="E58" s="1037"/>
      <c r="F58" s="1038"/>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6"/>
      <c r="B59" s="1037"/>
      <c r="C59" s="1037"/>
      <c r="D59" s="1037"/>
      <c r="E59" s="1037"/>
      <c r="F59" s="1038"/>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6"/>
      <c r="B60" s="1037"/>
      <c r="C60" s="1037"/>
      <c r="D60" s="1037"/>
      <c r="E60" s="1037"/>
      <c r="F60" s="1038"/>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6"/>
      <c r="B61" s="1037"/>
      <c r="C61" s="1037"/>
      <c r="D61" s="1037"/>
      <c r="E61" s="1037"/>
      <c r="F61" s="1038"/>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6"/>
      <c r="B62" s="1037"/>
      <c r="C62" s="1037"/>
      <c r="D62" s="1037"/>
      <c r="E62" s="1037"/>
      <c r="F62" s="1038"/>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6"/>
      <c r="B63" s="1037"/>
      <c r="C63" s="1037"/>
      <c r="D63" s="1037"/>
      <c r="E63" s="1037"/>
      <c r="F63" s="1038"/>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6"/>
      <c r="B64" s="1037"/>
      <c r="C64" s="1037"/>
      <c r="D64" s="1037"/>
      <c r="E64" s="1037"/>
      <c r="F64" s="1038"/>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6"/>
      <c r="B65" s="1037"/>
      <c r="C65" s="1037"/>
      <c r="D65" s="1037"/>
      <c r="E65" s="1037"/>
      <c r="F65" s="1038"/>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6"/>
      <c r="B66" s="1037"/>
      <c r="C66" s="1037"/>
      <c r="D66" s="1037"/>
      <c r="E66" s="1037"/>
      <c r="F66" s="1038"/>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2" t="s">
        <v>19</v>
      </c>
      <c r="Z69" s="433"/>
      <c r="AA69" s="433"/>
      <c r="AB69" s="446"/>
      <c r="AC69" s="442" t="s">
        <v>17</v>
      </c>
      <c r="AD69" s="443"/>
      <c r="AE69" s="443"/>
      <c r="AF69" s="443"/>
      <c r="AG69" s="443"/>
      <c r="AH69" s="444" t="s">
        <v>18</v>
      </c>
      <c r="AI69" s="443"/>
      <c r="AJ69" s="443"/>
      <c r="AK69" s="443"/>
      <c r="AL69" s="443"/>
      <c r="AM69" s="443"/>
      <c r="AN69" s="443"/>
      <c r="AO69" s="443"/>
      <c r="AP69" s="443"/>
      <c r="AQ69" s="443"/>
      <c r="AR69" s="443"/>
      <c r="AS69" s="443"/>
      <c r="AT69" s="445"/>
      <c r="AU69" s="432" t="s">
        <v>19</v>
      </c>
      <c r="AV69" s="433"/>
      <c r="AW69" s="433"/>
      <c r="AX69" s="434"/>
      <c r="AY69" s="34">
        <f>$AY$68</f>
        <v>0</v>
      </c>
    </row>
    <row r="70" spans="1:51"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39"/>
      <c r="Z70" s="440"/>
      <c r="AA70" s="440"/>
      <c r="AB70" s="441"/>
      <c r="AC70" s="451"/>
      <c r="AD70" s="452"/>
      <c r="AE70" s="452"/>
      <c r="AF70" s="452"/>
      <c r="AG70" s="453"/>
      <c r="AH70" s="454"/>
      <c r="AI70" s="455"/>
      <c r="AJ70" s="455"/>
      <c r="AK70" s="455"/>
      <c r="AL70" s="455"/>
      <c r="AM70" s="455"/>
      <c r="AN70" s="455"/>
      <c r="AO70" s="455"/>
      <c r="AP70" s="455"/>
      <c r="AQ70" s="455"/>
      <c r="AR70" s="455"/>
      <c r="AS70" s="455"/>
      <c r="AT70" s="456"/>
      <c r="AU70" s="439"/>
      <c r="AV70" s="440"/>
      <c r="AW70" s="440"/>
      <c r="AX70" s="457"/>
      <c r="AY70" s="34">
        <f t="shared" ref="AY70:AY80" si="5">$AY$68</f>
        <v>0</v>
      </c>
    </row>
    <row r="71" spans="1:51" ht="24.75" customHeight="1" x14ac:dyDescent="0.15">
      <c r="A71" s="1036"/>
      <c r="B71" s="1037"/>
      <c r="C71" s="1037"/>
      <c r="D71" s="1037"/>
      <c r="E71" s="1037"/>
      <c r="F71" s="1038"/>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6"/>
      <c r="B72" s="1037"/>
      <c r="C72" s="1037"/>
      <c r="D72" s="1037"/>
      <c r="E72" s="1037"/>
      <c r="F72" s="1038"/>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6"/>
      <c r="B73" s="1037"/>
      <c r="C73" s="1037"/>
      <c r="D73" s="1037"/>
      <c r="E73" s="1037"/>
      <c r="F73" s="1038"/>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6"/>
      <c r="B74" s="1037"/>
      <c r="C74" s="1037"/>
      <c r="D74" s="1037"/>
      <c r="E74" s="1037"/>
      <c r="F74" s="1038"/>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6"/>
      <c r="B75" s="1037"/>
      <c r="C75" s="1037"/>
      <c r="D75" s="1037"/>
      <c r="E75" s="1037"/>
      <c r="F75" s="1038"/>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6"/>
      <c r="B76" s="1037"/>
      <c r="C76" s="1037"/>
      <c r="D76" s="1037"/>
      <c r="E76" s="1037"/>
      <c r="F76" s="1038"/>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6"/>
      <c r="B77" s="1037"/>
      <c r="C77" s="1037"/>
      <c r="D77" s="1037"/>
      <c r="E77" s="1037"/>
      <c r="F77" s="1038"/>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6"/>
      <c r="B78" s="1037"/>
      <c r="C78" s="1037"/>
      <c r="D78" s="1037"/>
      <c r="E78" s="1037"/>
      <c r="F78" s="1038"/>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6"/>
      <c r="B79" s="1037"/>
      <c r="C79" s="1037"/>
      <c r="D79" s="1037"/>
      <c r="E79" s="1037"/>
      <c r="F79" s="1038"/>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2" t="s">
        <v>19</v>
      </c>
      <c r="Z82" s="433"/>
      <c r="AA82" s="433"/>
      <c r="AB82" s="446"/>
      <c r="AC82" s="442" t="s">
        <v>17</v>
      </c>
      <c r="AD82" s="443"/>
      <c r="AE82" s="443"/>
      <c r="AF82" s="443"/>
      <c r="AG82" s="443"/>
      <c r="AH82" s="444" t="s">
        <v>18</v>
      </c>
      <c r="AI82" s="443"/>
      <c r="AJ82" s="443"/>
      <c r="AK82" s="443"/>
      <c r="AL82" s="443"/>
      <c r="AM82" s="443"/>
      <c r="AN82" s="443"/>
      <c r="AO82" s="443"/>
      <c r="AP82" s="443"/>
      <c r="AQ82" s="443"/>
      <c r="AR82" s="443"/>
      <c r="AS82" s="443"/>
      <c r="AT82" s="445"/>
      <c r="AU82" s="432" t="s">
        <v>19</v>
      </c>
      <c r="AV82" s="433"/>
      <c r="AW82" s="433"/>
      <c r="AX82" s="434"/>
      <c r="AY82" s="34">
        <f>$AY$81</f>
        <v>0</v>
      </c>
    </row>
    <row r="83" spans="1:51"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39"/>
      <c r="Z83" s="440"/>
      <c r="AA83" s="440"/>
      <c r="AB83" s="441"/>
      <c r="AC83" s="451"/>
      <c r="AD83" s="452"/>
      <c r="AE83" s="452"/>
      <c r="AF83" s="452"/>
      <c r="AG83" s="453"/>
      <c r="AH83" s="454"/>
      <c r="AI83" s="455"/>
      <c r="AJ83" s="455"/>
      <c r="AK83" s="455"/>
      <c r="AL83" s="455"/>
      <c r="AM83" s="455"/>
      <c r="AN83" s="455"/>
      <c r="AO83" s="455"/>
      <c r="AP83" s="455"/>
      <c r="AQ83" s="455"/>
      <c r="AR83" s="455"/>
      <c r="AS83" s="455"/>
      <c r="AT83" s="456"/>
      <c r="AU83" s="439"/>
      <c r="AV83" s="440"/>
      <c r="AW83" s="440"/>
      <c r="AX83" s="457"/>
      <c r="AY83" s="34">
        <f t="shared" ref="AY83:AY93" si="6">$AY$81</f>
        <v>0</v>
      </c>
    </row>
    <row r="84" spans="1:51" ht="24.75" customHeight="1" x14ac:dyDescent="0.15">
      <c r="A84" s="1036"/>
      <c r="B84" s="1037"/>
      <c r="C84" s="1037"/>
      <c r="D84" s="1037"/>
      <c r="E84" s="1037"/>
      <c r="F84" s="1038"/>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6"/>
      <c r="B85" s="1037"/>
      <c r="C85" s="1037"/>
      <c r="D85" s="1037"/>
      <c r="E85" s="1037"/>
      <c r="F85" s="1038"/>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6"/>
      <c r="B86" s="1037"/>
      <c r="C86" s="1037"/>
      <c r="D86" s="1037"/>
      <c r="E86" s="1037"/>
      <c r="F86" s="1038"/>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6"/>
      <c r="B87" s="1037"/>
      <c r="C87" s="1037"/>
      <c r="D87" s="1037"/>
      <c r="E87" s="1037"/>
      <c r="F87" s="1038"/>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6"/>
      <c r="B88" s="1037"/>
      <c r="C88" s="1037"/>
      <c r="D88" s="1037"/>
      <c r="E88" s="1037"/>
      <c r="F88" s="1038"/>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6"/>
      <c r="B89" s="1037"/>
      <c r="C89" s="1037"/>
      <c r="D89" s="1037"/>
      <c r="E89" s="1037"/>
      <c r="F89" s="1038"/>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6"/>
      <c r="B90" s="1037"/>
      <c r="C90" s="1037"/>
      <c r="D90" s="1037"/>
      <c r="E90" s="1037"/>
      <c r="F90" s="1038"/>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6"/>
      <c r="B91" s="1037"/>
      <c r="C91" s="1037"/>
      <c r="D91" s="1037"/>
      <c r="E91" s="1037"/>
      <c r="F91" s="1038"/>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6"/>
      <c r="B92" s="1037"/>
      <c r="C92" s="1037"/>
      <c r="D92" s="1037"/>
      <c r="E92" s="1037"/>
      <c r="F92" s="1038"/>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2" t="s">
        <v>19</v>
      </c>
      <c r="Z95" s="433"/>
      <c r="AA95" s="433"/>
      <c r="AB95" s="446"/>
      <c r="AC95" s="442" t="s">
        <v>17</v>
      </c>
      <c r="AD95" s="443"/>
      <c r="AE95" s="443"/>
      <c r="AF95" s="443"/>
      <c r="AG95" s="443"/>
      <c r="AH95" s="444" t="s">
        <v>18</v>
      </c>
      <c r="AI95" s="443"/>
      <c r="AJ95" s="443"/>
      <c r="AK95" s="443"/>
      <c r="AL95" s="443"/>
      <c r="AM95" s="443"/>
      <c r="AN95" s="443"/>
      <c r="AO95" s="443"/>
      <c r="AP95" s="443"/>
      <c r="AQ95" s="443"/>
      <c r="AR95" s="443"/>
      <c r="AS95" s="443"/>
      <c r="AT95" s="445"/>
      <c r="AU95" s="432" t="s">
        <v>19</v>
      </c>
      <c r="AV95" s="433"/>
      <c r="AW95" s="433"/>
      <c r="AX95" s="434"/>
      <c r="AY95" s="34">
        <f>$AY$94</f>
        <v>0</v>
      </c>
    </row>
    <row r="96" spans="1:51"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39"/>
      <c r="Z96" s="440"/>
      <c r="AA96" s="440"/>
      <c r="AB96" s="441"/>
      <c r="AC96" s="451"/>
      <c r="AD96" s="452"/>
      <c r="AE96" s="452"/>
      <c r="AF96" s="452"/>
      <c r="AG96" s="453"/>
      <c r="AH96" s="454"/>
      <c r="AI96" s="455"/>
      <c r="AJ96" s="455"/>
      <c r="AK96" s="455"/>
      <c r="AL96" s="455"/>
      <c r="AM96" s="455"/>
      <c r="AN96" s="455"/>
      <c r="AO96" s="455"/>
      <c r="AP96" s="455"/>
      <c r="AQ96" s="455"/>
      <c r="AR96" s="455"/>
      <c r="AS96" s="455"/>
      <c r="AT96" s="456"/>
      <c r="AU96" s="439"/>
      <c r="AV96" s="440"/>
      <c r="AW96" s="440"/>
      <c r="AX96" s="457"/>
      <c r="AY96" s="34">
        <f t="shared" ref="AY96:AY106" si="7">$AY$94</f>
        <v>0</v>
      </c>
    </row>
    <row r="97" spans="1:51" ht="24.75" customHeight="1" x14ac:dyDescent="0.15">
      <c r="A97" s="1036"/>
      <c r="B97" s="1037"/>
      <c r="C97" s="1037"/>
      <c r="D97" s="1037"/>
      <c r="E97" s="1037"/>
      <c r="F97" s="1038"/>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6"/>
      <c r="B98" s="1037"/>
      <c r="C98" s="1037"/>
      <c r="D98" s="1037"/>
      <c r="E98" s="1037"/>
      <c r="F98" s="1038"/>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6"/>
      <c r="B99" s="1037"/>
      <c r="C99" s="1037"/>
      <c r="D99" s="1037"/>
      <c r="E99" s="1037"/>
      <c r="F99" s="1038"/>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6"/>
      <c r="B100" s="1037"/>
      <c r="C100" s="1037"/>
      <c r="D100" s="1037"/>
      <c r="E100" s="1037"/>
      <c r="F100" s="1038"/>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6"/>
      <c r="B101" s="1037"/>
      <c r="C101" s="1037"/>
      <c r="D101" s="1037"/>
      <c r="E101" s="1037"/>
      <c r="F101" s="1038"/>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6"/>
      <c r="B102" s="1037"/>
      <c r="C102" s="1037"/>
      <c r="D102" s="1037"/>
      <c r="E102" s="1037"/>
      <c r="F102" s="1038"/>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6"/>
      <c r="B103" s="1037"/>
      <c r="C103" s="1037"/>
      <c r="D103" s="1037"/>
      <c r="E103" s="1037"/>
      <c r="F103" s="1038"/>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6"/>
      <c r="B104" s="1037"/>
      <c r="C104" s="1037"/>
      <c r="D104" s="1037"/>
      <c r="E104" s="1037"/>
      <c r="F104" s="1038"/>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6"/>
      <c r="B105" s="1037"/>
      <c r="C105" s="1037"/>
      <c r="D105" s="1037"/>
      <c r="E105" s="1037"/>
      <c r="F105" s="1038"/>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2" t="s">
        <v>19</v>
      </c>
      <c r="Z109" s="433"/>
      <c r="AA109" s="433"/>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2" t="s">
        <v>19</v>
      </c>
      <c r="AV109" s="433"/>
      <c r="AW109" s="433"/>
      <c r="AX109" s="434"/>
      <c r="AY109" s="34">
        <f>$AY$108</f>
        <v>0</v>
      </c>
    </row>
    <row r="110" spans="1:51"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39"/>
      <c r="Z110" s="440"/>
      <c r="AA110" s="440"/>
      <c r="AB110" s="441"/>
      <c r="AC110" s="451"/>
      <c r="AD110" s="452"/>
      <c r="AE110" s="452"/>
      <c r="AF110" s="452"/>
      <c r="AG110" s="453"/>
      <c r="AH110" s="454"/>
      <c r="AI110" s="455"/>
      <c r="AJ110" s="455"/>
      <c r="AK110" s="455"/>
      <c r="AL110" s="455"/>
      <c r="AM110" s="455"/>
      <c r="AN110" s="455"/>
      <c r="AO110" s="455"/>
      <c r="AP110" s="455"/>
      <c r="AQ110" s="455"/>
      <c r="AR110" s="455"/>
      <c r="AS110" s="455"/>
      <c r="AT110" s="456"/>
      <c r="AU110" s="439"/>
      <c r="AV110" s="440"/>
      <c r="AW110" s="440"/>
      <c r="AX110" s="457"/>
      <c r="AY110" s="34">
        <f t="shared" ref="AY110:AY120" si="8">$AY$108</f>
        <v>0</v>
      </c>
    </row>
    <row r="111" spans="1:51" ht="24.75" customHeight="1" x14ac:dyDescent="0.15">
      <c r="A111" s="1036"/>
      <c r="B111" s="1037"/>
      <c r="C111" s="1037"/>
      <c r="D111" s="1037"/>
      <c r="E111" s="1037"/>
      <c r="F111" s="1038"/>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6"/>
      <c r="B112" s="1037"/>
      <c r="C112" s="1037"/>
      <c r="D112" s="1037"/>
      <c r="E112" s="1037"/>
      <c r="F112" s="1038"/>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6"/>
      <c r="B113" s="1037"/>
      <c r="C113" s="1037"/>
      <c r="D113" s="1037"/>
      <c r="E113" s="1037"/>
      <c r="F113" s="1038"/>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6"/>
      <c r="B114" s="1037"/>
      <c r="C114" s="1037"/>
      <c r="D114" s="1037"/>
      <c r="E114" s="1037"/>
      <c r="F114" s="1038"/>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6"/>
      <c r="B115" s="1037"/>
      <c r="C115" s="1037"/>
      <c r="D115" s="1037"/>
      <c r="E115" s="1037"/>
      <c r="F115" s="1038"/>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6"/>
      <c r="B116" s="1037"/>
      <c r="C116" s="1037"/>
      <c r="D116" s="1037"/>
      <c r="E116" s="1037"/>
      <c r="F116" s="1038"/>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6"/>
      <c r="B117" s="1037"/>
      <c r="C117" s="1037"/>
      <c r="D117" s="1037"/>
      <c r="E117" s="1037"/>
      <c r="F117" s="1038"/>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6"/>
      <c r="B118" s="1037"/>
      <c r="C118" s="1037"/>
      <c r="D118" s="1037"/>
      <c r="E118" s="1037"/>
      <c r="F118" s="1038"/>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6"/>
      <c r="B119" s="1037"/>
      <c r="C119" s="1037"/>
      <c r="D119" s="1037"/>
      <c r="E119" s="1037"/>
      <c r="F119" s="1038"/>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2" t="s">
        <v>19</v>
      </c>
      <c r="Z122" s="433"/>
      <c r="AA122" s="433"/>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2" t="s">
        <v>19</v>
      </c>
      <c r="AV122" s="433"/>
      <c r="AW122" s="433"/>
      <c r="AX122" s="434"/>
      <c r="AY122" s="34">
        <f>$AY$121</f>
        <v>0</v>
      </c>
    </row>
    <row r="123" spans="1:51"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39"/>
      <c r="Z123" s="440"/>
      <c r="AA123" s="440"/>
      <c r="AB123" s="441"/>
      <c r="AC123" s="451"/>
      <c r="AD123" s="452"/>
      <c r="AE123" s="452"/>
      <c r="AF123" s="452"/>
      <c r="AG123" s="453"/>
      <c r="AH123" s="454"/>
      <c r="AI123" s="455"/>
      <c r="AJ123" s="455"/>
      <c r="AK123" s="455"/>
      <c r="AL123" s="455"/>
      <c r="AM123" s="455"/>
      <c r="AN123" s="455"/>
      <c r="AO123" s="455"/>
      <c r="AP123" s="455"/>
      <c r="AQ123" s="455"/>
      <c r="AR123" s="455"/>
      <c r="AS123" s="455"/>
      <c r="AT123" s="456"/>
      <c r="AU123" s="439"/>
      <c r="AV123" s="440"/>
      <c r="AW123" s="440"/>
      <c r="AX123" s="457"/>
      <c r="AY123" s="34">
        <f t="shared" ref="AY123:AY133" si="9">$AY$121</f>
        <v>0</v>
      </c>
    </row>
    <row r="124" spans="1:51" ht="24.75" customHeight="1" x14ac:dyDescent="0.15">
      <c r="A124" s="1036"/>
      <c r="B124" s="1037"/>
      <c r="C124" s="1037"/>
      <c r="D124" s="1037"/>
      <c r="E124" s="1037"/>
      <c r="F124" s="1038"/>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6"/>
      <c r="B125" s="1037"/>
      <c r="C125" s="1037"/>
      <c r="D125" s="1037"/>
      <c r="E125" s="1037"/>
      <c r="F125" s="1038"/>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6"/>
      <c r="B126" s="1037"/>
      <c r="C126" s="1037"/>
      <c r="D126" s="1037"/>
      <c r="E126" s="1037"/>
      <c r="F126" s="1038"/>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6"/>
      <c r="B127" s="1037"/>
      <c r="C127" s="1037"/>
      <c r="D127" s="1037"/>
      <c r="E127" s="1037"/>
      <c r="F127" s="1038"/>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6"/>
      <c r="B128" s="1037"/>
      <c r="C128" s="1037"/>
      <c r="D128" s="1037"/>
      <c r="E128" s="1037"/>
      <c r="F128" s="1038"/>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6"/>
      <c r="B129" s="1037"/>
      <c r="C129" s="1037"/>
      <c r="D129" s="1037"/>
      <c r="E129" s="1037"/>
      <c r="F129" s="1038"/>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6"/>
      <c r="B130" s="1037"/>
      <c r="C130" s="1037"/>
      <c r="D130" s="1037"/>
      <c r="E130" s="1037"/>
      <c r="F130" s="1038"/>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6"/>
      <c r="B131" s="1037"/>
      <c r="C131" s="1037"/>
      <c r="D131" s="1037"/>
      <c r="E131" s="1037"/>
      <c r="F131" s="1038"/>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6"/>
      <c r="B132" s="1037"/>
      <c r="C132" s="1037"/>
      <c r="D132" s="1037"/>
      <c r="E132" s="1037"/>
      <c r="F132" s="1038"/>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2" t="s">
        <v>19</v>
      </c>
      <c r="Z135" s="433"/>
      <c r="AA135" s="433"/>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2" t="s">
        <v>19</v>
      </c>
      <c r="AV135" s="433"/>
      <c r="AW135" s="433"/>
      <c r="AX135" s="434"/>
      <c r="AY135" s="34">
        <f>$AY$134</f>
        <v>0</v>
      </c>
    </row>
    <row r="136" spans="1:51"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39"/>
      <c r="Z136" s="440"/>
      <c r="AA136" s="440"/>
      <c r="AB136" s="441"/>
      <c r="AC136" s="451"/>
      <c r="AD136" s="452"/>
      <c r="AE136" s="452"/>
      <c r="AF136" s="452"/>
      <c r="AG136" s="453"/>
      <c r="AH136" s="454"/>
      <c r="AI136" s="455"/>
      <c r="AJ136" s="455"/>
      <c r="AK136" s="455"/>
      <c r="AL136" s="455"/>
      <c r="AM136" s="455"/>
      <c r="AN136" s="455"/>
      <c r="AO136" s="455"/>
      <c r="AP136" s="455"/>
      <c r="AQ136" s="455"/>
      <c r="AR136" s="455"/>
      <c r="AS136" s="455"/>
      <c r="AT136" s="456"/>
      <c r="AU136" s="439"/>
      <c r="AV136" s="440"/>
      <c r="AW136" s="440"/>
      <c r="AX136" s="457"/>
      <c r="AY136" s="34">
        <f t="shared" ref="AY136:AY146" si="10">$AY$134</f>
        <v>0</v>
      </c>
    </row>
    <row r="137" spans="1:51" ht="24.75" customHeight="1" x14ac:dyDescent="0.15">
      <c r="A137" s="1036"/>
      <c r="B137" s="1037"/>
      <c r="C137" s="1037"/>
      <c r="D137" s="1037"/>
      <c r="E137" s="1037"/>
      <c r="F137" s="1038"/>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6"/>
      <c r="B138" s="1037"/>
      <c r="C138" s="1037"/>
      <c r="D138" s="1037"/>
      <c r="E138" s="1037"/>
      <c r="F138" s="1038"/>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6"/>
      <c r="B139" s="1037"/>
      <c r="C139" s="1037"/>
      <c r="D139" s="1037"/>
      <c r="E139" s="1037"/>
      <c r="F139" s="1038"/>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6"/>
      <c r="B140" s="1037"/>
      <c r="C140" s="1037"/>
      <c r="D140" s="1037"/>
      <c r="E140" s="1037"/>
      <c r="F140" s="1038"/>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6"/>
      <c r="B141" s="1037"/>
      <c r="C141" s="1037"/>
      <c r="D141" s="1037"/>
      <c r="E141" s="1037"/>
      <c r="F141" s="1038"/>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6"/>
      <c r="B142" s="1037"/>
      <c r="C142" s="1037"/>
      <c r="D142" s="1037"/>
      <c r="E142" s="1037"/>
      <c r="F142" s="1038"/>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6"/>
      <c r="B143" s="1037"/>
      <c r="C143" s="1037"/>
      <c r="D143" s="1037"/>
      <c r="E143" s="1037"/>
      <c r="F143" s="1038"/>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6"/>
      <c r="B144" s="1037"/>
      <c r="C144" s="1037"/>
      <c r="D144" s="1037"/>
      <c r="E144" s="1037"/>
      <c r="F144" s="1038"/>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6"/>
      <c r="B145" s="1037"/>
      <c r="C145" s="1037"/>
      <c r="D145" s="1037"/>
      <c r="E145" s="1037"/>
      <c r="F145" s="1038"/>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2" t="s">
        <v>19</v>
      </c>
      <c r="Z148" s="433"/>
      <c r="AA148" s="433"/>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2" t="s">
        <v>19</v>
      </c>
      <c r="AV148" s="433"/>
      <c r="AW148" s="433"/>
      <c r="AX148" s="434"/>
      <c r="AY148" s="34">
        <f>$AY$147</f>
        <v>0</v>
      </c>
    </row>
    <row r="149" spans="1:51"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39"/>
      <c r="Z149" s="440"/>
      <c r="AA149" s="440"/>
      <c r="AB149" s="441"/>
      <c r="AC149" s="451"/>
      <c r="AD149" s="452"/>
      <c r="AE149" s="452"/>
      <c r="AF149" s="452"/>
      <c r="AG149" s="453"/>
      <c r="AH149" s="454"/>
      <c r="AI149" s="455"/>
      <c r="AJ149" s="455"/>
      <c r="AK149" s="455"/>
      <c r="AL149" s="455"/>
      <c r="AM149" s="455"/>
      <c r="AN149" s="455"/>
      <c r="AO149" s="455"/>
      <c r="AP149" s="455"/>
      <c r="AQ149" s="455"/>
      <c r="AR149" s="455"/>
      <c r="AS149" s="455"/>
      <c r="AT149" s="456"/>
      <c r="AU149" s="439"/>
      <c r="AV149" s="440"/>
      <c r="AW149" s="440"/>
      <c r="AX149" s="457"/>
      <c r="AY149" s="34">
        <f t="shared" ref="AY149:AY159" si="11">$AY$147</f>
        <v>0</v>
      </c>
    </row>
    <row r="150" spans="1:51" ht="24.75" customHeight="1" x14ac:dyDescent="0.15">
      <c r="A150" s="1036"/>
      <c r="B150" s="1037"/>
      <c r="C150" s="1037"/>
      <c r="D150" s="1037"/>
      <c r="E150" s="1037"/>
      <c r="F150" s="1038"/>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6"/>
      <c r="B151" s="1037"/>
      <c r="C151" s="1037"/>
      <c r="D151" s="1037"/>
      <c r="E151" s="1037"/>
      <c r="F151" s="1038"/>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6"/>
      <c r="B152" s="1037"/>
      <c r="C152" s="1037"/>
      <c r="D152" s="1037"/>
      <c r="E152" s="1037"/>
      <c r="F152" s="1038"/>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6"/>
      <c r="B153" s="1037"/>
      <c r="C153" s="1037"/>
      <c r="D153" s="1037"/>
      <c r="E153" s="1037"/>
      <c r="F153" s="1038"/>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6"/>
      <c r="B154" s="1037"/>
      <c r="C154" s="1037"/>
      <c r="D154" s="1037"/>
      <c r="E154" s="1037"/>
      <c r="F154" s="1038"/>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6"/>
      <c r="B155" s="1037"/>
      <c r="C155" s="1037"/>
      <c r="D155" s="1037"/>
      <c r="E155" s="1037"/>
      <c r="F155" s="1038"/>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6"/>
      <c r="B156" s="1037"/>
      <c r="C156" s="1037"/>
      <c r="D156" s="1037"/>
      <c r="E156" s="1037"/>
      <c r="F156" s="1038"/>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6"/>
      <c r="B157" s="1037"/>
      <c r="C157" s="1037"/>
      <c r="D157" s="1037"/>
      <c r="E157" s="1037"/>
      <c r="F157" s="1038"/>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6"/>
      <c r="B158" s="1037"/>
      <c r="C158" s="1037"/>
      <c r="D158" s="1037"/>
      <c r="E158" s="1037"/>
      <c r="F158" s="1038"/>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2" t="s">
        <v>19</v>
      </c>
      <c r="Z162" s="433"/>
      <c r="AA162" s="433"/>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2" t="s">
        <v>19</v>
      </c>
      <c r="AV162" s="433"/>
      <c r="AW162" s="433"/>
      <c r="AX162" s="434"/>
      <c r="AY162" s="34">
        <f>$AY$161</f>
        <v>0</v>
      </c>
    </row>
    <row r="163" spans="1:51"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39"/>
      <c r="Z163" s="440"/>
      <c r="AA163" s="440"/>
      <c r="AB163" s="441"/>
      <c r="AC163" s="451"/>
      <c r="AD163" s="452"/>
      <c r="AE163" s="452"/>
      <c r="AF163" s="452"/>
      <c r="AG163" s="453"/>
      <c r="AH163" s="454"/>
      <c r="AI163" s="455"/>
      <c r="AJ163" s="455"/>
      <c r="AK163" s="455"/>
      <c r="AL163" s="455"/>
      <c r="AM163" s="455"/>
      <c r="AN163" s="455"/>
      <c r="AO163" s="455"/>
      <c r="AP163" s="455"/>
      <c r="AQ163" s="455"/>
      <c r="AR163" s="455"/>
      <c r="AS163" s="455"/>
      <c r="AT163" s="456"/>
      <c r="AU163" s="439"/>
      <c r="AV163" s="440"/>
      <c r="AW163" s="440"/>
      <c r="AX163" s="457"/>
      <c r="AY163" s="34">
        <f t="shared" ref="AY163:AY173" si="12">$AY$161</f>
        <v>0</v>
      </c>
    </row>
    <row r="164" spans="1:51" ht="24.75" customHeight="1" x14ac:dyDescent="0.15">
      <c r="A164" s="1036"/>
      <c r="B164" s="1037"/>
      <c r="C164" s="1037"/>
      <c r="D164" s="1037"/>
      <c r="E164" s="1037"/>
      <c r="F164" s="1038"/>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6"/>
      <c r="B165" s="1037"/>
      <c r="C165" s="1037"/>
      <c r="D165" s="1037"/>
      <c r="E165" s="1037"/>
      <c r="F165" s="1038"/>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6"/>
      <c r="B166" s="1037"/>
      <c r="C166" s="1037"/>
      <c r="D166" s="1037"/>
      <c r="E166" s="1037"/>
      <c r="F166" s="1038"/>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6"/>
      <c r="B167" s="1037"/>
      <c r="C167" s="1037"/>
      <c r="D167" s="1037"/>
      <c r="E167" s="1037"/>
      <c r="F167" s="1038"/>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6"/>
      <c r="B168" s="1037"/>
      <c r="C168" s="1037"/>
      <c r="D168" s="1037"/>
      <c r="E168" s="1037"/>
      <c r="F168" s="1038"/>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6"/>
      <c r="B169" s="1037"/>
      <c r="C169" s="1037"/>
      <c r="D169" s="1037"/>
      <c r="E169" s="1037"/>
      <c r="F169" s="1038"/>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6"/>
      <c r="B170" s="1037"/>
      <c r="C170" s="1037"/>
      <c r="D170" s="1037"/>
      <c r="E170" s="1037"/>
      <c r="F170" s="1038"/>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6"/>
      <c r="B171" s="1037"/>
      <c r="C171" s="1037"/>
      <c r="D171" s="1037"/>
      <c r="E171" s="1037"/>
      <c r="F171" s="1038"/>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6"/>
      <c r="B172" s="1037"/>
      <c r="C172" s="1037"/>
      <c r="D172" s="1037"/>
      <c r="E172" s="1037"/>
      <c r="F172" s="1038"/>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2" t="s">
        <v>19</v>
      </c>
      <c r="Z175" s="433"/>
      <c r="AA175" s="433"/>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2" t="s">
        <v>19</v>
      </c>
      <c r="AV175" s="433"/>
      <c r="AW175" s="433"/>
      <c r="AX175" s="434"/>
      <c r="AY175" s="34">
        <f>$AY$174</f>
        <v>0</v>
      </c>
    </row>
    <row r="176" spans="1:51"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39"/>
      <c r="Z176" s="440"/>
      <c r="AA176" s="440"/>
      <c r="AB176" s="441"/>
      <c r="AC176" s="451"/>
      <c r="AD176" s="452"/>
      <c r="AE176" s="452"/>
      <c r="AF176" s="452"/>
      <c r="AG176" s="453"/>
      <c r="AH176" s="454"/>
      <c r="AI176" s="455"/>
      <c r="AJ176" s="455"/>
      <c r="AK176" s="455"/>
      <c r="AL176" s="455"/>
      <c r="AM176" s="455"/>
      <c r="AN176" s="455"/>
      <c r="AO176" s="455"/>
      <c r="AP176" s="455"/>
      <c r="AQ176" s="455"/>
      <c r="AR176" s="455"/>
      <c r="AS176" s="455"/>
      <c r="AT176" s="456"/>
      <c r="AU176" s="439"/>
      <c r="AV176" s="440"/>
      <c r="AW176" s="440"/>
      <c r="AX176" s="457"/>
      <c r="AY176" s="34">
        <f t="shared" ref="AY176:AY186" si="13">$AY$174</f>
        <v>0</v>
      </c>
    </row>
    <row r="177" spans="1:51" ht="24.75" customHeight="1" x14ac:dyDescent="0.15">
      <c r="A177" s="1036"/>
      <c r="B177" s="1037"/>
      <c r="C177" s="1037"/>
      <c r="D177" s="1037"/>
      <c r="E177" s="1037"/>
      <c r="F177" s="1038"/>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6"/>
      <c r="B178" s="1037"/>
      <c r="C178" s="1037"/>
      <c r="D178" s="1037"/>
      <c r="E178" s="1037"/>
      <c r="F178" s="1038"/>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6"/>
      <c r="B179" s="1037"/>
      <c r="C179" s="1037"/>
      <c r="D179" s="1037"/>
      <c r="E179" s="1037"/>
      <c r="F179" s="1038"/>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6"/>
      <c r="B180" s="1037"/>
      <c r="C180" s="1037"/>
      <c r="D180" s="1037"/>
      <c r="E180" s="1037"/>
      <c r="F180" s="1038"/>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6"/>
      <c r="B181" s="1037"/>
      <c r="C181" s="1037"/>
      <c r="D181" s="1037"/>
      <c r="E181" s="1037"/>
      <c r="F181" s="1038"/>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6"/>
      <c r="B182" s="1037"/>
      <c r="C182" s="1037"/>
      <c r="D182" s="1037"/>
      <c r="E182" s="1037"/>
      <c r="F182" s="1038"/>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6"/>
      <c r="B183" s="1037"/>
      <c r="C183" s="1037"/>
      <c r="D183" s="1037"/>
      <c r="E183" s="1037"/>
      <c r="F183" s="1038"/>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6"/>
      <c r="B184" s="1037"/>
      <c r="C184" s="1037"/>
      <c r="D184" s="1037"/>
      <c r="E184" s="1037"/>
      <c r="F184" s="1038"/>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6"/>
      <c r="B185" s="1037"/>
      <c r="C185" s="1037"/>
      <c r="D185" s="1037"/>
      <c r="E185" s="1037"/>
      <c r="F185" s="1038"/>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2" t="s">
        <v>19</v>
      </c>
      <c r="Z188" s="433"/>
      <c r="AA188" s="433"/>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2" t="s">
        <v>19</v>
      </c>
      <c r="AV188" s="433"/>
      <c r="AW188" s="433"/>
      <c r="AX188" s="434"/>
      <c r="AY188" s="34">
        <f>$AY$187</f>
        <v>0</v>
      </c>
    </row>
    <row r="189" spans="1:51"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39"/>
      <c r="Z189" s="440"/>
      <c r="AA189" s="440"/>
      <c r="AB189" s="441"/>
      <c r="AC189" s="451"/>
      <c r="AD189" s="452"/>
      <c r="AE189" s="452"/>
      <c r="AF189" s="452"/>
      <c r="AG189" s="453"/>
      <c r="AH189" s="454"/>
      <c r="AI189" s="455"/>
      <c r="AJ189" s="455"/>
      <c r="AK189" s="455"/>
      <c r="AL189" s="455"/>
      <c r="AM189" s="455"/>
      <c r="AN189" s="455"/>
      <c r="AO189" s="455"/>
      <c r="AP189" s="455"/>
      <c r="AQ189" s="455"/>
      <c r="AR189" s="455"/>
      <c r="AS189" s="455"/>
      <c r="AT189" s="456"/>
      <c r="AU189" s="439"/>
      <c r="AV189" s="440"/>
      <c r="AW189" s="440"/>
      <c r="AX189" s="457"/>
      <c r="AY189" s="34">
        <f t="shared" ref="AY189:AY199" si="14">$AY$187</f>
        <v>0</v>
      </c>
    </row>
    <row r="190" spans="1:51" ht="24.75" customHeight="1" x14ac:dyDescent="0.15">
      <c r="A190" s="1036"/>
      <c r="B190" s="1037"/>
      <c r="C190" s="1037"/>
      <c r="D190" s="1037"/>
      <c r="E190" s="1037"/>
      <c r="F190" s="1038"/>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6"/>
      <c r="B191" s="1037"/>
      <c r="C191" s="1037"/>
      <c r="D191" s="1037"/>
      <c r="E191" s="1037"/>
      <c r="F191" s="1038"/>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6"/>
      <c r="B192" s="1037"/>
      <c r="C192" s="1037"/>
      <c r="D192" s="1037"/>
      <c r="E192" s="1037"/>
      <c r="F192" s="1038"/>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6"/>
      <c r="B193" s="1037"/>
      <c r="C193" s="1037"/>
      <c r="D193" s="1037"/>
      <c r="E193" s="1037"/>
      <c r="F193" s="1038"/>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6"/>
      <c r="B194" s="1037"/>
      <c r="C194" s="1037"/>
      <c r="D194" s="1037"/>
      <c r="E194" s="1037"/>
      <c r="F194" s="1038"/>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6"/>
      <c r="B195" s="1037"/>
      <c r="C195" s="1037"/>
      <c r="D195" s="1037"/>
      <c r="E195" s="1037"/>
      <c r="F195" s="1038"/>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6"/>
      <c r="B196" s="1037"/>
      <c r="C196" s="1037"/>
      <c r="D196" s="1037"/>
      <c r="E196" s="1037"/>
      <c r="F196" s="1038"/>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6"/>
      <c r="B197" s="1037"/>
      <c r="C197" s="1037"/>
      <c r="D197" s="1037"/>
      <c r="E197" s="1037"/>
      <c r="F197" s="1038"/>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6"/>
      <c r="B198" s="1037"/>
      <c r="C198" s="1037"/>
      <c r="D198" s="1037"/>
      <c r="E198" s="1037"/>
      <c r="F198" s="1038"/>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2" t="s">
        <v>19</v>
      </c>
      <c r="Z201" s="433"/>
      <c r="AA201" s="433"/>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2" t="s">
        <v>19</v>
      </c>
      <c r="AV201" s="433"/>
      <c r="AW201" s="433"/>
      <c r="AX201" s="434"/>
      <c r="AY201" s="34">
        <f>$AY$200</f>
        <v>0</v>
      </c>
    </row>
    <row r="202" spans="1:51"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39"/>
      <c r="Z202" s="440"/>
      <c r="AA202" s="440"/>
      <c r="AB202" s="441"/>
      <c r="AC202" s="451"/>
      <c r="AD202" s="452"/>
      <c r="AE202" s="452"/>
      <c r="AF202" s="452"/>
      <c r="AG202" s="453"/>
      <c r="AH202" s="454"/>
      <c r="AI202" s="455"/>
      <c r="AJ202" s="455"/>
      <c r="AK202" s="455"/>
      <c r="AL202" s="455"/>
      <c r="AM202" s="455"/>
      <c r="AN202" s="455"/>
      <c r="AO202" s="455"/>
      <c r="AP202" s="455"/>
      <c r="AQ202" s="455"/>
      <c r="AR202" s="455"/>
      <c r="AS202" s="455"/>
      <c r="AT202" s="456"/>
      <c r="AU202" s="439"/>
      <c r="AV202" s="440"/>
      <c r="AW202" s="440"/>
      <c r="AX202" s="457"/>
      <c r="AY202" s="34">
        <f t="shared" ref="AY202:AY212" si="15">$AY$200</f>
        <v>0</v>
      </c>
    </row>
    <row r="203" spans="1:51" ht="24.75" customHeight="1" x14ac:dyDescent="0.15">
      <c r="A203" s="1036"/>
      <c r="B203" s="1037"/>
      <c r="C203" s="1037"/>
      <c r="D203" s="1037"/>
      <c r="E203" s="1037"/>
      <c r="F203" s="1038"/>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6"/>
      <c r="B204" s="1037"/>
      <c r="C204" s="1037"/>
      <c r="D204" s="1037"/>
      <c r="E204" s="1037"/>
      <c r="F204" s="1038"/>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6"/>
      <c r="B205" s="1037"/>
      <c r="C205" s="1037"/>
      <c r="D205" s="1037"/>
      <c r="E205" s="1037"/>
      <c r="F205" s="1038"/>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6"/>
      <c r="B206" s="1037"/>
      <c r="C206" s="1037"/>
      <c r="D206" s="1037"/>
      <c r="E206" s="1037"/>
      <c r="F206" s="1038"/>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6"/>
      <c r="B207" s="1037"/>
      <c r="C207" s="1037"/>
      <c r="D207" s="1037"/>
      <c r="E207" s="1037"/>
      <c r="F207" s="1038"/>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6"/>
      <c r="B208" s="1037"/>
      <c r="C208" s="1037"/>
      <c r="D208" s="1037"/>
      <c r="E208" s="1037"/>
      <c r="F208" s="1038"/>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6"/>
      <c r="B209" s="1037"/>
      <c r="C209" s="1037"/>
      <c r="D209" s="1037"/>
      <c r="E209" s="1037"/>
      <c r="F209" s="1038"/>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6"/>
      <c r="B210" s="1037"/>
      <c r="C210" s="1037"/>
      <c r="D210" s="1037"/>
      <c r="E210" s="1037"/>
      <c r="F210" s="1038"/>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6"/>
      <c r="B211" s="1037"/>
      <c r="C211" s="1037"/>
      <c r="D211" s="1037"/>
      <c r="E211" s="1037"/>
      <c r="F211" s="1038"/>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2" t="s">
        <v>19</v>
      </c>
      <c r="Z215" s="433"/>
      <c r="AA215" s="433"/>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2" t="s">
        <v>19</v>
      </c>
      <c r="AV215" s="433"/>
      <c r="AW215" s="433"/>
      <c r="AX215" s="434"/>
      <c r="AY215" s="34">
        <f>$AY$214</f>
        <v>0</v>
      </c>
    </row>
    <row r="216" spans="1:51"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39"/>
      <c r="Z216" s="440"/>
      <c r="AA216" s="440"/>
      <c r="AB216" s="441"/>
      <c r="AC216" s="451"/>
      <c r="AD216" s="452"/>
      <c r="AE216" s="452"/>
      <c r="AF216" s="452"/>
      <c r="AG216" s="453"/>
      <c r="AH216" s="454"/>
      <c r="AI216" s="455"/>
      <c r="AJ216" s="455"/>
      <c r="AK216" s="455"/>
      <c r="AL216" s="455"/>
      <c r="AM216" s="455"/>
      <c r="AN216" s="455"/>
      <c r="AO216" s="455"/>
      <c r="AP216" s="455"/>
      <c r="AQ216" s="455"/>
      <c r="AR216" s="455"/>
      <c r="AS216" s="455"/>
      <c r="AT216" s="456"/>
      <c r="AU216" s="439"/>
      <c r="AV216" s="440"/>
      <c r="AW216" s="440"/>
      <c r="AX216" s="457"/>
      <c r="AY216" s="34">
        <f t="shared" ref="AY216:AY226" si="16">$AY$214</f>
        <v>0</v>
      </c>
    </row>
    <row r="217" spans="1:51" ht="24.75" customHeight="1" x14ac:dyDescent="0.15">
      <c r="A217" s="1036"/>
      <c r="B217" s="1037"/>
      <c r="C217" s="1037"/>
      <c r="D217" s="1037"/>
      <c r="E217" s="1037"/>
      <c r="F217" s="1038"/>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6"/>
      <c r="B218" s="1037"/>
      <c r="C218" s="1037"/>
      <c r="D218" s="1037"/>
      <c r="E218" s="1037"/>
      <c r="F218" s="1038"/>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6"/>
      <c r="B219" s="1037"/>
      <c r="C219" s="1037"/>
      <c r="D219" s="1037"/>
      <c r="E219" s="1037"/>
      <c r="F219" s="1038"/>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6"/>
      <c r="B220" s="1037"/>
      <c r="C220" s="1037"/>
      <c r="D220" s="1037"/>
      <c r="E220" s="1037"/>
      <c r="F220" s="1038"/>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6"/>
      <c r="B221" s="1037"/>
      <c r="C221" s="1037"/>
      <c r="D221" s="1037"/>
      <c r="E221" s="1037"/>
      <c r="F221" s="1038"/>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6"/>
      <c r="B222" s="1037"/>
      <c r="C222" s="1037"/>
      <c r="D222" s="1037"/>
      <c r="E222" s="1037"/>
      <c r="F222" s="1038"/>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6"/>
      <c r="B223" s="1037"/>
      <c r="C223" s="1037"/>
      <c r="D223" s="1037"/>
      <c r="E223" s="1037"/>
      <c r="F223" s="1038"/>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6"/>
      <c r="B224" s="1037"/>
      <c r="C224" s="1037"/>
      <c r="D224" s="1037"/>
      <c r="E224" s="1037"/>
      <c r="F224" s="1038"/>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6"/>
      <c r="B225" s="1037"/>
      <c r="C225" s="1037"/>
      <c r="D225" s="1037"/>
      <c r="E225" s="1037"/>
      <c r="F225" s="1038"/>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2" t="s">
        <v>19</v>
      </c>
      <c r="Z228" s="433"/>
      <c r="AA228" s="433"/>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2" t="s">
        <v>19</v>
      </c>
      <c r="AV228" s="433"/>
      <c r="AW228" s="433"/>
      <c r="AX228" s="434"/>
      <c r="AY228" s="34">
        <f>$AY$227</f>
        <v>0</v>
      </c>
    </row>
    <row r="229" spans="1:51"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39"/>
      <c r="Z229" s="440"/>
      <c r="AA229" s="440"/>
      <c r="AB229" s="441"/>
      <c r="AC229" s="451"/>
      <c r="AD229" s="452"/>
      <c r="AE229" s="452"/>
      <c r="AF229" s="452"/>
      <c r="AG229" s="453"/>
      <c r="AH229" s="454"/>
      <c r="AI229" s="455"/>
      <c r="AJ229" s="455"/>
      <c r="AK229" s="455"/>
      <c r="AL229" s="455"/>
      <c r="AM229" s="455"/>
      <c r="AN229" s="455"/>
      <c r="AO229" s="455"/>
      <c r="AP229" s="455"/>
      <c r="AQ229" s="455"/>
      <c r="AR229" s="455"/>
      <c r="AS229" s="455"/>
      <c r="AT229" s="456"/>
      <c r="AU229" s="439"/>
      <c r="AV229" s="440"/>
      <c r="AW229" s="440"/>
      <c r="AX229" s="457"/>
      <c r="AY229" s="34">
        <f t="shared" ref="AY229:AY239" si="17">$AY$227</f>
        <v>0</v>
      </c>
    </row>
    <row r="230" spans="1:51" ht="24.75" customHeight="1" x14ac:dyDescent="0.15">
      <c r="A230" s="1036"/>
      <c r="B230" s="1037"/>
      <c r="C230" s="1037"/>
      <c r="D230" s="1037"/>
      <c r="E230" s="1037"/>
      <c r="F230" s="1038"/>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6"/>
      <c r="B231" s="1037"/>
      <c r="C231" s="1037"/>
      <c r="D231" s="1037"/>
      <c r="E231" s="1037"/>
      <c r="F231" s="1038"/>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6"/>
      <c r="B232" s="1037"/>
      <c r="C232" s="1037"/>
      <c r="D232" s="1037"/>
      <c r="E232" s="1037"/>
      <c r="F232" s="1038"/>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6"/>
      <c r="B233" s="1037"/>
      <c r="C233" s="1037"/>
      <c r="D233" s="1037"/>
      <c r="E233" s="1037"/>
      <c r="F233" s="1038"/>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6"/>
      <c r="B234" s="1037"/>
      <c r="C234" s="1037"/>
      <c r="D234" s="1037"/>
      <c r="E234" s="1037"/>
      <c r="F234" s="1038"/>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6"/>
      <c r="B235" s="1037"/>
      <c r="C235" s="1037"/>
      <c r="D235" s="1037"/>
      <c r="E235" s="1037"/>
      <c r="F235" s="1038"/>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6"/>
      <c r="B236" s="1037"/>
      <c r="C236" s="1037"/>
      <c r="D236" s="1037"/>
      <c r="E236" s="1037"/>
      <c r="F236" s="1038"/>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6"/>
      <c r="B237" s="1037"/>
      <c r="C237" s="1037"/>
      <c r="D237" s="1037"/>
      <c r="E237" s="1037"/>
      <c r="F237" s="1038"/>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6"/>
      <c r="B238" s="1037"/>
      <c r="C238" s="1037"/>
      <c r="D238" s="1037"/>
      <c r="E238" s="1037"/>
      <c r="F238" s="1038"/>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2" t="s">
        <v>19</v>
      </c>
      <c r="Z241" s="433"/>
      <c r="AA241" s="433"/>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2" t="s">
        <v>19</v>
      </c>
      <c r="AV241" s="433"/>
      <c r="AW241" s="433"/>
      <c r="AX241" s="434"/>
      <c r="AY241" s="34">
        <f>$AY$240</f>
        <v>0</v>
      </c>
    </row>
    <row r="242" spans="1:51"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39"/>
      <c r="Z242" s="440"/>
      <c r="AA242" s="440"/>
      <c r="AB242" s="441"/>
      <c r="AC242" s="451"/>
      <c r="AD242" s="452"/>
      <c r="AE242" s="452"/>
      <c r="AF242" s="452"/>
      <c r="AG242" s="453"/>
      <c r="AH242" s="454"/>
      <c r="AI242" s="455"/>
      <c r="AJ242" s="455"/>
      <c r="AK242" s="455"/>
      <c r="AL242" s="455"/>
      <c r="AM242" s="455"/>
      <c r="AN242" s="455"/>
      <c r="AO242" s="455"/>
      <c r="AP242" s="455"/>
      <c r="AQ242" s="455"/>
      <c r="AR242" s="455"/>
      <c r="AS242" s="455"/>
      <c r="AT242" s="456"/>
      <c r="AU242" s="439"/>
      <c r="AV242" s="440"/>
      <c r="AW242" s="440"/>
      <c r="AX242" s="457"/>
      <c r="AY242" s="34">
        <f t="shared" ref="AY242:AY252" si="18">$AY$240</f>
        <v>0</v>
      </c>
    </row>
    <row r="243" spans="1:51" ht="24.75" customHeight="1" x14ac:dyDescent="0.15">
      <c r="A243" s="1036"/>
      <c r="B243" s="1037"/>
      <c r="C243" s="1037"/>
      <c r="D243" s="1037"/>
      <c r="E243" s="1037"/>
      <c r="F243" s="1038"/>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6"/>
      <c r="B244" s="1037"/>
      <c r="C244" s="1037"/>
      <c r="D244" s="1037"/>
      <c r="E244" s="1037"/>
      <c r="F244" s="1038"/>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6"/>
      <c r="B245" s="1037"/>
      <c r="C245" s="1037"/>
      <c r="D245" s="1037"/>
      <c r="E245" s="1037"/>
      <c r="F245" s="1038"/>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6"/>
      <c r="B246" s="1037"/>
      <c r="C246" s="1037"/>
      <c r="D246" s="1037"/>
      <c r="E246" s="1037"/>
      <c r="F246" s="1038"/>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6"/>
      <c r="B247" s="1037"/>
      <c r="C247" s="1037"/>
      <c r="D247" s="1037"/>
      <c r="E247" s="1037"/>
      <c r="F247" s="1038"/>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6"/>
      <c r="B248" s="1037"/>
      <c r="C248" s="1037"/>
      <c r="D248" s="1037"/>
      <c r="E248" s="1037"/>
      <c r="F248" s="1038"/>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6"/>
      <c r="B249" s="1037"/>
      <c r="C249" s="1037"/>
      <c r="D249" s="1037"/>
      <c r="E249" s="1037"/>
      <c r="F249" s="1038"/>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6"/>
      <c r="B250" s="1037"/>
      <c r="C250" s="1037"/>
      <c r="D250" s="1037"/>
      <c r="E250" s="1037"/>
      <c r="F250" s="1038"/>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6"/>
      <c r="B251" s="1037"/>
      <c r="C251" s="1037"/>
      <c r="D251" s="1037"/>
      <c r="E251" s="1037"/>
      <c r="F251" s="1038"/>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2" t="s">
        <v>19</v>
      </c>
      <c r="Z254" s="433"/>
      <c r="AA254" s="433"/>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2" t="s">
        <v>19</v>
      </c>
      <c r="AV254" s="433"/>
      <c r="AW254" s="433"/>
      <c r="AX254" s="434"/>
      <c r="AY254" s="34">
        <f>$AY$253</f>
        <v>0</v>
      </c>
    </row>
    <row r="255" spans="1:51"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39"/>
      <c r="Z255" s="440"/>
      <c r="AA255" s="440"/>
      <c r="AB255" s="441"/>
      <c r="AC255" s="451"/>
      <c r="AD255" s="452"/>
      <c r="AE255" s="452"/>
      <c r="AF255" s="452"/>
      <c r="AG255" s="453"/>
      <c r="AH255" s="454"/>
      <c r="AI255" s="455"/>
      <c r="AJ255" s="455"/>
      <c r="AK255" s="455"/>
      <c r="AL255" s="455"/>
      <c r="AM255" s="455"/>
      <c r="AN255" s="455"/>
      <c r="AO255" s="455"/>
      <c r="AP255" s="455"/>
      <c r="AQ255" s="455"/>
      <c r="AR255" s="455"/>
      <c r="AS255" s="455"/>
      <c r="AT255" s="456"/>
      <c r="AU255" s="439"/>
      <c r="AV255" s="440"/>
      <c r="AW255" s="440"/>
      <c r="AX255" s="457"/>
      <c r="AY255" s="34">
        <f t="shared" ref="AY255:AY265" si="19">$AY$253</f>
        <v>0</v>
      </c>
    </row>
    <row r="256" spans="1:51" ht="24.75" customHeight="1" x14ac:dyDescent="0.15">
      <c r="A256" s="1036"/>
      <c r="B256" s="1037"/>
      <c r="C256" s="1037"/>
      <c r="D256" s="1037"/>
      <c r="E256" s="1037"/>
      <c r="F256" s="1038"/>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6"/>
      <c r="B257" s="1037"/>
      <c r="C257" s="1037"/>
      <c r="D257" s="1037"/>
      <c r="E257" s="1037"/>
      <c r="F257" s="1038"/>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6"/>
      <c r="B258" s="1037"/>
      <c r="C258" s="1037"/>
      <c r="D258" s="1037"/>
      <c r="E258" s="1037"/>
      <c r="F258" s="1038"/>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6"/>
      <c r="B259" s="1037"/>
      <c r="C259" s="1037"/>
      <c r="D259" s="1037"/>
      <c r="E259" s="1037"/>
      <c r="F259" s="1038"/>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6"/>
      <c r="B260" s="1037"/>
      <c r="C260" s="1037"/>
      <c r="D260" s="1037"/>
      <c r="E260" s="1037"/>
      <c r="F260" s="1038"/>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6"/>
      <c r="B261" s="1037"/>
      <c r="C261" s="1037"/>
      <c r="D261" s="1037"/>
      <c r="E261" s="1037"/>
      <c r="F261" s="1038"/>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6"/>
      <c r="B262" s="1037"/>
      <c r="C262" s="1037"/>
      <c r="D262" s="1037"/>
      <c r="E262" s="1037"/>
      <c r="F262" s="1038"/>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6"/>
      <c r="B263" s="1037"/>
      <c r="C263" s="1037"/>
      <c r="D263" s="1037"/>
      <c r="E263" s="1037"/>
      <c r="F263" s="1038"/>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6"/>
      <c r="B264" s="1037"/>
      <c r="C264" s="1037"/>
      <c r="D264" s="1037"/>
      <c r="E264" s="1037"/>
      <c r="F264" s="1038"/>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3" t="s">
        <v>297</v>
      </c>
      <c r="K3" s="109"/>
      <c r="L3" s="109"/>
      <c r="M3" s="109"/>
      <c r="N3" s="109"/>
      <c r="O3" s="109"/>
      <c r="P3" s="336" t="s">
        <v>27</v>
      </c>
      <c r="Q3" s="336"/>
      <c r="R3" s="336"/>
      <c r="S3" s="336"/>
      <c r="T3" s="336"/>
      <c r="U3" s="336"/>
      <c r="V3" s="336"/>
      <c r="W3" s="336"/>
      <c r="X3" s="336"/>
      <c r="Y3" s="346" t="s">
        <v>352</v>
      </c>
      <c r="Z3" s="347"/>
      <c r="AA3" s="347"/>
      <c r="AB3" s="347"/>
      <c r="AC3" s="273" t="s">
        <v>337</v>
      </c>
      <c r="AD3" s="273"/>
      <c r="AE3" s="273"/>
      <c r="AF3" s="273"/>
      <c r="AG3" s="273"/>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7">
        <v>1</v>
      </c>
      <c r="B4" s="1057">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3" t="s">
        <v>297</v>
      </c>
      <c r="K36" s="109"/>
      <c r="L36" s="109"/>
      <c r="M36" s="109"/>
      <c r="N36" s="109"/>
      <c r="O36" s="109"/>
      <c r="P36" s="336" t="s">
        <v>27</v>
      </c>
      <c r="Q36" s="336"/>
      <c r="R36" s="336"/>
      <c r="S36" s="336"/>
      <c r="T36" s="336"/>
      <c r="U36" s="336"/>
      <c r="V36" s="336"/>
      <c r="W36" s="336"/>
      <c r="X36" s="336"/>
      <c r="Y36" s="346" t="s">
        <v>352</v>
      </c>
      <c r="Z36" s="347"/>
      <c r="AA36" s="347"/>
      <c r="AB36" s="347"/>
      <c r="AC36" s="273" t="s">
        <v>337</v>
      </c>
      <c r="AD36" s="273"/>
      <c r="AE36" s="273"/>
      <c r="AF36" s="273"/>
      <c r="AG36" s="273"/>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3" t="s">
        <v>297</v>
      </c>
      <c r="K69" s="109"/>
      <c r="L69" s="109"/>
      <c r="M69" s="109"/>
      <c r="N69" s="109"/>
      <c r="O69" s="109"/>
      <c r="P69" s="336" t="s">
        <v>27</v>
      </c>
      <c r="Q69" s="336"/>
      <c r="R69" s="336"/>
      <c r="S69" s="336"/>
      <c r="T69" s="336"/>
      <c r="U69" s="336"/>
      <c r="V69" s="336"/>
      <c r="W69" s="336"/>
      <c r="X69" s="336"/>
      <c r="Y69" s="346" t="s">
        <v>352</v>
      </c>
      <c r="Z69" s="347"/>
      <c r="AA69" s="347"/>
      <c r="AB69" s="347"/>
      <c r="AC69" s="273" t="s">
        <v>337</v>
      </c>
      <c r="AD69" s="273"/>
      <c r="AE69" s="273"/>
      <c r="AF69" s="273"/>
      <c r="AG69" s="273"/>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3"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3" t="s">
        <v>337</v>
      </c>
      <c r="AD102" s="273"/>
      <c r="AE102" s="273"/>
      <c r="AF102" s="273"/>
      <c r="AG102" s="273"/>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3"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3" t="s">
        <v>337</v>
      </c>
      <c r="AD135" s="273"/>
      <c r="AE135" s="273"/>
      <c r="AF135" s="273"/>
      <c r="AG135" s="273"/>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3"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3" t="s">
        <v>337</v>
      </c>
      <c r="AD168" s="273"/>
      <c r="AE168" s="273"/>
      <c r="AF168" s="273"/>
      <c r="AG168" s="273"/>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3"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3" t="s">
        <v>337</v>
      </c>
      <c r="AD201" s="273"/>
      <c r="AE201" s="273"/>
      <c r="AF201" s="273"/>
      <c r="AG201" s="273"/>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3"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3" t="s">
        <v>337</v>
      </c>
      <c r="AD234" s="273"/>
      <c r="AE234" s="273"/>
      <c r="AF234" s="273"/>
      <c r="AG234" s="273"/>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3"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3" t="s">
        <v>337</v>
      </c>
      <c r="AD267" s="273"/>
      <c r="AE267" s="273"/>
      <c r="AF267" s="273"/>
      <c r="AG267" s="273"/>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3"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3" t="s">
        <v>337</v>
      </c>
      <c r="AD300" s="273"/>
      <c r="AE300" s="273"/>
      <c r="AF300" s="273"/>
      <c r="AG300" s="273"/>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3"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3" t="s">
        <v>337</v>
      </c>
      <c r="AD333" s="273"/>
      <c r="AE333" s="273"/>
      <c r="AF333" s="273"/>
      <c r="AG333" s="273"/>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3"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3" t="s">
        <v>337</v>
      </c>
      <c r="AD366" s="273"/>
      <c r="AE366" s="273"/>
      <c r="AF366" s="273"/>
      <c r="AG366" s="273"/>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3"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3" t="s">
        <v>337</v>
      </c>
      <c r="AD399" s="273"/>
      <c r="AE399" s="273"/>
      <c r="AF399" s="273"/>
      <c r="AG399" s="273"/>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3"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3" t="s">
        <v>337</v>
      </c>
      <c r="AD432" s="273"/>
      <c r="AE432" s="273"/>
      <c r="AF432" s="273"/>
      <c r="AG432" s="273"/>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3"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3" t="s">
        <v>337</v>
      </c>
      <c r="AD465" s="273"/>
      <c r="AE465" s="273"/>
      <c r="AF465" s="273"/>
      <c r="AG465" s="273"/>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3"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3" t="s">
        <v>337</v>
      </c>
      <c r="AD498" s="273"/>
      <c r="AE498" s="273"/>
      <c r="AF498" s="273"/>
      <c r="AG498" s="273"/>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3"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3" t="s">
        <v>337</v>
      </c>
      <c r="AD531" s="273"/>
      <c r="AE531" s="273"/>
      <c r="AF531" s="273"/>
      <c r="AG531" s="273"/>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3"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3" t="s">
        <v>337</v>
      </c>
      <c r="AD564" s="273"/>
      <c r="AE564" s="273"/>
      <c r="AF564" s="273"/>
      <c r="AG564" s="273"/>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3"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3" t="s">
        <v>337</v>
      </c>
      <c r="AD597" s="273"/>
      <c r="AE597" s="273"/>
      <c r="AF597" s="273"/>
      <c r="AG597" s="273"/>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3"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3" t="s">
        <v>337</v>
      </c>
      <c r="AD630" s="273"/>
      <c r="AE630" s="273"/>
      <c r="AF630" s="273"/>
      <c r="AG630" s="273"/>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3"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3" t="s">
        <v>337</v>
      </c>
      <c r="AD663" s="273"/>
      <c r="AE663" s="273"/>
      <c r="AF663" s="273"/>
      <c r="AG663" s="273"/>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3"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3" t="s">
        <v>337</v>
      </c>
      <c r="AD696" s="273"/>
      <c r="AE696" s="273"/>
      <c r="AF696" s="273"/>
      <c r="AG696" s="273"/>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3"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3" t="s">
        <v>337</v>
      </c>
      <c r="AD729" s="273"/>
      <c r="AE729" s="273"/>
      <c r="AF729" s="273"/>
      <c r="AG729" s="273"/>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3"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3" t="s">
        <v>337</v>
      </c>
      <c r="AD762" s="273"/>
      <c r="AE762" s="273"/>
      <c r="AF762" s="273"/>
      <c r="AG762" s="273"/>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3"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3" t="s">
        <v>337</v>
      </c>
      <c r="AD795" s="273"/>
      <c r="AE795" s="273"/>
      <c r="AF795" s="273"/>
      <c r="AG795" s="273"/>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3"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3" t="s">
        <v>337</v>
      </c>
      <c r="AD828" s="273"/>
      <c r="AE828" s="273"/>
      <c r="AF828" s="273"/>
      <c r="AG828" s="273"/>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3"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3" t="s">
        <v>337</v>
      </c>
      <c r="AD861" s="273"/>
      <c r="AE861" s="273"/>
      <c r="AF861" s="273"/>
      <c r="AG861" s="273"/>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3"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3" t="s">
        <v>337</v>
      </c>
      <c r="AD894" s="273"/>
      <c r="AE894" s="273"/>
      <c r="AF894" s="273"/>
      <c r="AG894" s="273"/>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3"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3" t="s">
        <v>337</v>
      </c>
      <c r="AD927" s="273"/>
      <c r="AE927" s="273"/>
      <c r="AF927" s="273"/>
      <c r="AG927" s="273"/>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3"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3" t="s">
        <v>337</v>
      </c>
      <c r="AD960" s="273"/>
      <c r="AE960" s="273"/>
      <c r="AF960" s="273"/>
      <c r="AG960" s="273"/>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3"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3" t="s">
        <v>337</v>
      </c>
      <c r="AD993" s="273"/>
      <c r="AE993" s="273"/>
      <c r="AF993" s="273"/>
      <c r="AG993" s="273"/>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3"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3" t="s">
        <v>337</v>
      </c>
      <c r="AD1026" s="273"/>
      <c r="AE1026" s="273"/>
      <c r="AF1026" s="273"/>
      <c r="AG1026" s="273"/>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3"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3" t="s">
        <v>337</v>
      </c>
      <c r="AD1059" s="273"/>
      <c r="AE1059" s="273"/>
      <c r="AF1059" s="273"/>
      <c r="AG1059" s="273"/>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3"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3" t="s">
        <v>337</v>
      </c>
      <c r="AD1092" s="273"/>
      <c r="AE1092" s="273"/>
      <c r="AF1092" s="273"/>
      <c r="AG1092" s="273"/>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3"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3" t="s">
        <v>337</v>
      </c>
      <c r="AD1125" s="273"/>
      <c r="AE1125" s="273"/>
      <c r="AF1125" s="273"/>
      <c r="AG1125" s="273"/>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3"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3" t="s">
        <v>337</v>
      </c>
      <c r="AD1158" s="273"/>
      <c r="AE1158" s="273"/>
      <c r="AF1158" s="273"/>
      <c r="AG1158" s="273"/>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3"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3" t="s">
        <v>337</v>
      </c>
      <c r="AD1191" s="273"/>
      <c r="AE1191" s="273"/>
      <c r="AF1191" s="273"/>
      <c r="AG1191" s="273"/>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3"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3" t="s">
        <v>337</v>
      </c>
      <c r="AD1224" s="273"/>
      <c r="AE1224" s="273"/>
      <c r="AF1224" s="273"/>
      <c r="AG1224" s="273"/>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3"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3" t="s">
        <v>337</v>
      </c>
      <c r="AD1257" s="273"/>
      <c r="AE1257" s="273"/>
      <c r="AF1257" s="273"/>
      <c r="AG1257" s="273"/>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3"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3" t="s">
        <v>337</v>
      </c>
      <c r="AD1290" s="273"/>
      <c r="AE1290" s="273"/>
      <c r="AF1290" s="273"/>
      <c r="AG1290" s="273"/>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2021-07-27T11:18:59Z</cp:lastPrinted>
  <dcterms:created xsi:type="dcterms:W3CDTF">2012-03-13T00:50:25Z</dcterms:created>
  <dcterms:modified xsi:type="dcterms:W3CDTF">2021-09-03T11:03:37Z</dcterms:modified>
</cp:coreProperties>
</file>