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45" i="3"/>
  <c r="AY459" i="3"/>
  <c r="AY134" i="3"/>
  <c r="AY369" i="3"/>
  <c r="AY255" i="3"/>
  <c r="AY271" i="3"/>
  <c r="AY417"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<sst xmlns="http://schemas.openxmlformats.org/spreadsheetml/2006/main" count="3196" uniqueCount="798">
  <si>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</si>
  <si>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</si>
  <si>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</si>
  <si>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</si>
  <si>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</si>
  <si>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</si>
  <si>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</si>
  <si>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</si>
  <si>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</si>
  <si>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</si>
  <si>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</si>
  <si>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</si>
  <si>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</si>
  <si>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</si>
  <si>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</si>
  <si>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</si>
  <si>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</si>
  <si>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</si>
  <si>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</si>
  <si>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</si>
  <si>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</si>
  <si>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</si>
  <si>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</si>
  <si>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</si>
  <si>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</si>
  <si>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</si>
  <si>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</si>
  <si>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</si>
  <si>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</si>
  <si>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</si>
  <si>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</si>
  <si>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</si>
  <si>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</si>
  <si>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</si>
  <si>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</si>
  <si>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</si>
  <si>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</si>
  <si>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</si>
  <si>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</si>
  <si>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</si>
  <si>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</si>
  <si>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</si>
  <si>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</si>
  <si>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</si>
  <si>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</si>
  <si>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</si>
  <si>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</si>
  <si>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</si>
  <si>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</si>
  <si>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</si>
  <si>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</si>
  <si>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</si>
  <si>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</si>
  <si>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</si>
  <si>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</si>
  <si>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</si>
  <si>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</si>
  <si>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</si>
  <si>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</si>
  <si>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</si>
  <si>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</si>
  <si>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</si>
  <si>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</si>
  <si>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</si>
  <si>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</si>
  <si>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</si>
  <si>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</si>
  <si>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</si>
  <si>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</si>
  <si>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</si>
  <si>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</si>
  <si>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</si>
  <si>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</si>
  <si>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</si>
  <si>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</si>
  <si>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</si>
  <si>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</si>
  <si>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</si>
  <si>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</si>
  <si>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</si>
  <si>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</si>
  <si>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</si>
  <si>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</si>
  <si>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</si>
  <si>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</si>
  <si>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</si>
  <si>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</si>
  <si>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</si>
  <si>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</si>
  <si>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</si>
  <si>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</si>
  <si>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</si>
  <si>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</si>
  <si>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</si>
  <si>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</si>
  <si>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</si>
  <si>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</si>
  <si>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</si>
  <si>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</si>
  <si>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</si>
  <si>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</si>
  <si>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</si>
  <si>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</si>
  <si>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</si>
  <si>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</si>
  <si>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</si>
  <si>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</si>
  <si>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</si>
  <si>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</si>
  <si>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</si>
  <si>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</si>
  <si>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</si>
  <si>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</si>
  <si>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</si>
  <si>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</si>
  <si>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</si>
  <si>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</si>
  <si>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</si>
  <si>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</si>
  <si>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</si>
  <si>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</si>
  <si>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</si>
  <si>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</si>
  <si>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</si>
  <si>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</si>
  <si>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</si>
  <si>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</si>
  <si>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</si>
  <si>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</si>
  <si>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</si>
  <si>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</si>
  <si>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</si>
  <si>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</si>
  <si>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</si>
  <si>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</si>
  <si>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</si>
  <si>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</si>
  <si>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</si>
  <si>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</si>
  <si>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</si>
  <si>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</si>
  <si>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</si>
  <si>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</si>
  <si>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</si>
  <si>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</si>
  <si>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</si>
  <si>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</si>
  <si>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</si>
  <si>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</si>
  <si>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</si>
  <si>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</si>
  <si>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</si>
  <si>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</si>
  <si>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</si>
  <si>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</si>
  <si>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</si>
  <si>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</si>
  <si>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</si>
  <si>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</si>
  <si>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</si>
  <si>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</si>
  <si>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</si>
  <si>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</si>
  <si>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</si>
  <si>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</si>
  <si>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</si>
  <si>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</si>
  <si>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</si>
  <si>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</si>
  <si>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</si>
  <si>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</si>
  <si>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</si>
  <si>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</si>
  <si>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</si>
  <si>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</si>
  <si>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</si>
  <si>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</si>
  <si>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</si>
  <si>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</si>
  <si>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</si>
  <si>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</si>
  <si>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</si>
  <si>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</si>
  <si>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</si>
  <si>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</si>
  <si>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</si>
  <si>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</si>
  <si>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</si>
  <si>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</si>
  <si>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</si>
  <si>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</si>
  <si>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</si>
  <si>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</si>
  <si>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</si>
  <si>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</si>
  <si>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</si>
  <si>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</si>
  <si>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</si>
  <si>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</si>
  <si>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</si>
  <si>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</si>
  <si>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</si>
  <si>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</si>
  <si>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</si>
  <si>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</si>
  <si>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</si>
  <si>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</si>
  <si>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</si>
  <si>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</si>
  <si>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</si>
  <si>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</si>
  <si>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</si>
  <si>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</si>
  <si>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</si>
  <si>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</si>
  <si>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</si>
  <si>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</si>
  <si>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</si>
  <si>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</si>
  <si>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</si>
  <si>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</si>
  <si>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</si>
  <si>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</si>
  <si>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</si>
  <si>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</si>
  <si>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</si>
  <si>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</si>
  <si>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</si>
  <si>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</si>
  <si>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</si>
  <si>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</si>
  <si>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</si>
  <si>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</si>
  <si>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</si>
  <si>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</si>
  <si>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</si>
  <si>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</si>
  <si>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</si>
  <si>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</si>
  <si>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</si>
  <si>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</si>
  <si>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</si>
  <si>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</si>
  <si>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</si>
  <si>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</si>
  <si>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</si>
  <si>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</si>
  <si>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</si>
  <si>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</si>
  <si>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</si>
  <si>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</si>
  <si>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</si>
  <si>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</si>
  <si>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</si>
  <si>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</si>
  <si>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</si>
  <si>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</si>
  <si>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</si>
  <si>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</si>
  <si>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</si>
  <si>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</si>
  <si>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</si>
  <si>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</si>
  <si>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</si>
  <si>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</si>
  <si>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</si>
  <si>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</si>
  <si>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</si>
  <si>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</si>
  <si>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</si>
  <si>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</si>
  <si>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</si>
  <si>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</si>
  <si>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</si>
  <si>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</si>
  <si>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</si>
  <si>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</si>
  <si>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</si>
  <si>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</si>
  <si>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</si>
  <si>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</si>
  <si>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</si>
  <si>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</si>
  <si>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</si>
  <si>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</si>
  <si>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</si>
  <si>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</si>
  <si>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</si>
  <si>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</si>
  <si>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</si>
  <si>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</si>
  <si>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</si>
  <si>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</si>
  <si>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</si>
  <si>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</si>
  <si>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</si>
  <si>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</si>
  <si>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</si>
  <si>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</si>
  <si>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</si>
  <si>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</si>
  <si>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</si>
  <si>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</si>
  <si>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</si>
  <si>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</si>
  <si>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</si>
  <si>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</si>
  <si>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</si>
  <si>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</si>
  <si>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</si>
  <si>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</si>
  <si>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</si>
  <si>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</si>
  <si>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</si>
  <si>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</si>
  <si>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</si>
  <si>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</si>
  <si>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</si>
  <si>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</si>
  <si>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</si>
  <si>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</si>
  <si>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</si>
  <si>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</si>
  <si>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</si>
  <si>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</si>
  <si>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</si>
  <si>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</si>
  <si>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</si>
  <si>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</si>
  <si>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</si>
  <si>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</si>
  <si>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</si>
  <si>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</si>
  <si>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</si>
  <si>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</si>
  <si>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</si>
  <si>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</si>
  <si>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</si>
  <si>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</si>
  <si>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</si>
  <si>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</si>
  <si>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</si>
  <si>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</si>
  <si>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</si>
  <si>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</si>
  <si>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</si>
  <si>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</si>
  <si>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</si>
  <si>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</si>
  <si>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</si>
  <si>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</si>
  <si>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</si>
  <si>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</si>
  <si>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</si>
  <si>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</si>
  <si>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</si>
  <si>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</si>
  <si>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</si>
  <si>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</si>
  <si>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</si>
  <si>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</si>
  <si>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</si>
  <si>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</si>
  <si>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</si>
  <si>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</si>
  <si>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</si>
  <si>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</si>
  <si>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</si>
  <si>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</si>
  <si>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</si>
  <si>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</si>
  <si>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</si>
  <si>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</si>
  <si>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</si>
  <si>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</si>
  <si>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</si>
  <si>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</si>
  <si>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</si>
  <si>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</si>
  <si>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</si>
  <si>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</si>
  <si>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</si>
  <si>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</si>
  <si>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</si>
  <si>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</si>
  <si>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</si>
  <si>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</si>
  <si>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</si>
  <si>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</si>
  <si>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</si>
  <si>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</si>
  <si>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</si>
  <si>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</si>
  <si>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</si>
  <si>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</si>
  <si>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</si>
  <si>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</si>
  <si>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</si>
  <si>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</si>
  <si>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</si>
  <si>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</si>
  <si>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</si>
  <si>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</si>
  <si>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</si>
  <si>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</si>
  <si>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</si>
  <si>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</si>
  <si>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</si>
  <si>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</si>
  <si>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</si>
  <si>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</si>
  <si>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</si>
  <si>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</si>
  <si>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</si>
  <si>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</si>
  <si>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</si>
  <si>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</si>
  <si>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</si>
  <si>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</si>
  <si>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</si>
  <si>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</si>
  <si>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</si>
  <si>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</si>
  <si>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</si>
  <si>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</si>
  <si>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</si>
  <si>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</si>
  <si>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</si>
  <si>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</si>
  <si>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</si>
  <si>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</si>
  <si>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</si>
  <si>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</si>
  <si>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</si>
  <si>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</si>
  <si>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</si>
  <si>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</si>
  <si>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</si>
  <si>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</si>
  <si>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</si>
  <si>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</si>
  <si>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</si>
  <si>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</si>
  <si>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</si>
  <si>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</si>
  <si>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</si>
  <si>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</si>
  <si>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</si>
  <si>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</si>
  <si>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</si>
  <si>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</si>
  <si>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</si>
  <si>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</si>
  <si>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</si>
  <si>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</si>
  <si>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</si>
  <si>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</si>
  <si>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</si>
  <si>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</si>
  <si>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</si>
  <si>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</si>
  <si>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</si>
  <si>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</si>
  <si>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</si>
  <si>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</si>
  <si>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</si>
  <si>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</si>
  <si>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</si>
  <si>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</si>
  <si>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</si>
  <si>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</si>
  <si>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</si>
  <si>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</si>
  <si>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</si>
  <si>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</si>
  <si>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</si>
  <si>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</si>
  <si>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</si>
  <si>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</si>
  <si>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</si>
  <si>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</si>
  <si>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</si>
  <si>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</si>
  <si>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</si>
  <si>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</si>
  <si>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</si>
  <si>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</si>
  <si>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</si>
  <si>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</si>
  <si>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</si>
  <si>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</si>
  <si>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</si>
  <si>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</si>
  <si>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</si>
  <si>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</si>
  <si>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</si>
  <si>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</si>
  <si>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</si>
  <si>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</si>
  <si>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</si>
  <si>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</si>
  <si>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</si>
  <si>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</si>
  <si>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</si>
  <si>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</si>
  <si>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</si>
  <si>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</si>
  <si>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</si>
  <si>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</si>
  <si>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</si>
  <si>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</si>
  <si>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</si>
  <si>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</si>
  <si>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</si>
  <si>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</si>
  <si>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</si>
  <si>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</si>
  <si>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</si>
  <si>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</si>
  <si>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</si>
  <si>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</si>
  <si>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</si>
  <si>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</si>
  <si>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</si>
  <si>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</si>
  <si>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</si>
  <si>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</si>
  <si>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</si>
  <si>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</si>
  <si>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</si>
  <si>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</si>
  <si>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</si>
  <si>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</si>
  <si>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</si>
  <si>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</si>
  <si>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</si>
  <si>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</si>
  <si>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</si>
  <si>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</si>
  <si>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</si>
  <si>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</si>
  <si>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</si>
  <si>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</si>
  <si>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</si>
  <si>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</si>
  <si>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</si>
  <si>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</si>
  <si>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</si>
  <si>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</si>
  <si>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</si>
  <si>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</si>
  <si>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</si>
  <si>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</si>
  <si>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</si>
  <si>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</si>
  <si>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</si>
  <si>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</si>
  <si>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</si>
  <si>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</si>
  <si>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</si>
  <si>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</si>
  <si>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</si>
  <si>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</si>
  <si>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</si>
  <si>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</si>
  <si>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</si>
  <si>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</si>
  <si>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</si>
  <si>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</si>
  <si>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</si>
  <si>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</si>
  <si>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</si>
  <si>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</si>
  <si>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</si>
  <si>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</si>
  <si>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</si>
  <si>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</si>
  <si>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</si>
  <si>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</si>
  <si>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</si>
  <si>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</si>
  <si>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</si>
  <si>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</si>
  <si>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</si>
  <si>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</si>
  <si>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</si>
  <si>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</si>
  <si>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</si>
  <si>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</si>
  <si>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</si>
  <si>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</si>
  <si>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</si>
  <si>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</si>
  <si>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</si>
  <si>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</si>
  <si>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</si>
  <si>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</si>
  <si>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</si>
  <si>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</si>
  <si>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</si>
  <si>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</si>
  <si>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</si>
  <si>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</si>
  <si>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</si>
  <si>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</si>
  <si>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</si>
  <si>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</si>
  <si>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</si>
  <si>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</si>
  <si>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</si>
  <si>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</si>
  <si>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</si>
  <si>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</si>
  <si>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</si>
  <si>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</si>
  <si>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</si>
  <si>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</si>
  <si>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</si>
  <si>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</si>
  <si>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</si>
  <si>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</si>
  <si>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</si>
  <si>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</si>
  <si>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</si>
  <si>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</si>
  <si>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</si>
  <si>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</si>
  <si>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</si>
  <si>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</si>
  <si>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</si>
  <si>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</si>
  <si>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</si>
  <si>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</si>
  <si>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</si>
  <si>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</si>
  <si>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</si>
  <si>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</si>
  <si>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</si>
  <si>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</si>
  <si>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</si>
  <si>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</si>
  <si>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</si>
  <si>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</si>
  <si>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</si>
  <si>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</si>
  <si>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</si>
  <si>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</si>
  <si>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</si>
  <si>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</si>
  <si>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</si>
  <si>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</si>
  <si>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</si>
  <si>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</si>
  <si>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</si>
  <si>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</si>
  <si>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</si>
  <si>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</si>
  <si>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</si>
  <si>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</si>
  <si>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</si>
  <si>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</si>
  <si>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</si>
  <si>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</si>
  <si>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</si>
  <si>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</si>
  <si>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</si>
  <si>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</si>
  <si>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</si>
  <si>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</si>
  <si>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</si>
  <si>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</si>
  <si>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</si>
  <si>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</si>
  <si>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</si>
  <si>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</si>
  <si>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</si>
  <si>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</si>
  <si>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</si>
  <si>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</si>
  <si>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</si>
  <si>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</si>
  <si>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</si>
  <si>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</si>
  <si>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</si>
  <si>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</si>
  <si>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</si>
  <si>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</si>
  <si>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</si>
  <si>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</si>
  <si>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</si>
  <si>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</si>
  <si>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</si>
  <si>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</si>
  <si>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</si>
  <si>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</si>
  <si>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</si>
  <si>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</si>
  <si>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</si>
  <si>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</si>
  <si>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</si>
  <si>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</si>
  <si>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</si>
  <si>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</si>
  <si>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</si>
  <si>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</si>
  <si>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</si>
  <si>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</si>
  <si>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</si>
  <si>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</si>
  <si>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</si>
  <si>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</si>
  <si>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</si>
  <si>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</si>
  <si>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</si>
  <si>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</si>
  <si>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企業主招へいに要する経費</t>
    <phoneticPr fontId="5"/>
  </si>
  <si>
    <t>昭和53年度</t>
    <phoneticPr fontId="5"/>
  </si>
  <si>
    <t>終了予定なし</t>
    <phoneticPr fontId="5"/>
  </si>
  <si>
    <t>人事教育局</t>
    <rPh sb="0" eb="2">
      <t>ジンジ</t>
    </rPh>
    <rPh sb="2" eb="5">
      <t>キョウイクキョク</t>
    </rPh>
    <phoneticPr fontId="5"/>
  </si>
  <si>
    <t>人材育成課</t>
    <rPh sb="0" eb="2">
      <t>ジンザイ</t>
    </rPh>
    <rPh sb="2" eb="4">
      <t>イクセイ</t>
    </rPh>
    <rPh sb="4" eb="5">
      <t>カ</t>
    </rPh>
    <phoneticPr fontId="5"/>
  </si>
  <si>
    <t>人材育成課長
末富　理栄</t>
    <rPh sb="0" eb="2">
      <t>ジンザイ</t>
    </rPh>
    <rPh sb="2" eb="4">
      <t>イクセイ</t>
    </rPh>
    <rPh sb="4" eb="5">
      <t>カ</t>
    </rPh>
    <rPh sb="5" eb="6">
      <t>チョウ</t>
    </rPh>
    <rPh sb="7" eb="8">
      <t>スエ</t>
    </rPh>
    <rPh sb="8" eb="9">
      <t>トミ</t>
    </rPh>
    <rPh sb="10" eb="11">
      <t>リ</t>
    </rPh>
    <rPh sb="11" eb="12">
      <t>サカエ</t>
    </rPh>
    <phoneticPr fontId="5"/>
  </si>
  <si>
    <t>○</t>
  </si>
  <si>
    <t>自衛隊法第６５条の１０第１項</t>
    <rPh sb="0" eb="3">
      <t>ジエイタイ</t>
    </rPh>
    <rPh sb="3" eb="4">
      <t>ホウ</t>
    </rPh>
    <rPh sb="4" eb="5">
      <t>ダイ</t>
    </rPh>
    <rPh sb="7" eb="8">
      <t>ジョウ</t>
    </rPh>
    <rPh sb="11" eb="12">
      <t>ダイ</t>
    </rPh>
    <rPh sb="13" eb="14">
      <t>コウ</t>
    </rPh>
    <phoneticPr fontId="5"/>
  </si>
  <si>
    <t>防人育（事）第７号（２７．１０．１）
若年定年等隊員の就職の援助について（通達）
（以下「援護通達」という。）</t>
    <rPh sb="0" eb="2">
      <t>サキモリ</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</si>
  <si>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雇用者である企業主等を部隊等に招へいし、実際に部隊見学や援護状況の説明・懇談等を行うことにより、企業主等の自衛隊や就職援護に対する理解を図り、当該就職援護を円滑に実施することを目的とするものである。</t>
    <rPh sb="10" eb="11">
      <t>ダイ</t>
    </rPh>
    <rPh sb="23" eb="24">
      <t>サイ</t>
    </rPh>
    <rPh sb="28" eb="29">
      <t>サイ</t>
    </rPh>
    <rPh sb="30" eb="31">
      <t>ナカ</t>
    </rPh>
    <phoneticPr fontId="5"/>
  </si>
  <si>
    <t>-</t>
  </si>
  <si>
    <t>-</t>
    <phoneticPr fontId="5"/>
  </si>
  <si>
    <t>募集等旅費</t>
    <rPh sb="0" eb="2">
      <t>ボシュウ</t>
    </rPh>
    <rPh sb="2" eb="3">
      <t>トウ</t>
    </rPh>
    <rPh sb="3" eb="5">
      <t>リョヒ</t>
    </rPh>
    <phoneticPr fontId="5"/>
  </si>
  <si>
    <t>企業主等の自衛隊に対する理解と協力を得ることを目的として、企業主等を部隊等に招へいし、部隊見学及び援護状況の説明、懇談等を行い、若年定年制自衛官及び任期制自衛官の再就職を円滑に実施することに寄与する。</t>
    <phoneticPr fontId="5"/>
  </si>
  <si>
    <t>人</t>
    <rPh sb="0" eb="1">
      <t>ヒト</t>
    </rPh>
    <phoneticPr fontId="5"/>
  </si>
  <si>
    <t>防衛</t>
    <rPh sb="0" eb="2">
      <t>ボウエイ</t>
    </rPh>
    <phoneticPr fontId="5"/>
  </si>
  <si>
    <t>参加企業数</t>
    <rPh sb="0" eb="2">
      <t>サンカ</t>
    </rPh>
    <rPh sb="2" eb="5">
      <t>キギョウスウ</t>
    </rPh>
    <phoneticPr fontId="5"/>
  </si>
  <si>
    <t>社</t>
    <rPh sb="0" eb="1">
      <t>シャ</t>
    </rPh>
    <phoneticPr fontId="5"/>
  </si>
  <si>
    <t>新規参加企業数</t>
    <rPh sb="0" eb="2">
      <t>シンキ</t>
    </rPh>
    <rPh sb="2" eb="4">
      <t>サンカ</t>
    </rPh>
    <rPh sb="4" eb="7">
      <t>キギョウスウ</t>
    </rPh>
    <phoneticPr fontId="5"/>
  </si>
  <si>
    <t>35/6.530</t>
    <phoneticPr fontId="5"/>
  </si>
  <si>
    <t>33/5,248</t>
    <phoneticPr fontId="5"/>
  </si>
  <si>
    <t>Ⅰ－２　我が国自身の防衛体制の強化（防衛力の中心的な構成要素の強化における優先事項）</t>
  </si>
  <si>
    <t>令和5年度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</si>
  <si>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</si>
  <si>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職業訓練課目の拡充や段階的な資格取得等の支援</t>
    <rPh sb="0" eb="2">
      <t>ショクギョウ</t>
    </rPh>
    <rPh sb="2" eb="4">
      <t>クンレン</t>
    </rPh>
    <rPh sb="4" eb="6">
      <t>カモク</t>
    </rPh>
    <rPh sb="7" eb="9">
      <t>カクジュウ</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</si>
  <si>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</si>
  <si>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雇用者である企業主等を部隊等に招へいし、実際に部隊見学や援護状況の説明・懇談等を行うことにより、企業主等の自衛隊や就職援護に対する理解を図り、当該就職援護を円滑に実施することを目的とするものである。</t>
    <rPh sb="10" eb="11">
      <t>ダイ</t>
    </rPh>
    <rPh sb="23" eb="24">
      <t>サイ</t>
    </rPh>
    <rPh sb="28" eb="29">
      <t>サイ</t>
    </rPh>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</si>
  <si>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</si>
  <si>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本事業は、自衛隊法第６５条の１０第１項に基づく防衛大臣による就職の援助（就職援護）の具体的な事業の一つであり、この就職援護を円滑に行うために防衛省自ら実施することが適当な事業である。</t>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</si>
  <si>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phoneticPr fontId="5"/>
  </si>
  <si>
    <t>‐</t>
  </si>
  <si>
    <t>無</t>
  </si>
  <si>
    <t>執行実績等の把握のため、援護通達等において陸海空自衛隊に対し年度終了後に就職援護実績報告等の提出を定めており、本事業のコスト等の妥当性について確認している。</t>
    <phoneticPr fontId="5"/>
  </si>
  <si>
    <t>執行実績等の把握のため、援護通達等において陸海空自衛隊に対し年度終了後に就職援護実績報告等の提出を定めており、本事業が適切に行われているかを確認している。</t>
    <phoneticPr fontId="5"/>
  </si>
  <si>
    <t>「国家公務員等の旅費に関する法律」等の関係法令に基づき適切に支出するとともに、併せて、官用車等を利用するなどコスト削減に努めている。</t>
    <phoneticPr fontId="5"/>
  </si>
  <si>
    <t>新型コロナウイルス感染症対策に伴いやむなく中止としたためである。</t>
    <rPh sb="15" eb="16">
      <t>トモナ</t>
    </rPh>
    <phoneticPr fontId="5"/>
  </si>
  <si>
    <t>1　必要性
　本事業は、雇用者である企業主等を部隊等に招へいし、実際に部隊見学や援護状況の説明・懇談等を行うことにより、企業主等の自衛隊や就職援護に対する理解を得るなど、自衛隊法第６５条の１０第１項の規定に基づく防衛大臣の就職の援助（就職援護）の実施に当たり必要不可欠な事業である。
２　効率性
　使途の把握のため、援護通達等において陸海空自衛隊に対し年度終了後に就職援護実績報告等の提出を求めるなど、本事業の執行が適切になされているかを確認している。
３　有効性
　毎年度援護希望者のほぼ１００％が再就職に至っており、参加企業からの求人に対して約６割の者が再就職をし、全再就職者の約２割を占めており、有効性が認められる。
４　総合評価
　本事業は、企業主等に対し自衛隊の実状や就職援護に対する理解を得る貴重な機会であり、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phoneticPr fontId="5"/>
  </si>
  <si>
    <t>0092</t>
    <phoneticPr fontId="5"/>
  </si>
  <si>
    <t>0081</t>
    <phoneticPr fontId="5"/>
  </si>
  <si>
    <t>0080</t>
    <phoneticPr fontId="5"/>
  </si>
  <si>
    <t>0457</t>
    <phoneticPr fontId="5"/>
  </si>
  <si>
    <t>0352</t>
    <phoneticPr fontId="5"/>
  </si>
  <si>
    <t>0279</t>
    <phoneticPr fontId="5"/>
  </si>
  <si>
    <t>0258</t>
    <phoneticPr fontId="5"/>
  </si>
  <si>
    <t>0253</t>
    <phoneticPr fontId="5"/>
  </si>
  <si>
    <t>0243</t>
    <phoneticPr fontId="5"/>
  </si>
  <si>
    <t>A.個人</t>
    <rPh sb="2" eb="4">
      <t>コジン</t>
    </rPh>
    <phoneticPr fontId="5"/>
  </si>
  <si>
    <t>旅費</t>
    <rPh sb="0" eb="2">
      <t>リョヒ</t>
    </rPh>
    <phoneticPr fontId="5"/>
  </si>
  <si>
    <t>企業主等の招へい旅費</t>
    <rPh sb="0" eb="2">
      <t>キギョウ</t>
    </rPh>
    <rPh sb="2" eb="3">
      <t>ヌシ</t>
    </rPh>
    <rPh sb="3" eb="4">
      <t>トウ</t>
    </rPh>
    <rPh sb="5" eb="6">
      <t>ショウ</t>
    </rPh>
    <rPh sb="8" eb="10">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</si>
  <si>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</si>
  <si>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</si>
  <si>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</si>
  <si>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</si>
  <si>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</si>
  <si>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</si>
  <si>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</si>
  <si>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</si>
  <si>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</si>
  <si>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</si>
  <si>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企業主等を部隊等に招へいするための旅費</t>
    <rPh sb="0" eb="2">
      <t>キギョウ</t>
    </rPh>
    <rPh sb="2" eb="3">
      <t>ヌシ</t>
    </rPh>
    <rPh sb="3" eb="4">
      <t>トウ</t>
    </rPh>
    <rPh sb="5" eb="7">
      <t>ブタイ</t>
    </rPh>
    <rPh sb="7" eb="8">
      <t>トウ</t>
    </rPh>
    <rPh sb="9" eb="10">
      <t>ショウ</t>
    </rPh>
    <rPh sb="17" eb="19">
      <t>リョヒ</t>
    </rPh>
    <phoneticPr fontId="5"/>
  </si>
  <si>
    <t>　全国の部隊及び地方協力本部が、企業主等を部隊等に招へいし、自衛官の職種・職域や階級ごとの業務内容の説明及び懇談等の活動を行うとともに、実際に自衛官が活動している現場を見てもらうことによって、自衛官がどのような任務・役割を担っているか、またどのような技能・資質を持っているかなど、自衛官の有用性について認識を深めていただく。</t>
    <rPh sb="30" eb="33">
      <t>ジエイカン</t>
    </rPh>
    <rPh sb="34" eb="36">
      <t>ショクシュ</t>
    </rPh>
    <rPh sb="37" eb="39">
      <t>ショクイキ</t>
    </rPh>
    <rPh sb="40" eb="42">
      <t>カイキュウ</t>
    </rPh>
    <rPh sb="45" eb="47">
      <t>ギョウム</t>
    </rPh>
    <rPh sb="47" eb="49">
      <t>ナイヨウ</t>
    </rPh>
    <rPh sb="52" eb="53">
      <t>オヨ</t>
    </rPh>
    <phoneticPr fontId="5"/>
  </si>
  <si>
    <t>令和２年度援護業務実績報告補助資料</t>
    <rPh sb="0" eb="2">
      <t>レイワ</t>
    </rPh>
    <rPh sb="3" eb="5">
      <t>ネンド</t>
    </rPh>
    <rPh sb="5" eb="7">
      <t>エンゴ</t>
    </rPh>
    <rPh sb="7" eb="9">
      <t>ギョウム</t>
    </rPh>
    <rPh sb="9" eb="11">
      <t>ジッセキ</t>
    </rPh>
    <rPh sb="11" eb="13">
      <t>ホウコク</t>
    </rPh>
    <rPh sb="13" eb="15">
      <t>ホジョ</t>
    </rPh>
    <rPh sb="15" eb="17">
      <t>シリョウ</t>
    </rPh>
    <phoneticPr fontId="5"/>
  </si>
  <si>
    <t>令和２年度援護業務実績報告補助資料</t>
    <phoneticPr fontId="5"/>
  </si>
  <si>
    <t>参加企業からの求人に対して約６割の者が再就職をし、全再就職者の約２割を占めており、有効性が認められる。</t>
    <phoneticPr fontId="5"/>
  </si>
  <si>
    <t>企業主招へい参加企業から求人があった際は援護情報ネットワークに求人情報を登録し、各機関で情報を共有し活用している。</t>
    <rPh sb="0" eb="2">
      <t>キギョウ</t>
    </rPh>
    <rPh sb="2" eb="3">
      <t>ヌシ</t>
    </rPh>
    <rPh sb="3" eb="4">
      <t>ショウ</t>
    </rPh>
    <rPh sb="6" eb="8">
      <t>サンカ</t>
    </rPh>
    <rPh sb="8" eb="10">
      <t>キギョウ</t>
    </rPh>
    <rPh sb="12" eb="14">
      <t>キュウジン</t>
    </rPh>
    <rPh sb="18" eb="19">
      <t>サイ</t>
    </rPh>
    <rPh sb="20" eb="22">
      <t>エンゴ</t>
    </rPh>
    <rPh sb="22" eb="24">
      <t>ジョウホウ</t>
    </rPh>
    <rPh sb="31" eb="33">
      <t>キュウジン</t>
    </rPh>
    <rPh sb="33" eb="35">
      <t>ジョウホウ</t>
    </rPh>
    <rPh sb="36" eb="38">
      <t>トウロク</t>
    </rPh>
    <rPh sb="40" eb="43">
      <t>カクキカン</t>
    </rPh>
    <rPh sb="44" eb="46">
      <t>ジョウホウ</t>
    </rPh>
    <rPh sb="47" eb="49">
      <t>キョウユウ</t>
    </rPh>
    <rPh sb="50" eb="52">
      <t>カツヨウ</t>
    </rPh>
    <phoneticPr fontId="5"/>
  </si>
  <si>
    <t>新型コロナウイルス感染症対策に伴いやむなく中止したため、令和２年度の活動実績は例年より低下している。</t>
    <rPh sb="0" eb="2">
      <t>シンガタ</t>
    </rPh>
    <rPh sb="9" eb="12">
      <t>カンセンショウ</t>
    </rPh>
    <rPh sb="12" eb="14">
      <t>タイサク</t>
    </rPh>
    <rPh sb="15" eb="16">
      <t>トモナ</t>
    </rPh>
    <rPh sb="21" eb="23">
      <t>チュウシ</t>
    </rPh>
    <rPh sb="28" eb="30">
      <t>レイワ</t>
    </rPh>
    <rPh sb="31" eb="33">
      <t>ネンド</t>
    </rPh>
    <rPh sb="34" eb="36">
      <t>カツドウ</t>
    </rPh>
    <rPh sb="36" eb="38">
      <t>ジッセキ</t>
    </rPh>
    <rPh sb="39" eb="41">
      <t>レイネン</t>
    </rPh>
    <rPh sb="43" eb="45">
      <t>テイカ</t>
    </rPh>
    <phoneticPr fontId="5"/>
  </si>
  <si>
    <t>新型コロナウイルス感染症対策に伴い、実施が出来なかった現状を鑑み実施要領の見直しや検討を行うとともに、引き続き、就職援護実績報告等の確認により執行状況の詳細な把握に努め、企業主等の招へいに当たり、官用車等を利用するなどコスト削減に努める。</t>
    <rPh sb="0" eb="2">
      <t>シンガタ</t>
    </rPh>
    <rPh sb="9" eb="12">
      <t>カンセンショウ</t>
    </rPh>
    <rPh sb="12" eb="14">
      <t>タイサク</t>
    </rPh>
    <rPh sb="15" eb="16">
      <t>トモナ</t>
    </rPh>
    <rPh sb="18" eb="20">
      <t>ジッシ</t>
    </rPh>
    <rPh sb="21" eb="23">
      <t>デキ</t>
    </rPh>
    <rPh sb="27" eb="29">
      <t>ゲンジョウ</t>
    </rPh>
    <rPh sb="30" eb="31">
      <t>カンガ</t>
    </rPh>
    <rPh sb="32" eb="34">
      <t>ジッシ</t>
    </rPh>
    <rPh sb="34" eb="36">
      <t>ヨウリョウ</t>
    </rPh>
    <rPh sb="37" eb="39">
      <t>ミナオ</t>
    </rPh>
    <rPh sb="41" eb="43">
      <t>ケントウ</t>
    </rPh>
    <rPh sb="44" eb="45">
      <t>オコナ</t>
    </rPh>
    <phoneticPr fontId="5"/>
  </si>
  <si>
    <t>6/2,669</t>
    <phoneticPr fontId="5"/>
  </si>
  <si>
    <t>企業主等招へいに要する経費（ｘ）　／　就職決定者数（ｙ）　　　　　　　　　　</t>
    <rPh sb="0" eb="2">
      <t>キギョウ</t>
    </rPh>
    <rPh sb="2" eb="3">
      <t>ヌシ</t>
    </rPh>
    <rPh sb="3" eb="4">
      <t>トウ</t>
    </rPh>
    <rPh sb="4" eb="5">
      <t>ショウ</t>
    </rPh>
    <rPh sb="8" eb="9">
      <t>ヨウ</t>
    </rPh>
    <rPh sb="11" eb="13">
      <t>ケイヒ</t>
    </rPh>
    <rPh sb="19" eb="21">
      <t>シュウショク</t>
    </rPh>
    <rPh sb="21" eb="24">
      <t>ケッテイシャ</t>
    </rPh>
    <rPh sb="24" eb="25">
      <t>スウ</t>
    </rPh>
    <phoneticPr fontId="5"/>
  </si>
  <si>
    <t>円／人</t>
    <rPh sb="0" eb="1">
      <t>エン</t>
    </rPh>
    <rPh sb="2" eb="3">
      <t>ヒト</t>
    </rPh>
    <phoneticPr fontId="5"/>
  </si>
  <si>
    <t>ｘ／ｙ</t>
    <phoneticPr fontId="5"/>
  </si>
  <si>
    <t>Ⅰ－２－（１）人的基盤の強化　</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</si>
  <si>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</si>
  <si>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t>
    <phoneticPr fontId="5"/>
  </si>
  <si>
    <t>-</t>
    <phoneticPr fontId="5"/>
  </si>
  <si>
    <t>・外部有識者抽出点検の対象外である。</t>
    <phoneticPr fontId="5"/>
  </si>
  <si>
    <t>・令和３年度は新型コロナ感染症対策の状況を踏まえ企業主等と調整を行い適切な予算執行に努められたい。</t>
    <phoneticPr fontId="5"/>
  </si>
  <si>
    <t>・引き続き、執行状況を把握し、効率的な予算要求及び予算執行に努めてまいりたい。</t>
    <rPh sb="1" eb="2">
      <t>ヒ</t>
    </rPh>
    <rPh sb="3" eb="4">
      <t>ツヅ</t>
    </rPh>
    <rPh sb="6" eb="8">
      <t>シッコウ</t>
    </rPh>
    <rPh sb="8" eb="10">
      <t>ジョウキョウ</t>
    </rPh>
    <rPh sb="11" eb="13">
      <t>ハアク</t>
    </rPh>
    <rPh sb="15" eb="18">
      <t>コウリツテキ</t>
    </rPh>
    <rPh sb="19" eb="21">
      <t>ヨサン</t>
    </rPh>
    <rPh sb="21" eb="23">
      <t>ヨウキュウ</t>
    </rPh>
    <rPh sb="23" eb="24">
      <t>オヨ</t>
    </rPh>
    <rPh sb="25" eb="27">
      <t>ヨサン</t>
    </rPh>
    <rPh sb="27" eb="29">
      <t>シッコウ</t>
    </rPh>
    <rPh sb="30" eb="31">
      <t>ツト</t>
    </rPh>
    <phoneticPr fontId="5"/>
  </si>
  <si>
    <t>34/5,419</t>
    <phoneticPr fontId="5"/>
  </si>
  <si>
    <t>-</t>
    <phoneticPr fontId="5"/>
  </si>
  <si>
    <t>-</t>
    <phoneticPr fontId="5"/>
  </si>
  <si>
    <t>参加企業からの求人数</t>
    <rPh sb="0" eb="2">
      <t>サンカ</t>
    </rPh>
    <rPh sb="2" eb="4">
      <t>キギョウ</t>
    </rPh>
    <rPh sb="7" eb="9">
      <t>キュウジン</t>
    </rPh>
    <rPh sb="9" eb="10">
      <t>スウ</t>
    </rPh>
    <phoneticPr fontId="5"/>
  </si>
  <si>
    <t>新規参加企業からの求人数</t>
    <rPh sb="0" eb="2">
      <t>シンキ</t>
    </rPh>
    <rPh sb="2" eb="4">
      <t>サンカ</t>
    </rPh>
    <rPh sb="4" eb="6">
      <t>キギョウ</t>
    </rPh>
    <rPh sb="9" eb="12">
      <t>キュウジンスウ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</si>
</sst>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161636</xdr:colOff>
      <xdr:row>749</xdr:row>
      <xdr:rowOff>46182</xdr:rowOff>
    </xdr:from>
    <xdr:to>
      <xdr:col>36</xdr:col>
      <xdr:colOff>137377</xdr:colOff>
      <xdr:row>762</xdr:row>
      <xdr:rowOff>81855</xdr:rowOff>
    </xdr:to>
    <xdr:grpSp>
      <xdr:nvGrpSpPr>
        <xdr:cNvPr id="2" name="グループ化 1"/>
        <xdr:cNvGrpSpPr/>
      </xdr:nvGrpSpPr>
      <xdr:grpSpPr>
        <a:xfrm>
          <a:off x="4614574" y="60863307"/>
          <a:ext cx="2809428" cy="4679111"/>
          <a:chOff x="3489487" y="260648"/>
          <a:chExt cx="2165025" cy="4104456"/>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6</a:t>
            </a:r>
            <a:r>
              <a:rPr lang="ja-JP" altLang="en-US" sz="1050">
                <a:solidFill>
                  <a:schemeClr val="tx1"/>
                </a:solidFill>
              </a:rPr>
              <a:t>百万円</a:t>
            </a:r>
            <a:endParaRPr kumimoji="1" lang="ja-JP" altLang="en-US" sz="1050">
              <a:solidFill>
                <a:schemeClr val="tx1"/>
              </a:solidFill>
            </a:endParaRPr>
          </a:p>
        </xdr:txBody>
      </xdr:sp>
      <xdr:cxnSp macro="">
        <xdr:nvCxnSpPr>
          <xdr:cNvPr id="4" name="直線矢印コネクタ 3"/>
          <xdr:cNvCxnSpPr/>
        </xdr:nvCxnSpPr>
        <xdr:spPr>
          <a:xfrm>
            <a:off x="4557029" y="1628800"/>
            <a:ext cx="0" cy="9361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a:xfrm>
            <a:off x="3489487" y="960389"/>
            <a:ext cx="2093017" cy="596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企業主等が自衛隊に対する理解と協力を得ることを目的として、企業主等を部隊等に招へいし、部隊見学及び援護状況の説明・懇談等を行う</a:t>
            </a:r>
            <a:endParaRPr lang="en-US" altLang="ja-JP" sz="800"/>
          </a:p>
        </xdr:txBody>
      </xdr:sp>
      <xdr:sp macro="" textlink="">
        <xdr:nvSpPr>
          <xdr:cNvPr id="6" name="正方形/長方形 5"/>
          <xdr:cNvSpPr/>
        </xdr:nvSpPr>
        <xdr:spPr>
          <a:xfrm>
            <a:off x="3872953" y="2737023"/>
            <a:ext cx="1368152"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Ａ．個人</a:t>
            </a:r>
            <a:endParaRPr lang="en-US" altLang="ja-JP" sz="1050">
              <a:solidFill>
                <a:schemeClr val="tx1"/>
              </a:solidFill>
            </a:endParaRPr>
          </a:p>
          <a:p>
            <a:pPr algn="ctr"/>
            <a:r>
              <a:rPr lang="en-US" altLang="ja-JP" sz="1050">
                <a:solidFill>
                  <a:schemeClr val="tx1"/>
                </a:solidFill>
              </a:rPr>
              <a:t>6</a:t>
            </a:r>
            <a:r>
              <a:rPr lang="ja-JP" altLang="en-US" sz="1050">
                <a:solidFill>
                  <a:schemeClr val="tx1"/>
                </a:solidFill>
              </a:rPr>
              <a:t>百万円</a:t>
            </a:r>
            <a:endParaRPr lang="en-US" altLang="ja-JP" sz="1050">
              <a:solidFill>
                <a:schemeClr val="tx1"/>
              </a:solidFill>
            </a:endParaRPr>
          </a:p>
        </xdr:txBody>
      </xdr:sp>
      <xdr:sp macro="" textlink="">
        <xdr:nvSpPr>
          <xdr:cNvPr id="7" name="大かっこ 6"/>
          <xdr:cNvSpPr/>
        </xdr:nvSpPr>
        <xdr:spPr>
          <a:xfrm>
            <a:off x="3561495" y="3545820"/>
            <a:ext cx="2093017" cy="819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企業主等が自衛隊に対する理解と協力を得ることを目的として、企業主等を部隊等に招へいし、部隊見学及び援護状況の説明・懇談等を行うことに関して、旅費を個人（部隊見学に参加した企業主等）あてに支出</a:t>
            </a:r>
            <a:endParaRPr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210</v>
      </c>
      <c r="AT2" s="207"/>
      <c r="AU2" s="207"/>
      <c r="AV2" s="98" t="str">
        <f>IF(AW2="","","-")</f>
        <v>-</v>
      </c>
      <c r="AW2" s="395">
        <v>0</v>
      </c>
      <c r="AX2" s="395"/>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723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775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36</v>
      </c>
      <c r="Q13" s="164"/>
      <c r="R13" s="164"/>
      <c r="S13" s="164"/>
      <c r="T13" s="164"/>
      <c r="U13" s="164"/>
      <c r="V13" s="165"/>
      <c r="W13" s="163">
        <v>36</v>
      </c>
      <c r="X13" s="164"/>
      <c r="Y13" s="164"/>
      <c r="Z13" s="164"/>
      <c r="AA13" s="164"/>
      <c r="AB13" s="164"/>
      <c r="AC13" s="165"/>
      <c r="AD13" s="163">
        <v>32</v>
      </c>
      <c r="AE13" s="164"/>
      <c r="AF13" s="164"/>
      <c r="AG13" s="164"/>
      <c r="AH13" s="164"/>
      <c r="AI13" s="164"/>
      <c r="AJ13" s="165"/>
      <c r="AK13" s="163">
        <v>34</v>
      </c>
      <c r="AL13" s="164"/>
      <c r="AM13" s="164"/>
      <c r="AN13" s="164"/>
      <c r="AO13" s="164"/>
      <c r="AP13" s="164"/>
      <c r="AQ13" s="165"/>
      <c r="AR13" s="160">
        <v>34</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t="s">
        <v>789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36</v>
      </c>
      <c r="Q18" s="170"/>
      <c r="R18" s="170"/>
      <c r="S18" s="170"/>
      <c r="T18" s="170"/>
      <c r="U18" s="170"/>
      <c r="V18" s="171"/>
      <c r="W18" s="169">
        <f>SUM(W13:AC17)</f>
        <v>36</v>
      </c>
      <c r="X18" s="170"/>
      <c r="Y18" s="170"/>
      <c r="Z18" s="170"/>
      <c r="AA18" s="170"/>
      <c r="AB18" s="170"/>
      <c r="AC18" s="171"/>
      <c r="AD18" s="169">
        <f>SUM(AD13:AJ17)</f>
        <v>32</v>
      </c>
      <c r="AE18" s="170"/>
      <c r="AF18" s="170"/>
      <c r="AG18" s="170"/>
      <c r="AH18" s="170"/>
      <c r="AI18" s="170"/>
      <c r="AJ18" s="171"/>
      <c r="AK18" s="169">
        <f>SUM(AK13:AQ17)</f>
        <v>34</v>
      </c>
      <c r="AL18" s="170"/>
      <c r="AM18" s="170"/>
      <c r="AN18" s="170"/>
      <c r="AO18" s="170"/>
      <c r="AP18" s="170"/>
      <c r="AQ18" s="171"/>
      <c r="AR18" s="169">
        <f>SUM(AR13:AX17)</f>
        <v>34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35</v>
      </c>
      <c r="Q19" s="164"/>
      <c r="R19" s="164"/>
      <c r="S19" s="164"/>
      <c r="T19" s="164"/>
      <c r="U19" s="164"/>
      <c r="V19" s="165"/>
      <c r="W19" s="163">
        <v>33</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0.97222222222222221</v>
      </c>
      <c r="Q20" s="535"/>
      <c r="R20" s="535"/>
      <c r="S20" s="535"/>
      <c r="T20" s="535"/>
      <c r="U20" s="535"/>
      <c r="V20" s="535"/>
      <c r="W20" s="535">
        <f t="shared" ref="W20" si="0">IF(W18=0, "-", SUM(W19)/W18)</f>
        <v>0.91666666666666663</v>
      </c>
      <c r="X20" s="535"/>
      <c r="Y20" s="535"/>
      <c r="Z20" s="535"/>
      <c r="AA20" s="535"/>
      <c r="AB20" s="535"/>
      <c r="AC20" s="535"/>
      <c r="AD20" s="535">
        <f t="shared" ref="AD20" si="1">IF(AD18=0, "-", SUM(AD19)/AD18)</f>
        <v>0.1875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0.97222222222222221</v>
      </c>
      <c r="Q21" s="535"/>
      <c r="R21" s="535"/>
      <c r="S21" s="535"/>
      <c r="T21" s="535"/>
      <c r="U21" s="535"/>
      <c r="V21" s="535"/>
      <c r="W21" s="535">
        <f t="shared" ref="W21" si="2">IF(W19=0, "-", SUM(W19)/SUM(W13,W14))</f>
        <v>0.91666666666666663</v>
      </c>
      <c r="X21" s="535"/>
      <c r="Y21" s="535"/>
      <c r="Z21" s="535"/>
      <c r="AA21" s="535"/>
      <c r="AB21" s="535"/>
      <c r="AC21" s="535"/>
      <c r="AD21" s="535">
        <f t="shared" ref="AD21" si="3">IF(AD19=0, "-", SUM(AD19)/SUM(AD13,AD14))</f>
        <v>0.1875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34</v>
      </c>
      <c r="Q23" s="161"/>
      <c r="R23" s="161"/>
      <c r="S23" s="161"/>
      <c r="T23" s="161"/>
      <c r="U23" s="161"/>
      <c r="V23" s="162"/>
      <c r="W23" s="160">
        <v>34</v>
      </c>
      <c r="X23" s="161"/>
      <c r="Y23" s="161"/>
      <c r="Z23" s="161"/>
      <c r="AA23" s="161"/>
      <c r="AB23" s="161"/>
      <c r="AC23" s="162"/>
      <c r="AD23" s="149" t="s">
        <v>726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789</v>
      </c>
      <c r="H24" s="136"/>
      <c r="I24" s="136"/>
      <c r="J24" s="136"/>
      <c r="K24" s="136"/>
      <c r="L24" s="136"/>
      <c r="M24" s="136"/>
      <c r="N24" s="136"/>
      <c r="O24" s="137"/>
      <c r="P24" s="163" t="s">
        <v>789</v>
      </c>
      <c r="Q24" s="164"/>
      <c r="R24" s="164"/>
      <c r="S24" s="164"/>
      <c r="T24" s="164"/>
      <c r="U24" s="164"/>
      <c r="V24" s="165"/>
      <c r="W24" s="163" t="s">
        <v>794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789</v>
      </c>
      <c r="H25" s="136"/>
      <c r="I25" s="136"/>
      <c r="J25" s="136"/>
      <c r="K25" s="136"/>
      <c r="L25" s="136"/>
      <c r="M25" s="136"/>
      <c r="N25" s="136"/>
      <c r="O25" s="137"/>
      <c r="P25" s="163" t="s">
        <v>789</v>
      </c>
      <c r="Q25" s="164"/>
      <c r="R25" s="164"/>
      <c r="S25" s="164"/>
      <c r="T25" s="164"/>
      <c r="U25" s="164"/>
      <c r="V25" s="165"/>
      <c r="W25" s="163" t="s">
        <v>794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789</v>
      </c>
      <c r="H26" s="136"/>
      <c r="I26" s="136"/>
      <c r="J26" s="136"/>
      <c r="K26" s="136"/>
      <c r="L26" s="136"/>
      <c r="M26" s="136"/>
      <c r="N26" s="136"/>
      <c r="O26" s="137"/>
      <c r="P26" s="163" t="s">
        <v>789</v>
      </c>
      <c r="Q26" s="164"/>
      <c r="R26" s="164"/>
      <c r="S26" s="164"/>
      <c r="T26" s="164"/>
      <c r="U26" s="164"/>
      <c r="V26" s="165"/>
      <c r="W26" s="163" t="s">
        <v>794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789</v>
      </c>
      <c r="H27" s="136"/>
      <c r="I27" s="136"/>
      <c r="J27" s="136"/>
      <c r="K27" s="136"/>
      <c r="L27" s="136"/>
      <c r="M27" s="136"/>
      <c r="N27" s="136"/>
      <c r="O27" s="137"/>
      <c r="P27" s="163" t="s">
        <v>789</v>
      </c>
      <c r="Q27" s="164"/>
      <c r="R27" s="164"/>
      <c r="S27" s="164"/>
      <c r="T27" s="164"/>
      <c r="U27" s="164"/>
      <c r="V27" s="165"/>
      <c r="W27" s="163" t="s">
        <v>794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34</v>
      </c>
      <c r="Q29" s="164"/>
      <c r="R29" s="164"/>
      <c r="S29" s="164"/>
      <c r="T29" s="164"/>
      <c r="U29" s="164"/>
      <c r="V29" s="165"/>
      <c r="W29" s="211">
        <f>AR13</f>
        <v>34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726</v>
      </c>
      <c r="AR31" s="178"/>
      <c r="AS31" s="179" t="s">
        <v>233</v>
      </c>
      <c r="AT31" s="202"/>
      <c r="AU31" s="271" t="s">
        <v>726</v>
      </c>
      <c r="AV31" s="271"/>
      <c r="AW31" s="376" t="s">
        <v>179</v>
      </c>
      <c r="AX31" s="377"/>
    </row>
    <row r="32" spans="1:50" ht="41.1" customHeight="1" x14ac:dyDescent="0.15">
      <c r="A32" s="511"/>
      <c r="B32" s="509"/>
      <c r="C32" s="509"/>
      <c r="D32" s="509"/>
      <c r="E32" s="509"/>
      <c r="F32" s="510"/>
      <c r="G32" s="536" t="s">
        <v>728</v>
      </c>
      <c r="H32" s="537"/>
      <c r="I32" s="537"/>
      <c r="J32" s="537"/>
      <c r="K32" s="537"/>
      <c r="L32" s="537"/>
      <c r="M32" s="537"/>
      <c r="N32" s="537"/>
      <c r="O32" s="538"/>
      <c r="P32" s="191" t="s">
        <v>796</v>
      </c>
      <c r="Q32" s="191"/>
      <c r="R32" s="191"/>
      <c r="S32" s="191"/>
      <c r="T32" s="191"/>
      <c r="U32" s="191"/>
      <c r="V32" s="191"/>
      <c r="W32" s="191"/>
      <c r="X32" s="233"/>
      <c r="Y32" s="340" t="s">
        <v>12</v>
      </c>
      <c r="Z32" s="545"/>
      <c r="AA32" s="546"/>
      <c r="AB32" s="547" t="s">
        <v>729</v>
      </c>
      <c r="AC32" s="547"/>
      <c r="AD32" s="547"/>
      <c r="AE32" s="364">
        <v>1564</v>
      </c>
      <c r="AF32" s="365"/>
      <c r="AG32" s="365"/>
      <c r="AH32" s="365"/>
      <c r="AI32" s="364">
        <v>1547</v>
      </c>
      <c r="AJ32" s="365"/>
      <c r="AK32" s="365"/>
      <c r="AL32" s="365"/>
      <c r="AM32" s="364">
        <v>319</v>
      </c>
      <c r="AN32" s="365"/>
      <c r="AO32" s="365"/>
      <c r="AP32" s="365"/>
      <c r="AQ32" s="166" t="s">
        <v>726</v>
      </c>
      <c r="AR32" s="167"/>
      <c r="AS32" s="167"/>
      <c r="AT32" s="168"/>
      <c r="AU32" s="365" t="s">
        <v>726</v>
      </c>
      <c r="AV32" s="365"/>
      <c r="AW32" s="365"/>
      <c r="AX32" s="366"/>
    </row>
    <row r="33" spans="1:51" ht="41.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729</v>
      </c>
      <c r="AC33" s="518"/>
      <c r="AD33" s="518"/>
      <c r="AE33" s="364">
        <v>1330</v>
      </c>
      <c r="AF33" s="365"/>
      <c r="AG33" s="365"/>
      <c r="AH33" s="365"/>
      <c r="AI33" s="364">
        <v>1410</v>
      </c>
      <c r="AJ33" s="365"/>
      <c r="AK33" s="365"/>
      <c r="AL33" s="365"/>
      <c r="AM33" s="364">
        <v>1540</v>
      </c>
      <c r="AN33" s="365"/>
      <c r="AO33" s="365"/>
      <c r="AP33" s="365"/>
      <c r="AQ33" s="166">
        <v>1540</v>
      </c>
      <c r="AR33" s="167"/>
      <c r="AS33" s="167"/>
      <c r="AT33" s="168"/>
      <c r="AU33" s="365" t="s">
        <v>726</v>
      </c>
      <c r="AV33" s="365"/>
      <c r="AW33" s="365"/>
      <c r="AX33" s="366"/>
    </row>
    <row r="34" spans="1:51" ht="41.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20.7</v>
      </c>
      <c r="AN34" s="365"/>
      <c r="AO34" s="365"/>
      <c r="AP34" s="365"/>
      <c r="AQ34" s="166" t="s">
        <v>795</v>
      </c>
      <c r="AR34" s="167"/>
      <c r="AS34" s="167"/>
      <c r="AT34" s="168"/>
      <c r="AU34" s="365" t="s">
        <v>726</v>
      </c>
      <c r="AV34" s="365"/>
      <c r="AW34" s="365"/>
      <c r="AX34" s="366"/>
    </row>
    <row r="35" spans="1:51" ht="23.25" customHeight="1" x14ac:dyDescent="0.15">
      <c r="A35" s="891" t="s">
        <v>382</v>
      </c>
      <c r="B35" s="892"/>
      <c r="C35" s="892"/>
      <c r="D35" s="892"/>
      <c r="E35" s="892"/>
      <c r="F35" s="893"/>
      <c r="G35" s="897" t="s">
        <v>776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1</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t="s">
        <v>726</v>
      </c>
      <c r="AR38" s="178"/>
      <c r="AS38" s="179" t="s">
        <v>233</v>
      </c>
      <c r="AT38" s="202"/>
      <c r="AU38" s="271" t="s">
        <v>726</v>
      </c>
      <c r="AV38" s="271"/>
      <c r="AW38" s="376" t="s">
        <v>179</v>
      </c>
      <c r="AX38" s="377"/>
      <c r="AY38">
        <f>$AY$37</f>
        <v>1</v>
      </c>
    </row>
    <row r="39" spans="1:51" ht="42.95" customHeight="1" x14ac:dyDescent="0.15">
      <c r="A39" s="511"/>
      <c r="B39" s="509"/>
      <c r="C39" s="509"/>
      <c r="D39" s="509"/>
      <c r="E39" s="509"/>
      <c r="F39" s="510"/>
      <c r="G39" s="536" t="s">
        <v>728</v>
      </c>
      <c r="H39" s="537"/>
      <c r="I39" s="537"/>
      <c r="J39" s="537"/>
      <c r="K39" s="537"/>
      <c r="L39" s="537"/>
      <c r="M39" s="537"/>
      <c r="N39" s="537"/>
      <c r="O39" s="538"/>
      <c r="P39" s="191" t="s">
        <v>797</v>
      </c>
      <c r="Q39" s="191"/>
      <c r="R39" s="191"/>
      <c r="S39" s="191"/>
      <c r="T39" s="191"/>
      <c r="U39" s="191"/>
      <c r="V39" s="191"/>
      <c r="W39" s="191"/>
      <c r="X39" s="233"/>
      <c r="Y39" s="340" t="s">
        <v>12</v>
      </c>
      <c r="Z39" s="545"/>
      <c r="AA39" s="546"/>
      <c r="AB39" s="547" t="s">
        <v>729</v>
      </c>
      <c r="AC39" s="547"/>
      <c r="AD39" s="547"/>
      <c r="AE39" s="364">
        <v>438</v>
      </c>
      <c r="AF39" s="365"/>
      <c r="AG39" s="365"/>
      <c r="AH39" s="365"/>
      <c r="AI39" s="364">
        <v>478</v>
      </c>
      <c r="AJ39" s="365"/>
      <c r="AK39" s="365"/>
      <c r="AL39" s="365"/>
      <c r="AM39" s="364">
        <v>176</v>
      </c>
      <c r="AN39" s="365"/>
      <c r="AO39" s="365"/>
      <c r="AP39" s="365"/>
      <c r="AQ39" s="166" t="s">
        <v>726</v>
      </c>
      <c r="AR39" s="167"/>
      <c r="AS39" s="167"/>
      <c r="AT39" s="168"/>
      <c r="AU39" s="365" t="s">
        <v>726</v>
      </c>
      <c r="AV39" s="365"/>
      <c r="AW39" s="365"/>
      <c r="AX39" s="366"/>
      <c r="AY39">
        <f t="shared" ref="AY39:AY43" si="4">$AY$37</f>
        <v>1</v>
      </c>
    </row>
    <row r="40" spans="1:51" ht="42.9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729</v>
      </c>
      <c r="AC40" s="518"/>
      <c r="AD40" s="518"/>
      <c r="AE40" s="364">
        <v>490</v>
      </c>
      <c r="AF40" s="365"/>
      <c r="AG40" s="365"/>
      <c r="AH40" s="365"/>
      <c r="AI40" s="364">
        <v>470</v>
      </c>
      <c r="AJ40" s="365"/>
      <c r="AK40" s="365"/>
      <c r="AL40" s="365"/>
      <c r="AM40" s="364">
        <v>450</v>
      </c>
      <c r="AN40" s="365"/>
      <c r="AO40" s="365"/>
      <c r="AP40" s="365"/>
      <c r="AQ40" s="166">
        <v>470</v>
      </c>
      <c r="AR40" s="167"/>
      <c r="AS40" s="167"/>
      <c r="AT40" s="168"/>
      <c r="AU40" s="365" t="s">
        <v>726</v>
      </c>
      <c r="AV40" s="365"/>
      <c r="AW40" s="365"/>
      <c r="AX40" s="366"/>
      <c r="AY40">
        <f t="shared" si="4"/>
        <v>1</v>
      </c>
    </row>
    <row r="41" spans="1:51" ht="42.9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v>89.4</v>
      </c>
      <c r="AF41" s="365"/>
      <c r="AG41" s="365"/>
      <c r="AH41" s="365"/>
      <c r="AI41" s="364">
        <v>100</v>
      </c>
      <c r="AJ41" s="365"/>
      <c r="AK41" s="365"/>
      <c r="AL41" s="365"/>
      <c r="AM41" s="364">
        <v>39.1</v>
      </c>
      <c r="AN41" s="365"/>
      <c r="AO41" s="365"/>
      <c r="AP41" s="365"/>
      <c r="AQ41" s="166" t="s">
        <v>795</v>
      </c>
      <c r="AR41" s="167"/>
      <c r="AS41" s="167"/>
      <c r="AT41" s="168"/>
      <c r="AU41" s="365" t="s">
        <v>726</v>
      </c>
      <c r="AV41" s="365"/>
      <c r="AW41" s="365"/>
      <c r="AX41" s="366"/>
      <c r="AY41">
        <f t="shared" si="4"/>
        <v>1</v>
      </c>
    </row>
    <row r="42" spans="1:51" ht="23.25" customHeight="1" x14ac:dyDescent="0.15">
      <c r="A42" s="891" t="s">
        <v>382</v>
      </c>
      <c r="B42" s="892"/>
      <c r="C42" s="892"/>
      <c r="D42" s="892"/>
      <c r="E42" s="892"/>
      <c r="F42" s="893"/>
      <c r="G42" s="897" t="s">
        <v>777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730</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9">
        <v>1089</v>
      </c>
      <c r="AF101" s="359"/>
      <c r="AG101" s="359"/>
      <c r="AH101" s="359"/>
      <c r="AI101" s="359">
        <v>1072</v>
      </c>
      <c r="AJ101" s="359"/>
      <c r="AK101" s="359"/>
      <c r="AL101" s="359"/>
      <c r="AM101" s="359">
        <v>155</v>
      </c>
      <c r="AN101" s="359"/>
      <c r="AO101" s="359"/>
      <c r="AP101" s="359"/>
      <c r="AQ101" s="359" t="s">
        <v>726</v>
      </c>
      <c r="AR101" s="359"/>
      <c r="AS101" s="359"/>
      <c r="AT101" s="359"/>
      <c r="AU101" s="364" t="s">
        <v>726</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732</v>
      </c>
      <c r="AC102" s="547"/>
      <c r="AD102" s="547"/>
      <c r="AE102" s="359">
        <v>1130</v>
      </c>
      <c r="AF102" s="359"/>
      <c r="AG102" s="359"/>
      <c r="AH102" s="359"/>
      <c r="AI102" s="359">
        <v>1120</v>
      </c>
      <c r="AJ102" s="359"/>
      <c r="AK102" s="359"/>
      <c r="AL102" s="359"/>
      <c r="AM102" s="359">
        <v>1090</v>
      </c>
      <c r="AN102" s="359"/>
      <c r="AO102" s="359"/>
      <c r="AP102" s="359"/>
      <c r="AQ102" s="359">
        <v>1090</v>
      </c>
      <c r="AR102" s="359"/>
      <c r="AS102" s="359"/>
      <c r="AT102" s="359"/>
      <c r="AU102" s="372">
        <v>1090</v>
      </c>
      <c r="AV102" s="373"/>
      <c r="AW102" s="373"/>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1</v>
      </c>
    </row>
    <row r="104" spans="1:60" ht="23.25" customHeight="1" x14ac:dyDescent="0.15">
      <c r="A104" s="487"/>
      <c r="B104" s="488"/>
      <c r="C104" s="488"/>
      <c r="D104" s="488"/>
      <c r="E104" s="488"/>
      <c r="F104" s="489"/>
      <c r="G104" s="191" t="s">
        <v>733</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732</v>
      </c>
      <c r="AC104" s="468"/>
      <c r="AD104" s="469"/>
      <c r="AE104" s="359">
        <v>537</v>
      </c>
      <c r="AF104" s="359"/>
      <c r="AG104" s="359"/>
      <c r="AH104" s="359"/>
      <c r="AI104" s="359">
        <v>472</v>
      </c>
      <c r="AJ104" s="359"/>
      <c r="AK104" s="359"/>
      <c r="AL104" s="359"/>
      <c r="AM104" s="359">
        <v>83</v>
      </c>
      <c r="AN104" s="359"/>
      <c r="AO104" s="359"/>
      <c r="AP104" s="359"/>
      <c r="AQ104" s="359" t="s">
        <v>726</v>
      </c>
      <c r="AR104" s="359"/>
      <c r="AS104" s="359"/>
      <c r="AT104" s="359"/>
      <c r="AU104" s="359" t="s">
        <v>726</v>
      </c>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732</v>
      </c>
      <c r="AC105" s="405"/>
      <c r="AD105" s="406"/>
      <c r="AE105" s="359">
        <v>490</v>
      </c>
      <c r="AF105" s="359"/>
      <c r="AG105" s="359"/>
      <c r="AH105" s="359"/>
      <c r="AI105" s="359">
        <v>500</v>
      </c>
      <c r="AJ105" s="359"/>
      <c r="AK105" s="359"/>
      <c r="AL105" s="359"/>
      <c r="AM105" s="359">
        <v>490</v>
      </c>
      <c r="AN105" s="359"/>
      <c r="AO105" s="359"/>
      <c r="AP105" s="359"/>
      <c r="AQ105" s="359">
        <v>490</v>
      </c>
      <c r="AR105" s="359"/>
      <c r="AS105" s="359"/>
      <c r="AT105" s="359"/>
      <c r="AU105" s="359">
        <v>490</v>
      </c>
      <c r="AV105" s="359"/>
      <c r="AW105" s="359"/>
      <c r="AX105" s="360"/>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2"/>
      <c r="B116" s="293"/>
      <c r="C116" s="293"/>
      <c r="D116" s="293"/>
      <c r="E116" s="293"/>
      <c r="F116" s="294"/>
      <c r="G116" s="352" t="s">
        <v>783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784</v>
      </c>
      <c r="AC116" s="301"/>
      <c r="AD116" s="302"/>
      <c r="AE116" s="359">
        <v>5300</v>
      </c>
      <c r="AF116" s="359"/>
      <c r="AG116" s="359"/>
      <c r="AH116" s="359"/>
      <c r="AI116" s="359">
        <v>6332</v>
      </c>
      <c r="AJ116" s="359"/>
      <c r="AK116" s="359"/>
      <c r="AL116" s="359"/>
      <c r="AM116" s="359">
        <v>2132</v>
      </c>
      <c r="AN116" s="359"/>
      <c r="AO116" s="359"/>
      <c r="AP116" s="359"/>
      <c r="AQ116" s="364">
        <v>6245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785</v>
      </c>
      <c r="AC117" s="344"/>
      <c r="AD117" s="345"/>
      <c r="AE117" s="306" t="s">
        <v>734</v>
      </c>
      <c r="AF117" s="306"/>
      <c r="AG117" s="306"/>
      <c r="AH117" s="306"/>
      <c r="AI117" s="306" t="s">
        <v>735</v>
      </c>
      <c r="AJ117" s="306"/>
      <c r="AK117" s="306"/>
      <c r="AL117" s="306"/>
      <c r="AM117" s="306" t="s">
        <v>782</v>
      </c>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hidden="1" customHeight="1" x14ac:dyDescent="0.15">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789</v>
      </c>
      <c r="AR149" s="271"/>
      <c r="AS149" s="179" t="s">
        <v>233</v>
      </c>
      <c r="AT149" s="202"/>
      <c r="AU149" s="178" t="s">
        <v>789</v>
      </c>
      <c r="AV149" s="178"/>
      <c r="AW149" s="179" t="s">
        <v>179</v>
      </c>
      <c r="AX149" s="180"/>
      <c r="AY149">
        <f>$AY$148</f>
        <v>1</v>
      </c>
    </row>
    <row r="150" spans="1:51" ht="39.75" customHeight="1" x14ac:dyDescent="0.15">
      <c r="A150" s="988"/>
      <c r="B150" s="253"/>
      <c r="C150" s="252"/>
      <c r="D150" s="253"/>
      <c r="E150" s="252"/>
      <c r="F150" s="314"/>
      <c r="G150" s="232" t="s">
        <v>789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789</v>
      </c>
      <c r="AC150" s="224"/>
      <c r="AD150" s="224"/>
      <c r="AE150" s="266" t="s">
        <v>789</v>
      </c>
      <c r="AF150" s="167"/>
      <c r="AG150" s="167"/>
      <c r="AH150" s="167"/>
      <c r="AI150" s="266" t="s">
        <v>789</v>
      </c>
      <c r="AJ150" s="167"/>
      <c r="AK150" s="167"/>
      <c r="AL150" s="167"/>
      <c r="AM150" s="266" t="s">
        <v>789</v>
      </c>
      <c r="AN150" s="167"/>
      <c r="AO150" s="167"/>
      <c r="AP150" s="167"/>
      <c r="AQ150" s="266" t="s">
        <v>789</v>
      </c>
      <c r="AR150" s="167"/>
      <c r="AS150" s="167"/>
      <c r="AT150" s="167"/>
      <c r="AU150" s="266" t="s">
        <v>789</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789</v>
      </c>
      <c r="AC151" s="175"/>
      <c r="AD151" s="175"/>
      <c r="AE151" s="266" t="s">
        <v>789</v>
      </c>
      <c r="AF151" s="167"/>
      <c r="AG151" s="167"/>
      <c r="AH151" s="167"/>
      <c r="AI151" s="266" t="s">
        <v>789</v>
      </c>
      <c r="AJ151" s="167"/>
      <c r="AK151" s="167"/>
      <c r="AL151" s="167"/>
      <c r="AM151" s="266" t="s">
        <v>789</v>
      </c>
      <c r="AN151" s="167"/>
      <c r="AO151" s="167"/>
      <c r="AP151" s="167"/>
      <c r="AQ151" s="266" t="s">
        <v>789</v>
      </c>
      <c r="AR151" s="167"/>
      <c r="AS151" s="167"/>
      <c r="AT151" s="167"/>
      <c r="AU151" s="266" t="s">
        <v>789</v>
      </c>
      <c r="AV151" s="167"/>
      <c r="AW151" s="167"/>
      <c r="AX151" s="208"/>
      <c r="AY151">
        <f t="shared" si="17"/>
        <v>1</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46.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46.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88"/>
      <c r="B161" s="253"/>
      <c r="C161" s="252"/>
      <c r="D161" s="253"/>
      <c r="E161" s="252"/>
      <c r="F161" s="314"/>
      <c r="G161" s="232" t="s">
        <v>738</v>
      </c>
      <c r="H161" s="191"/>
      <c r="I161" s="191"/>
      <c r="J161" s="191"/>
      <c r="K161" s="191"/>
      <c r="L161" s="191"/>
      <c r="M161" s="191"/>
      <c r="N161" s="191"/>
      <c r="O161" s="191"/>
      <c r="P161" s="233"/>
      <c r="Q161" s="190" t="s">
        <v>739</v>
      </c>
      <c r="R161" s="191"/>
      <c r="S161" s="191"/>
      <c r="T161" s="191"/>
      <c r="U161" s="191"/>
      <c r="V161" s="191"/>
      <c r="W161" s="191"/>
      <c r="X161" s="191"/>
      <c r="Y161" s="191"/>
      <c r="Z161" s="191"/>
      <c r="AA161" s="915"/>
      <c r="AB161" s="256" t="s">
        <v>737</v>
      </c>
      <c r="AC161" s="257"/>
      <c r="AD161" s="257"/>
      <c r="AE161" s="262" t="s">
        <v>407</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70.5"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t="s">
        <v>787</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70.5"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88"/>
      <c r="B168" s="253"/>
      <c r="C168" s="252"/>
      <c r="D168" s="253"/>
      <c r="E168" s="252"/>
      <c r="F168" s="314"/>
      <c r="G168" s="232" t="s">
        <v>738</v>
      </c>
      <c r="H168" s="191"/>
      <c r="I168" s="191"/>
      <c r="J168" s="191"/>
      <c r="K168" s="191"/>
      <c r="L168" s="191"/>
      <c r="M168" s="191"/>
      <c r="N168" s="191"/>
      <c r="O168" s="191"/>
      <c r="P168" s="233"/>
      <c r="Q168" s="190" t="s">
        <v>740</v>
      </c>
      <c r="R168" s="191"/>
      <c r="S168" s="191"/>
      <c r="T168" s="191"/>
      <c r="U168" s="191"/>
      <c r="V168" s="191"/>
      <c r="W168" s="191"/>
      <c r="X168" s="191"/>
      <c r="Y168" s="191"/>
      <c r="Z168" s="191"/>
      <c r="AA168" s="915"/>
      <c r="AB168" s="256" t="s">
        <v>737</v>
      </c>
      <c r="AC168" s="257"/>
      <c r="AD168" s="257"/>
      <c r="AE168" s="262" t="s">
        <v>407</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77.099999999999994"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t="s">
        <v>788</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77.099999999999994"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6"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6"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4"/>
      <c r="G430" s="241" t="s">
        <v>252</v>
      </c>
      <c r="H430" s="188"/>
      <c r="I430" s="188"/>
      <c r="J430" s="242" t="s">
        <v>725</v>
      </c>
      <c r="K430" s="243"/>
      <c r="L430" s="243"/>
      <c r="M430" s="243"/>
      <c r="N430" s="243"/>
      <c r="O430" s="243"/>
      <c r="P430" s="243"/>
      <c r="Q430" s="243"/>
      <c r="R430" s="243"/>
      <c r="S430" s="243"/>
      <c r="T430" s="244"/>
      <c r="U430" s="245" t="s">
        <v>789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88"/>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hidden="1" customHeight="1" x14ac:dyDescent="0.15">
      <c r="A458" s="988"/>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726</v>
      </c>
      <c r="AF458" s="167"/>
      <c r="AG458" s="167"/>
      <c r="AH458" s="167"/>
      <c r="AI458" s="166" t="s">
        <v>726</v>
      </c>
      <c r="AJ458" s="167"/>
      <c r="AK458" s="167"/>
      <c r="AL458" s="167"/>
      <c r="AM458" s="166" t="s">
        <v>726</v>
      </c>
      <c r="AN458" s="167"/>
      <c r="AO458" s="167"/>
      <c r="AP458" s="168"/>
      <c r="AQ458" s="166" t="s">
        <v>726</v>
      </c>
      <c r="AR458" s="167"/>
      <c r="AS458" s="167"/>
      <c r="AT458" s="168"/>
      <c r="AU458" s="167" t="s">
        <v>726</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t="s">
        <v>726</v>
      </c>
      <c r="AN459" s="167"/>
      <c r="AO459" s="167"/>
      <c r="AP459" s="168"/>
      <c r="AQ459" s="166" t="s">
        <v>726</v>
      </c>
      <c r="AR459" s="167"/>
      <c r="AS459" s="167"/>
      <c r="AT459" s="168"/>
      <c r="AU459" s="167" t="s">
        <v>726</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7"/>
      <c r="AM460" s="166" t="s">
        <v>726</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789</v>
      </c>
      <c r="AF693" s="178"/>
      <c r="AG693" s="179" t="s">
        <v>233</v>
      </c>
      <c r="AH693" s="202"/>
      <c r="AI693" s="216"/>
      <c r="AJ693" s="216"/>
      <c r="AK693" s="216"/>
      <c r="AL693" s="217"/>
      <c r="AM693" s="216"/>
      <c r="AN693" s="216"/>
      <c r="AO693" s="216"/>
      <c r="AP693" s="217"/>
      <c r="AQ693" s="231" t="s">
        <v>789</v>
      </c>
      <c r="AR693" s="178"/>
      <c r="AS693" s="179" t="s">
        <v>233</v>
      </c>
      <c r="AT693" s="202"/>
      <c r="AU693" s="178" t="s">
        <v>789</v>
      </c>
      <c r="AV693" s="178"/>
      <c r="AW693" s="179" t="s">
        <v>179</v>
      </c>
      <c r="AX693" s="180"/>
      <c r="AY693">
        <f>$AY$692</f>
        <v>1</v>
      </c>
    </row>
    <row r="694" spans="1:51" ht="23.25" customHeight="1" x14ac:dyDescent="0.15">
      <c r="A694" s="988"/>
      <c r="B694" s="253"/>
      <c r="C694" s="252"/>
      <c r="D694" s="253"/>
      <c r="E694" s="196"/>
      <c r="F694" s="197"/>
      <c r="G694" s="232" t="s">
        <v>789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789</v>
      </c>
      <c r="AC694" s="175"/>
      <c r="AD694" s="175"/>
      <c r="AE694" s="166" t="s">
        <v>789</v>
      </c>
      <c r="AF694" s="167"/>
      <c r="AG694" s="167"/>
      <c r="AH694" s="167"/>
      <c r="AI694" s="166" t="s">
        <v>789</v>
      </c>
      <c r="AJ694" s="167"/>
      <c r="AK694" s="167"/>
      <c r="AL694" s="167"/>
      <c r="AM694" s="166" t="s">
        <v>789</v>
      </c>
      <c r="AN694" s="167"/>
      <c r="AO694" s="167"/>
      <c r="AP694" s="168"/>
      <c r="AQ694" s="166" t="s">
        <v>789</v>
      </c>
      <c r="AR694" s="167"/>
      <c r="AS694" s="167"/>
      <c r="AT694" s="168"/>
      <c r="AU694" s="167" t="s">
        <v>789</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789</v>
      </c>
      <c r="AC695" s="224"/>
      <c r="AD695" s="224"/>
      <c r="AE695" s="166" t="s">
        <v>789</v>
      </c>
      <c r="AF695" s="167"/>
      <c r="AG695" s="167"/>
      <c r="AH695" s="168"/>
      <c r="AI695" s="166" t="s">
        <v>789</v>
      </c>
      <c r="AJ695" s="167"/>
      <c r="AK695" s="167"/>
      <c r="AL695" s="167"/>
      <c r="AM695" s="166" t="s">
        <v>789</v>
      </c>
      <c r="AN695" s="167"/>
      <c r="AO695" s="167"/>
      <c r="AP695" s="168"/>
      <c r="AQ695" s="166" t="s">
        <v>789</v>
      </c>
      <c r="AR695" s="167"/>
      <c r="AS695" s="167"/>
      <c r="AT695" s="168"/>
      <c r="AU695" s="167" t="s">
        <v>789</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789</v>
      </c>
      <c r="AF696" s="167"/>
      <c r="AG696" s="167"/>
      <c r="AH696" s="168"/>
      <c r="AI696" s="166" t="s">
        <v>789</v>
      </c>
      <c r="AJ696" s="167"/>
      <c r="AK696" s="167"/>
      <c r="AL696" s="167"/>
      <c r="AM696" s="166" t="s">
        <v>789</v>
      </c>
      <c r="AN696" s="167"/>
      <c r="AO696" s="167"/>
      <c r="AP696" s="168"/>
      <c r="AQ696" s="166" t="s">
        <v>789</v>
      </c>
      <c r="AR696" s="167"/>
      <c r="AS696" s="167"/>
      <c r="AT696" s="168"/>
      <c r="AU696" s="167" t="s">
        <v>789</v>
      </c>
      <c r="AV696" s="167"/>
      <c r="AW696" s="167"/>
      <c r="AX696" s="20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4.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9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726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726</v>
      </c>
      <c r="AH708" s="523"/>
      <c r="AI708" s="523"/>
      <c r="AJ708" s="523"/>
      <c r="AK708" s="523"/>
      <c r="AL708" s="523"/>
      <c r="AM708" s="523"/>
      <c r="AN708" s="523"/>
      <c r="AO708" s="523"/>
      <c r="AP708" s="523"/>
      <c r="AQ708" s="523"/>
      <c r="AR708" s="523"/>
      <c r="AS708" s="523"/>
      <c r="AT708" s="523"/>
      <c r="AU708" s="523"/>
      <c r="AV708" s="523"/>
      <c r="AW708" s="523"/>
      <c r="AX708" s="524"/>
    </row>
    <row r="709" spans="1:50" ht="69"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726</v>
      </c>
      <c r="AH710" s="664"/>
      <c r="AI710" s="664"/>
      <c r="AJ710" s="664"/>
      <c r="AK710" s="664"/>
      <c r="AL710" s="664"/>
      <c r="AM710" s="664"/>
      <c r="AN710" s="664"/>
      <c r="AO710" s="664"/>
      <c r="AP710" s="664"/>
      <c r="AQ710" s="664"/>
      <c r="AR710" s="664"/>
      <c r="AS710" s="664"/>
      <c r="AT710" s="664"/>
      <c r="AU710" s="664"/>
      <c r="AV710" s="664"/>
      <c r="AW710" s="664"/>
      <c r="AX710" s="665"/>
    </row>
    <row r="711" spans="1:50" ht="70.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42.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721</v>
      </c>
      <c r="AE712" s="582"/>
      <c r="AF712" s="582"/>
      <c r="AG712" s="590" t="s">
        <v>750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726</v>
      </c>
      <c r="AH713" s="664"/>
      <c r="AI713" s="664"/>
      <c r="AJ713" s="664"/>
      <c r="AK713" s="664"/>
      <c r="AL713" s="664"/>
      <c r="AM713" s="664"/>
      <c r="AN713" s="664"/>
      <c r="AO713" s="664"/>
      <c r="AP713" s="664"/>
      <c r="AQ713" s="664"/>
      <c r="AR713" s="664"/>
      <c r="AS713" s="664"/>
      <c r="AT713" s="664"/>
      <c r="AU713" s="664"/>
      <c r="AV713" s="664"/>
      <c r="AW713" s="664"/>
      <c r="AX713" s="665"/>
    </row>
    <row r="714" spans="1:50" ht="58.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721</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45.9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721</v>
      </c>
      <c r="AE715" s="667"/>
      <c r="AF715" s="773"/>
      <c r="AG715" s="663" t="s">
        <v>778</v>
      </c>
      <c r="AH715" s="664"/>
      <c r="AI715" s="664"/>
      <c r="AJ715" s="664"/>
      <c r="AK715" s="664"/>
      <c r="AL715" s="664"/>
      <c r="AM715" s="664"/>
      <c r="AN715" s="664"/>
      <c r="AO715" s="664"/>
      <c r="AP715" s="664"/>
      <c r="AQ715" s="664"/>
      <c r="AR715" s="664"/>
      <c r="AS715" s="664"/>
      <c r="AT715" s="664"/>
      <c r="AU715" s="664"/>
      <c r="AV715" s="664"/>
      <c r="AW715" s="664"/>
      <c r="AX715" s="665"/>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789</v>
      </c>
      <c r="AH716" s="664"/>
      <c r="AI716" s="664"/>
      <c r="AJ716" s="664"/>
      <c r="AK716" s="664"/>
      <c r="AL716" s="664"/>
      <c r="AM716" s="664"/>
      <c r="AN716" s="664"/>
      <c r="AO716" s="664"/>
      <c r="AP716" s="664"/>
      <c r="AQ716" s="664"/>
      <c r="AR716" s="664"/>
      <c r="AS716" s="664"/>
      <c r="AT716" s="664"/>
      <c r="AU716" s="664"/>
      <c r="AV716" s="664"/>
      <c r="AW716" s="664"/>
      <c r="AX716" s="665"/>
    </row>
    <row r="717" spans="1:50" ht="51.6"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780</v>
      </c>
      <c r="AH717" s="664"/>
      <c r="AI717" s="664"/>
      <c r="AJ717" s="664"/>
      <c r="AK717" s="664"/>
      <c r="AL717" s="664"/>
      <c r="AM717" s="664"/>
      <c r="AN717" s="664"/>
      <c r="AO717" s="664"/>
      <c r="AP717" s="664"/>
      <c r="AQ717" s="664"/>
      <c r="AR717" s="664"/>
      <c r="AS717" s="664"/>
      <c r="AT717" s="664"/>
      <c r="AU717" s="664"/>
      <c r="AV717" s="664"/>
      <c r="AW717" s="664"/>
      <c r="AX717" s="665"/>
    </row>
    <row r="718" spans="1:50" ht="51.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721</v>
      </c>
      <c r="AE718" s="185"/>
      <c r="AF718" s="185"/>
      <c r="AG718" s="663" t="s">
        <v>779</v>
      </c>
      <c r="AH718" s="664"/>
      <c r="AI718" s="664"/>
      <c r="AJ718" s="664"/>
      <c r="AK718" s="664"/>
      <c r="AL718" s="664"/>
      <c r="AM718" s="664"/>
      <c r="AN718" s="664"/>
      <c r="AO718" s="664"/>
      <c r="AP718" s="664"/>
      <c r="AQ718" s="664"/>
      <c r="AR718" s="664"/>
      <c r="AS718" s="664"/>
      <c r="AT718" s="664"/>
      <c r="AU718" s="664"/>
      <c r="AV718" s="664"/>
      <c r="AW718" s="664"/>
      <c r="AX718" s="66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51.2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791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792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212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210</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762</v>
      </c>
      <c r="H789" s="446"/>
      <c r="I789" s="446"/>
      <c r="J789" s="446"/>
      <c r="K789" s="447"/>
      <c r="L789" s="448" t="s">
        <v>763</v>
      </c>
      <c r="M789" s="449"/>
      <c r="N789" s="449"/>
      <c r="O789" s="449"/>
      <c r="P789" s="449"/>
      <c r="Q789" s="449"/>
      <c r="R789" s="449"/>
      <c r="S789" s="449"/>
      <c r="T789" s="449"/>
      <c r="U789" s="449"/>
      <c r="V789" s="449"/>
      <c r="W789" s="449"/>
      <c r="X789" s="450"/>
      <c r="Y789" s="451">
        <v>0.1</v>
      </c>
      <c r="Z789" s="452"/>
      <c r="AA789" s="452"/>
      <c r="AB789" s="553"/>
      <c r="AC789" s="445" t="s">
        <v>789</v>
      </c>
      <c r="AD789" s="446"/>
      <c r="AE789" s="446"/>
      <c r="AF789" s="446"/>
      <c r="AG789" s="447"/>
      <c r="AH789" s="448" t="s">
        <v>789</v>
      </c>
      <c r="AI789" s="449"/>
      <c r="AJ789" s="449"/>
      <c r="AK789" s="449"/>
      <c r="AL789" s="449"/>
      <c r="AM789" s="449"/>
      <c r="AN789" s="449"/>
      <c r="AO789" s="449"/>
      <c r="AP789" s="449"/>
      <c r="AQ789" s="449"/>
      <c r="AR789" s="449"/>
      <c r="AS789" s="449"/>
      <c r="AT789" s="450"/>
      <c r="AU789" s="451" t="s">
        <v>789</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0.1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46.5" customHeight="1" x14ac:dyDescent="0.15">
      <c r="A845" s="402">
        <v>1</v>
      </c>
      <c r="B845" s="402">
        <v>1</v>
      </c>
      <c r="C845" s="421" t="s">
        <v>764</v>
      </c>
      <c r="D845" s="416"/>
      <c r="E845" s="416"/>
      <c r="F845" s="416"/>
      <c r="G845" s="416"/>
      <c r="H845" s="416"/>
      <c r="I845" s="416"/>
      <c r="J845" s="417" t="s">
        <v>726</v>
      </c>
      <c r="K845" s="418"/>
      <c r="L845" s="418"/>
      <c r="M845" s="418"/>
      <c r="N845" s="418"/>
      <c r="O845" s="418"/>
      <c r="P845" s="317" t="s">
        <v>774</v>
      </c>
      <c r="Q845" s="318"/>
      <c r="R845" s="318"/>
      <c r="S845" s="318"/>
      <c r="T845" s="318"/>
      <c r="U845" s="318"/>
      <c r="V845" s="318"/>
      <c r="W845" s="318"/>
      <c r="X845" s="318"/>
      <c r="Y845" s="319">
        <v>0.1</v>
      </c>
      <c r="Z845" s="320"/>
      <c r="AA845" s="320"/>
      <c r="AB845" s="321"/>
      <c r="AC845" s="323" t="s">
        <v>80</v>
      </c>
      <c r="AD845" s="324"/>
      <c r="AE845" s="324"/>
      <c r="AF845" s="324"/>
      <c r="AG845" s="324"/>
      <c r="AH845" s="419" t="s">
        <v>726</v>
      </c>
      <c r="AI845" s="420"/>
      <c r="AJ845" s="420"/>
      <c r="AK845" s="420"/>
      <c r="AL845" s="327" t="s">
        <v>726</v>
      </c>
      <c r="AM845" s="328"/>
      <c r="AN845" s="328"/>
      <c r="AO845" s="329"/>
      <c r="AP845" s="322" t="s">
        <v>726</v>
      </c>
      <c r="AQ845" s="322"/>
      <c r="AR845" s="322"/>
      <c r="AS845" s="322"/>
      <c r="AT845" s="322"/>
      <c r="AU845" s="322"/>
      <c r="AV845" s="322"/>
      <c r="AW845" s="322"/>
      <c r="AX845" s="322"/>
    </row>
    <row r="846" spans="1:51" ht="46.5" customHeight="1" x14ac:dyDescent="0.15">
      <c r="A846" s="402">
        <v>2</v>
      </c>
      <c r="B846" s="402">
        <v>1</v>
      </c>
      <c r="C846" s="421" t="s">
        <v>765</v>
      </c>
      <c r="D846" s="416"/>
      <c r="E846" s="416"/>
      <c r="F846" s="416"/>
      <c r="G846" s="416"/>
      <c r="H846" s="416"/>
      <c r="I846" s="416"/>
      <c r="J846" s="417" t="s">
        <v>726</v>
      </c>
      <c r="K846" s="418"/>
      <c r="L846" s="418"/>
      <c r="M846" s="418"/>
      <c r="N846" s="418"/>
      <c r="O846" s="418"/>
      <c r="P846" s="317" t="s">
        <v>774</v>
      </c>
      <c r="Q846" s="318"/>
      <c r="R846" s="318"/>
      <c r="S846" s="318"/>
      <c r="T846" s="318"/>
      <c r="U846" s="318"/>
      <c r="V846" s="318"/>
      <c r="W846" s="318"/>
      <c r="X846" s="318"/>
      <c r="Y846" s="319">
        <v>0.1</v>
      </c>
      <c r="Z846" s="320"/>
      <c r="AA846" s="320"/>
      <c r="AB846" s="321"/>
      <c r="AC846" s="323" t="s">
        <v>80</v>
      </c>
      <c r="AD846" s="324"/>
      <c r="AE846" s="324"/>
      <c r="AF846" s="324"/>
      <c r="AG846" s="324"/>
      <c r="AH846" s="419" t="s">
        <v>726</v>
      </c>
      <c r="AI846" s="420"/>
      <c r="AJ846" s="420"/>
      <c r="AK846" s="420"/>
      <c r="AL846" s="327" t="s">
        <v>726</v>
      </c>
      <c r="AM846" s="328"/>
      <c r="AN846" s="328"/>
      <c r="AO846" s="329"/>
      <c r="AP846" s="322" t="s">
        <v>726</v>
      </c>
      <c r="AQ846" s="322"/>
      <c r="AR846" s="322"/>
      <c r="AS846" s="322"/>
      <c r="AT846" s="322"/>
      <c r="AU846" s="322"/>
      <c r="AV846" s="322"/>
      <c r="AW846" s="322"/>
      <c r="AX846" s="322"/>
      <c r="AY846">
        <f>COUNTA($C$846)</f>
        <v>1</v>
      </c>
    </row>
    <row r="847" spans="1:51" ht="46.5" customHeight="1" x14ac:dyDescent="0.15">
      <c r="A847" s="402">
        <v>3</v>
      </c>
      <c r="B847" s="402">
        <v>1</v>
      </c>
      <c r="C847" s="421" t="s">
        <v>766</v>
      </c>
      <c r="D847" s="416"/>
      <c r="E847" s="416"/>
      <c r="F847" s="416"/>
      <c r="G847" s="416"/>
      <c r="H847" s="416"/>
      <c r="I847" s="416"/>
      <c r="J847" s="417" t="s">
        <v>726</v>
      </c>
      <c r="K847" s="418"/>
      <c r="L847" s="418"/>
      <c r="M847" s="418"/>
      <c r="N847" s="418"/>
      <c r="O847" s="418"/>
      <c r="P847" s="317" t="s">
        <v>774</v>
      </c>
      <c r="Q847" s="318"/>
      <c r="R847" s="318"/>
      <c r="S847" s="318"/>
      <c r="T847" s="318"/>
      <c r="U847" s="318"/>
      <c r="V847" s="318"/>
      <c r="W847" s="318"/>
      <c r="X847" s="318"/>
      <c r="Y847" s="319">
        <v>0.1</v>
      </c>
      <c r="Z847" s="320"/>
      <c r="AA847" s="320"/>
      <c r="AB847" s="321"/>
      <c r="AC847" s="323" t="s">
        <v>80</v>
      </c>
      <c r="AD847" s="324"/>
      <c r="AE847" s="324"/>
      <c r="AF847" s="324"/>
      <c r="AG847" s="324"/>
      <c r="AH847" s="325" t="s">
        <v>726</v>
      </c>
      <c r="AI847" s="326"/>
      <c r="AJ847" s="326"/>
      <c r="AK847" s="326"/>
      <c r="AL847" s="327" t="s">
        <v>726</v>
      </c>
      <c r="AM847" s="328"/>
      <c r="AN847" s="328"/>
      <c r="AO847" s="329"/>
      <c r="AP847" s="322" t="s">
        <v>726</v>
      </c>
      <c r="AQ847" s="322"/>
      <c r="AR847" s="322"/>
      <c r="AS847" s="322"/>
      <c r="AT847" s="322"/>
      <c r="AU847" s="322"/>
      <c r="AV847" s="322"/>
      <c r="AW847" s="322"/>
      <c r="AX847" s="322"/>
      <c r="AY847">
        <f>COUNTA($C$847)</f>
        <v>1</v>
      </c>
    </row>
    <row r="848" spans="1:51" ht="46.5" customHeight="1" x14ac:dyDescent="0.15">
      <c r="A848" s="402">
        <v>4</v>
      </c>
      <c r="B848" s="402">
        <v>1</v>
      </c>
      <c r="C848" s="421" t="s">
        <v>767</v>
      </c>
      <c r="D848" s="416"/>
      <c r="E848" s="416"/>
      <c r="F848" s="416"/>
      <c r="G848" s="416"/>
      <c r="H848" s="416"/>
      <c r="I848" s="416"/>
      <c r="J848" s="417" t="s">
        <v>726</v>
      </c>
      <c r="K848" s="418"/>
      <c r="L848" s="418"/>
      <c r="M848" s="418"/>
      <c r="N848" s="418"/>
      <c r="O848" s="418"/>
      <c r="P848" s="317" t="s">
        <v>774</v>
      </c>
      <c r="Q848" s="318"/>
      <c r="R848" s="318"/>
      <c r="S848" s="318"/>
      <c r="T848" s="318"/>
      <c r="U848" s="318"/>
      <c r="V848" s="318"/>
      <c r="W848" s="318"/>
      <c r="X848" s="318"/>
      <c r="Y848" s="319">
        <v>0.1</v>
      </c>
      <c r="Z848" s="320"/>
      <c r="AA848" s="320"/>
      <c r="AB848" s="321"/>
      <c r="AC848" s="323" t="s">
        <v>80</v>
      </c>
      <c r="AD848" s="324"/>
      <c r="AE848" s="324"/>
      <c r="AF848" s="324"/>
      <c r="AG848" s="324"/>
      <c r="AH848" s="325" t="s">
        <v>726</v>
      </c>
      <c r="AI848" s="326"/>
      <c r="AJ848" s="326"/>
      <c r="AK848" s="326"/>
      <c r="AL848" s="327" t="s">
        <v>726</v>
      </c>
      <c r="AM848" s="328"/>
      <c r="AN848" s="328"/>
      <c r="AO848" s="329"/>
      <c r="AP848" s="322" t="s">
        <v>726</v>
      </c>
      <c r="AQ848" s="322"/>
      <c r="AR848" s="322"/>
      <c r="AS848" s="322"/>
      <c r="AT848" s="322"/>
      <c r="AU848" s="322"/>
      <c r="AV848" s="322"/>
      <c r="AW848" s="322"/>
      <c r="AX848" s="322"/>
      <c r="AY848">
        <f>COUNTA($C$848)</f>
        <v>1</v>
      </c>
    </row>
    <row r="849" spans="1:51" ht="46.5" customHeight="1" x14ac:dyDescent="0.15">
      <c r="A849" s="402">
        <v>5</v>
      </c>
      <c r="B849" s="402">
        <v>1</v>
      </c>
      <c r="C849" s="421" t="s">
        <v>768</v>
      </c>
      <c r="D849" s="416"/>
      <c r="E849" s="416"/>
      <c r="F849" s="416"/>
      <c r="G849" s="416"/>
      <c r="H849" s="416"/>
      <c r="I849" s="416"/>
      <c r="J849" s="417" t="s">
        <v>726</v>
      </c>
      <c r="K849" s="418"/>
      <c r="L849" s="418"/>
      <c r="M849" s="418"/>
      <c r="N849" s="418"/>
      <c r="O849" s="418"/>
      <c r="P849" s="317" t="s">
        <v>774</v>
      </c>
      <c r="Q849" s="318"/>
      <c r="R849" s="318"/>
      <c r="S849" s="318"/>
      <c r="T849" s="318"/>
      <c r="U849" s="318"/>
      <c r="V849" s="318"/>
      <c r="W849" s="318"/>
      <c r="X849" s="318"/>
      <c r="Y849" s="319">
        <v>0.1</v>
      </c>
      <c r="Z849" s="320"/>
      <c r="AA849" s="320"/>
      <c r="AB849" s="321"/>
      <c r="AC849" s="323" t="s">
        <v>80</v>
      </c>
      <c r="AD849" s="324"/>
      <c r="AE849" s="324"/>
      <c r="AF849" s="324"/>
      <c r="AG849" s="324"/>
      <c r="AH849" s="325" t="s">
        <v>726</v>
      </c>
      <c r="AI849" s="326"/>
      <c r="AJ849" s="326"/>
      <c r="AK849" s="326"/>
      <c r="AL849" s="327" t="s">
        <v>726</v>
      </c>
      <c r="AM849" s="328"/>
      <c r="AN849" s="328"/>
      <c r="AO849" s="329"/>
      <c r="AP849" s="322" t="s">
        <v>726</v>
      </c>
      <c r="AQ849" s="322"/>
      <c r="AR849" s="322"/>
      <c r="AS849" s="322"/>
      <c r="AT849" s="322"/>
      <c r="AU849" s="322"/>
      <c r="AV849" s="322"/>
      <c r="AW849" s="322"/>
      <c r="AX849" s="322"/>
      <c r="AY849">
        <f>COUNTA($C$849)</f>
        <v>1</v>
      </c>
    </row>
    <row r="850" spans="1:51" ht="46.5" customHeight="1" x14ac:dyDescent="0.15">
      <c r="A850" s="402">
        <v>6</v>
      </c>
      <c r="B850" s="402">
        <v>1</v>
      </c>
      <c r="C850" s="421" t="s">
        <v>769</v>
      </c>
      <c r="D850" s="416"/>
      <c r="E850" s="416"/>
      <c r="F850" s="416"/>
      <c r="G850" s="416"/>
      <c r="H850" s="416"/>
      <c r="I850" s="416"/>
      <c r="J850" s="417" t="s">
        <v>726</v>
      </c>
      <c r="K850" s="418"/>
      <c r="L850" s="418"/>
      <c r="M850" s="418"/>
      <c r="N850" s="418"/>
      <c r="O850" s="418"/>
      <c r="P850" s="317" t="s">
        <v>774</v>
      </c>
      <c r="Q850" s="318"/>
      <c r="R850" s="318"/>
      <c r="S850" s="318"/>
      <c r="T850" s="318"/>
      <c r="U850" s="318"/>
      <c r="V850" s="318"/>
      <c r="W850" s="318"/>
      <c r="X850" s="318"/>
      <c r="Y850" s="319">
        <v>0.1</v>
      </c>
      <c r="Z850" s="320"/>
      <c r="AA850" s="320"/>
      <c r="AB850" s="321"/>
      <c r="AC850" s="323" t="s">
        <v>80</v>
      </c>
      <c r="AD850" s="324"/>
      <c r="AE850" s="324"/>
      <c r="AF850" s="324"/>
      <c r="AG850" s="324"/>
      <c r="AH850" s="325" t="s">
        <v>726</v>
      </c>
      <c r="AI850" s="326"/>
      <c r="AJ850" s="326"/>
      <c r="AK850" s="326"/>
      <c r="AL850" s="327" t="s">
        <v>726</v>
      </c>
      <c r="AM850" s="328"/>
      <c r="AN850" s="328"/>
      <c r="AO850" s="329"/>
      <c r="AP850" s="322" t="s">
        <v>726</v>
      </c>
      <c r="AQ850" s="322"/>
      <c r="AR850" s="322"/>
      <c r="AS850" s="322"/>
      <c r="AT850" s="322"/>
      <c r="AU850" s="322"/>
      <c r="AV850" s="322"/>
      <c r="AW850" s="322"/>
      <c r="AX850" s="322"/>
      <c r="AY850">
        <f>COUNTA($C$850)</f>
        <v>1</v>
      </c>
    </row>
    <row r="851" spans="1:51" ht="46.5" customHeight="1" x14ac:dyDescent="0.15">
      <c r="A851" s="402">
        <v>7</v>
      </c>
      <c r="B851" s="402">
        <v>1</v>
      </c>
      <c r="C851" s="421" t="s">
        <v>770</v>
      </c>
      <c r="D851" s="416"/>
      <c r="E851" s="416"/>
      <c r="F851" s="416"/>
      <c r="G851" s="416"/>
      <c r="H851" s="416"/>
      <c r="I851" s="416"/>
      <c r="J851" s="417" t="s">
        <v>726</v>
      </c>
      <c r="K851" s="418"/>
      <c r="L851" s="418"/>
      <c r="M851" s="418"/>
      <c r="N851" s="418"/>
      <c r="O851" s="418"/>
      <c r="P851" s="317" t="s">
        <v>774</v>
      </c>
      <c r="Q851" s="318"/>
      <c r="R851" s="318"/>
      <c r="S851" s="318"/>
      <c r="T851" s="318"/>
      <c r="U851" s="318"/>
      <c r="V851" s="318"/>
      <c r="W851" s="318"/>
      <c r="X851" s="318"/>
      <c r="Y851" s="319">
        <v>0.1</v>
      </c>
      <c r="Z851" s="320"/>
      <c r="AA851" s="320"/>
      <c r="AB851" s="321"/>
      <c r="AC851" s="323" t="s">
        <v>80</v>
      </c>
      <c r="AD851" s="324"/>
      <c r="AE851" s="324"/>
      <c r="AF851" s="324"/>
      <c r="AG851" s="324"/>
      <c r="AH851" s="325" t="s">
        <v>726</v>
      </c>
      <c r="AI851" s="326"/>
      <c r="AJ851" s="326"/>
      <c r="AK851" s="326"/>
      <c r="AL851" s="327" t="s">
        <v>726</v>
      </c>
      <c r="AM851" s="328"/>
      <c r="AN851" s="328"/>
      <c r="AO851" s="329"/>
      <c r="AP851" s="322" t="s">
        <v>726</v>
      </c>
      <c r="AQ851" s="322"/>
      <c r="AR851" s="322"/>
      <c r="AS851" s="322"/>
      <c r="AT851" s="322"/>
      <c r="AU851" s="322"/>
      <c r="AV851" s="322"/>
      <c r="AW851" s="322"/>
      <c r="AX851" s="322"/>
      <c r="AY851">
        <f>COUNTA($C$851)</f>
        <v>1</v>
      </c>
    </row>
    <row r="852" spans="1:51" ht="46.5" customHeight="1" x14ac:dyDescent="0.15">
      <c r="A852" s="402">
        <v>8</v>
      </c>
      <c r="B852" s="402">
        <v>1</v>
      </c>
      <c r="C852" s="421" t="s">
        <v>771</v>
      </c>
      <c r="D852" s="416"/>
      <c r="E852" s="416"/>
      <c r="F852" s="416"/>
      <c r="G852" s="416"/>
      <c r="H852" s="416"/>
      <c r="I852" s="416"/>
      <c r="J852" s="417" t="s">
        <v>726</v>
      </c>
      <c r="K852" s="418"/>
      <c r="L852" s="418"/>
      <c r="M852" s="418"/>
      <c r="N852" s="418"/>
      <c r="O852" s="418"/>
      <c r="P852" s="317" t="s">
        <v>774</v>
      </c>
      <c r="Q852" s="318"/>
      <c r="R852" s="318"/>
      <c r="S852" s="318"/>
      <c r="T852" s="318"/>
      <c r="U852" s="318"/>
      <c r="V852" s="318"/>
      <c r="W852" s="318"/>
      <c r="X852" s="318"/>
      <c r="Y852" s="319">
        <v>0.1</v>
      </c>
      <c r="Z852" s="320"/>
      <c r="AA852" s="320"/>
      <c r="AB852" s="321"/>
      <c r="AC852" s="323" t="s">
        <v>80</v>
      </c>
      <c r="AD852" s="324"/>
      <c r="AE852" s="324"/>
      <c r="AF852" s="324"/>
      <c r="AG852" s="324"/>
      <c r="AH852" s="325" t="s">
        <v>726</v>
      </c>
      <c r="AI852" s="326"/>
      <c r="AJ852" s="326"/>
      <c r="AK852" s="326"/>
      <c r="AL852" s="327" t="s">
        <v>726</v>
      </c>
      <c r="AM852" s="328"/>
      <c r="AN852" s="328"/>
      <c r="AO852" s="329"/>
      <c r="AP852" s="322" t="s">
        <v>726</v>
      </c>
      <c r="AQ852" s="322"/>
      <c r="AR852" s="322"/>
      <c r="AS852" s="322"/>
      <c r="AT852" s="322"/>
      <c r="AU852" s="322"/>
      <c r="AV852" s="322"/>
      <c r="AW852" s="322"/>
      <c r="AX852" s="322"/>
      <c r="AY852">
        <f>COUNTA($C$852)</f>
        <v>1</v>
      </c>
    </row>
    <row r="853" spans="1:51" ht="46.5" customHeight="1" x14ac:dyDescent="0.15">
      <c r="A853" s="402">
        <v>9</v>
      </c>
      <c r="B853" s="402">
        <v>1</v>
      </c>
      <c r="C853" s="421" t="s">
        <v>772</v>
      </c>
      <c r="D853" s="416"/>
      <c r="E853" s="416"/>
      <c r="F853" s="416"/>
      <c r="G853" s="416"/>
      <c r="H853" s="416"/>
      <c r="I853" s="416"/>
      <c r="J853" s="417" t="s">
        <v>726</v>
      </c>
      <c r="K853" s="418"/>
      <c r="L853" s="418"/>
      <c r="M853" s="418"/>
      <c r="N853" s="418"/>
      <c r="O853" s="418"/>
      <c r="P853" s="317" t="s">
        <v>774</v>
      </c>
      <c r="Q853" s="318"/>
      <c r="R853" s="318"/>
      <c r="S853" s="318"/>
      <c r="T853" s="318"/>
      <c r="U853" s="318"/>
      <c r="V853" s="318"/>
      <c r="W853" s="318"/>
      <c r="X853" s="318"/>
      <c r="Y853" s="319">
        <v>0.1</v>
      </c>
      <c r="Z853" s="320"/>
      <c r="AA853" s="320"/>
      <c r="AB853" s="321"/>
      <c r="AC853" s="323" t="s">
        <v>80</v>
      </c>
      <c r="AD853" s="324"/>
      <c r="AE853" s="324"/>
      <c r="AF853" s="324"/>
      <c r="AG853" s="324"/>
      <c r="AH853" s="325" t="s">
        <v>726</v>
      </c>
      <c r="AI853" s="326"/>
      <c r="AJ853" s="326"/>
      <c r="AK853" s="326"/>
      <c r="AL853" s="327" t="s">
        <v>726</v>
      </c>
      <c r="AM853" s="328"/>
      <c r="AN853" s="328"/>
      <c r="AO853" s="329"/>
      <c r="AP853" s="322" t="s">
        <v>726</v>
      </c>
      <c r="AQ853" s="322"/>
      <c r="AR853" s="322"/>
      <c r="AS853" s="322"/>
      <c r="AT853" s="322"/>
      <c r="AU853" s="322"/>
      <c r="AV853" s="322"/>
      <c r="AW853" s="322"/>
      <c r="AX853" s="322"/>
      <c r="AY853">
        <f>COUNTA($C$853)</f>
        <v>1</v>
      </c>
    </row>
    <row r="854" spans="1:51" ht="46.5" customHeight="1" x14ac:dyDescent="0.15">
      <c r="A854" s="402">
        <v>10</v>
      </c>
      <c r="B854" s="402">
        <v>1</v>
      </c>
      <c r="C854" s="421" t="s">
        <v>773</v>
      </c>
      <c r="D854" s="416"/>
      <c r="E854" s="416"/>
      <c r="F854" s="416"/>
      <c r="G854" s="416"/>
      <c r="H854" s="416"/>
      <c r="I854" s="416"/>
      <c r="J854" s="417" t="s">
        <v>726</v>
      </c>
      <c r="K854" s="418"/>
      <c r="L854" s="418"/>
      <c r="M854" s="418"/>
      <c r="N854" s="418"/>
      <c r="O854" s="418"/>
      <c r="P854" s="317" t="s">
        <v>774</v>
      </c>
      <c r="Q854" s="318"/>
      <c r="R854" s="318"/>
      <c r="S854" s="318"/>
      <c r="T854" s="318"/>
      <c r="U854" s="318"/>
      <c r="V854" s="318"/>
      <c r="W854" s="318"/>
      <c r="X854" s="318"/>
      <c r="Y854" s="319">
        <v>0.1</v>
      </c>
      <c r="Z854" s="320"/>
      <c r="AA854" s="320"/>
      <c r="AB854" s="321"/>
      <c r="AC854" s="323" t="s">
        <v>80</v>
      </c>
      <c r="AD854" s="324"/>
      <c r="AE854" s="324"/>
      <c r="AF854" s="324"/>
      <c r="AG854" s="324"/>
      <c r="AH854" s="325" t="s">
        <v>726</v>
      </c>
      <c r="AI854" s="326"/>
      <c r="AJ854" s="326"/>
      <c r="AK854" s="326"/>
      <c r="AL854" s="327" t="s">
        <v>726</v>
      </c>
      <c r="AM854" s="328"/>
      <c r="AN854" s="328"/>
      <c r="AO854" s="329"/>
      <c r="AP854" s="322" t="s">
        <v>726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726</v>
      </c>
      <c r="F1110" s="886"/>
      <c r="G1110" s="886"/>
      <c r="H1110" s="886"/>
      <c r="I1110" s="886"/>
      <c r="J1110" s="417" t="s">
        <v>726</v>
      </c>
      <c r="K1110" s="418"/>
      <c r="L1110" s="418"/>
      <c r="M1110" s="418"/>
      <c r="N1110" s="418"/>
      <c r="O1110" s="418"/>
      <c r="P1110" s="317" t="s">
        <v>726</v>
      </c>
      <c r="Q1110" s="318"/>
      <c r="R1110" s="318"/>
      <c r="S1110" s="318"/>
      <c r="T1110" s="318"/>
      <c r="U1110" s="318"/>
      <c r="V1110" s="318"/>
      <c r="W1110" s="318"/>
      <c r="X1110" s="318"/>
      <c r="Y1110" s="319" t="s">
        <v>726</v>
      </c>
      <c r="Z1110" s="320"/>
      <c r="AA1110" s="320"/>
      <c r="AB1110" s="321"/>
      <c r="AC1110" s="323"/>
      <c r="AD1110" s="324"/>
      <c r="AE1110" s="324"/>
      <c r="AF1110" s="324"/>
      <c r="AG1110" s="324"/>
      <c r="AH1110" s="325" t="s">
        <v>726</v>
      </c>
      <c r="AI1110" s="326"/>
      <c r="AJ1110" s="326"/>
      <c r="AK1110" s="326"/>
      <c r="AL1110" s="327" t="s">
        <v>726</v>
      </c>
      <c r="AM1110" s="328"/>
      <c r="AN1110" s="328"/>
      <c r="AO1110" s="329"/>
      <c r="AP1110" s="322" t="s">
        <v>726</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55:Y874">
    <cfRule type="expression" dxfId="2425" priority="2955">
      <formula>IF(RIGHT(TEXT(Y855,"0.#"),1)=".",FALSE,TRUE)</formula>
    </cfRule>
    <cfRule type="expression" dxfId="2424" priority="2956">
      <formula>IF(RIGHT(TEXT(Y855,"0.#"),1)=".",TRUE,FALSE)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6:Y854">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4" fitToHeight="5" orientation="portrait" cellComments="asDisplayed" r:id="rId1"/>
  <headerFooter differentFirst="1" alignWithMargins="0"/>
  <rowBreaks count="5" manualBreakCount="5">
    <brk id="99" max="49" man="1"/>
    <brk id="4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G21" sqref="G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2021-08-20T12:17:56Z</cp:lastPrinted>
  <dcterms:created xsi:type="dcterms:W3CDTF">2012-03-13T00:50:25Z</dcterms:created>
  <dcterms:modified xsi:type="dcterms:W3CDTF">2021-09-03T11:08:50Z</dcterms:modified>
</cp:coreProperties>
</file>