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4" i="3"/>
  <c r="AY645" i="3"/>
  <c r="AY235" i="3"/>
  <c r="AY271" i="3"/>
  <c r="AY213"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<sst xmlns="http://schemas.openxmlformats.org/spreadsheetml/2006/main" count="3242" uniqueCount="826">
  <si>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</si>
  <si>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</si>
  <si>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</si>
  <si>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</si>
  <si>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</si>
  <si>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</si>
  <si>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</si>
  <si>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</si>
  <si>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</si>
  <si>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</si>
  <si>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</si>
  <si>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</si>
  <si>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</si>
  <si>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</si>
  <si>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</si>
  <si>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</si>
  <si>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</si>
  <si>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</si>
  <si>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</si>
  <si>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</si>
  <si>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</si>
  <si>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</si>
  <si>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</si>
  <si>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</si>
  <si>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</si>
  <si>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</si>
  <si>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</si>
  <si>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</si>
  <si>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</si>
  <si>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</si>
  <si>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</si>
  <si>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</si>
  <si>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</si>
  <si>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</si>
  <si>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</si>
  <si>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</si>
  <si>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</si>
  <si>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</si>
  <si>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</si>
  <si>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</si>
  <si>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</si>
  <si>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</si>
  <si>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</si>
  <si>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</si>
  <si>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</si>
  <si>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</si>
  <si>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</si>
  <si>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</si>
  <si>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</si>
  <si>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</si>
  <si>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</si>
  <si>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</si>
  <si>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</si>
  <si>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</si>
  <si>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</si>
  <si>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</si>
  <si>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</si>
  <si>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</si>
  <si>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</si>
  <si>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</si>
  <si>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</si>
  <si>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</si>
  <si>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</si>
  <si>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</si>
  <si>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</si>
  <si>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</si>
  <si>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</si>
  <si>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</si>
  <si>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</si>
  <si>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</si>
  <si>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</si>
  <si>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</si>
  <si>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</si>
  <si>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</si>
  <si>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</si>
  <si>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</si>
  <si>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</si>
  <si>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</si>
  <si>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</si>
  <si>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</si>
  <si>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</si>
  <si>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</si>
  <si>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</si>
  <si>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</si>
  <si>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</si>
  <si>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</si>
  <si>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</si>
  <si>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</si>
  <si>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</si>
  <si>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</si>
  <si>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</si>
  <si>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</si>
  <si>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</si>
  <si>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</si>
  <si>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</si>
  <si>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</si>
  <si>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</si>
  <si>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</si>
  <si>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</si>
  <si>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</si>
  <si>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</si>
  <si>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</si>
  <si>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</si>
  <si>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</si>
  <si>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</si>
  <si>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</si>
  <si>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</si>
  <si>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</si>
  <si>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</si>
  <si>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</si>
  <si>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</si>
  <si>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</si>
  <si>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</si>
  <si>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</si>
  <si>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</si>
  <si>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</si>
  <si>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</si>
  <si>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</si>
  <si>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</si>
  <si>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</si>
  <si>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</si>
  <si>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</si>
  <si>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</si>
  <si>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</si>
  <si>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</si>
  <si>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</si>
  <si>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</si>
  <si>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</si>
  <si>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</si>
  <si>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</si>
  <si>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</si>
  <si>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</si>
  <si>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</si>
  <si>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</si>
  <si>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</si>
  <si>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</si>
  <si>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</si>
  <si>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</si>
  <si>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</si>
  <si>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</si>
  <si>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</si>
  <si>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</si>
  <si>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</si>
  <si>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</si>
  <si>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</si>
  <si>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</si>
  <si>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</si>
  <si>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</si>
  <si>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</si>
  <si>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</si>
  <si>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</si>
  <si>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</si>
  <si>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</si>
  <si>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</si>
  <si>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</si>
  <si>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</si>
  <si>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</si>
  <si>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</si>
  <si>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</si>
  <si>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</si>
  <si>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</si>
  <si>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</si>
  <si>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</si>
  <si>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</si>
  <si>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</si>
  <si>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</si>
  <si>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</si>
  <si>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</si>
  <si>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</si>
  <si>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</si>
  <si>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</si>
  <si>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</si>
  <si>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</si>
  <si>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</si>
  <si>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</si>
  <si>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</si>
  <si>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</si>
  <si>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</si>
  <si>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</si>
  <si>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</si>
  <si>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</si>
  <si>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</si>
  <si>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</si>
  <si>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</si>
  <si>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</si>
  <si>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</si>
  <si>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</si>
  <si>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</si>
  <si>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</si>
  <si>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</si>
  <si>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</si>
  <si>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</si>
  <si>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</si>
  <si>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</si>
  <si>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</si>
  <si>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</si>
  <si>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</si>
  <si>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</si>
  <si>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</si>
  <si>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</si>
  <si>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</si>
  <si>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</si>
  <si>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</si>
  <si>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</si>
  <si>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</si>
  <si>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</si>
  <si>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</si>
  <si>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</si>
  <si>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</si>
  <si>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</si>
  <si>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</si>
  <si>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</si>
  <si>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</si>
  <si>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</si>
  <si>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</si>
  <si>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</si>
  <si>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</si>
  <si>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</si>
  <si>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</si>
  <si>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</si>
  <si>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</si>
  <si>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</si>
  <si>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</si>
  <si>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</si>
  <si>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</si>
  <si>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</si>
  <si>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</si>
  <si>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</si>
  <si>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</si>
  <si>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</si>
  <si>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</si>
  <si>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</si>
  <si>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</si>
  <si>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</si>
  <si>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</si>
  <si>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</si>
  <si>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</si>
  <si>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</si>
  <si>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</si>
  <si>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</si>
  <si>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</si>
  <si>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</si>
  <si>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</si>
  <si>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</si>
  <si>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</si>
  <si>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</si>
  <si>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</si>
  <si>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</si>
  <si>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</si>
  <si>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</si>
  <si>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</si>
  <si>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</si>
  <si>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</si>
  <si>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</si>
  <si>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</si>
  <si>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</si>
  <si>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</si>
  <si>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</si>
  <si>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</si>
  <si>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</si>
  <si>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</si>
  <si>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</si>
  <si>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</si>
  <si>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</si>
  <si>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</si>
  <si>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</si>
  <si>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</si>
  <si>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</si>
  <si>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</si>
  <si>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</si>
  <si>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</si>
  <si>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</si>
  <si>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</si>
  <si>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</si>
  <si>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</si>
  <si>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</si>
  <si>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</si>
  <si>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</si>
  <si>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</si>
  <si>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</si>
  <si>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</si>
  <si>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</si>
  <si>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</si>
  <si>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</si>
  <si>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</si>
  <si>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</si>
  <si>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</si>
  <si>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</si>
  <si>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</si>
  <si>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</si>
  <si>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</si>
  <si>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</si>
  <si>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</si>
  <si>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</si>
  <si>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</si>
  <si>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</si>
  <si>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</si>
  <si>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</si>
  <si>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</si>
  <si>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</si>
  <si>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</si>
  <si>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</si>
  <si>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</si>
  <si>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</si>
  <si>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</si>
  <si>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</si>
  <si>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</si>
  <si>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</si>
  <si>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</si>
  <si>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</si>
  <si>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</si>
  <si>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</si>
  <si>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</si>
  <si>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</si>
  <si>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</si>
  <si>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</si>
  <si>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</si>
  <si>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</si>
  <si>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</si>
  <si>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</si>
  <si>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</si>
  <si>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</si>
  <si>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</si>
  <si>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</si>
  <si>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</si>
  <si>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</si>
  <si>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</si>
  <si>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</si>
  <si>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</si>
  <si>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</si>
  <si>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</si>
  <si>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</si>
  <si>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</si>
  <si>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</si>
  <si>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</si>
  <si>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</si>
  <si>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</si>
  <si>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</si>
  <si>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</si>
  <si>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</si>
  <si>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</si>
  <si>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</si>
  <si>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</si>
  <si>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</si>
  <si>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</si>
  <si>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</si>
  <si>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</si>
  <si>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</si>
  <si>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</si>
  <si>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</si>
  <si>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</si>
  <si>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</si>
  <si>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</si>
  <si>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</si>
  <si>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</si>
  <si>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</si>
  <si>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</si>
  <si>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</si>
  <si>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</si>
  <si>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</si>
  <si>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</si>
  <si>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</si>
  <si>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</si>
  <si>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</si>
  <si>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</si>
  <si>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</si>
  <si>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</si>
  <si>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</si>
  <si>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</si>
  <si>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</si>
  <si>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</si>
  <si>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</si>
  <si>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</si>
  <si>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</si>
  <si>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</si>
  <si>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</si>
  <si>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</si>
  <si>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</si>
  <si>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</si>
  <si>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</si>
  <si>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</si>
  <si>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</si>
  <si>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</si>
  <si>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</si>
  <si>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</si>
  <si>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</si>
  <si>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</si>
  <si>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</si>
  <si>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</si>
  <si>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</si>
  <si>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</si>
  <si>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</si>
  <si>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</si>
  <si>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</si>
  <si>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</si>
  <si>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</si>
  <si>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</si>
  <si>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</si>
  <si>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</si>
  <si>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</si>
  <si>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</si>
  <si>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</si>
  <si>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</si>
  <si>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</si>
  <si>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</si>
  <si>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</si>
  <si>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</si>
  <si>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</si>
  <si>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</si>
  <si>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</si>
  <si>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</si>
  <si>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</si>
  <si>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</si>
  <si>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</si>
  <si>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</si>
  <si>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</si>
  <si>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</si>
  <si>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</si>
  <si>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</si>
  <si>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</si>
  <si>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</si>
  <si>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</si>
  <si>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</si>
  <si>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</si>
  <si>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</si>
  <si>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</si>
  <si>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</si>
  <si>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</si>
  <si>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</si>
  <si>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</si>
  <si>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</si>
  <si>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</si>
  <si>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</si>
  <si>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</si>
  <si>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</si>
  <si>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</si>
  <si>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</si>
  <si>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</si>
  <si>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</si>
  <si>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</si>
  <si>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</si>
  <si>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</si>
  <si>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</si>
  <si>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</si>
  <si>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</si>
  <si>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</si>
  <si>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</si>
  <si>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</si>
  <si>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</si>
  <si>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</si>
  <si>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</si>
  <si>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</si>
  <si>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</si>
  <si>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</si>
  <si>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</si>
  <si>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</si>
  <si>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</si>
  <si>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</si>
  <si>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</si>
  <si>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</si>
  <si>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</si>
  <si>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</si>
  <si>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</si>
  <si>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</si>
  <si>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</si>
  <si>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</si>
  <si>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</si>
  <si>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</si>
  <si>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</si>
  <si>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</si>
  <si>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</si>
  <si>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</si>
  <si>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</si>
  <si>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</si>
  <si>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</si>
  <si>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</si>
  <si>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</si>
  <si>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</si>
  <si>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</si>
  <si>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</si>
  <si>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</si>
  <si>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</si>
  <si>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</si>
  <si>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</si>
  <si>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</si>
  <si>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</si>
  <si>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</si>
  <si>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</si>
  <si>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</si>
  <si>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</si>
  <si>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</si>
  <si>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</si>
  <si>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</si>
  <si>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</si>
  <si>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</si>
  <si>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</si>
  <si>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</si>
  <si>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</si>
  <si>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</si>
  <si>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</si>
  <si>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</si>
  <si>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</si>
  <si>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</si>
  <si>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</si>
  <si>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</si>
  <si>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</si>
  <si>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</si>
  <si>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</si>
  <si>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</si>
  <si>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</si>
  <si>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</si>
  <si>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</si>
  <si>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</si>
  <si>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</si>
  <si>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</si>
  <si>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</si>
  <si>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</si>
  <si>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</si>
  <si>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</si>
  <si>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</si>
  <si>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</si>
  <si>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</si>
  <si>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</si>
  <si>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</si>
  <si>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</si>
  <si>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</si>
  <si>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</si>
  <si>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</si>
  <si>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</si>
  <si>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</si>
  <si>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</si>
  <si>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</si>
  <si>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</si>
  <si>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</si>
  <si>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</si>
  <si>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</si>
  <si>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</si>
  <si>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</si>
  <si>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</si>
  <si>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</si>
  <si>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</si>
  <si>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</si>
  <si>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</si>
  <si>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</si>
  <si>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</si>
  <si>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</si>
  <si>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</si>
  <si>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</si>
  <si>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</si>
  <si>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</si>
  <si>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</si>
  <si>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</si>
  <si>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</si>
  <si>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</si>
  <si>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</si>
  <si>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</si>
  <si>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</si>
  <si>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</si>
  <si>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</si>
  <si>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</si>
  <si>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</si>
  <si>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</si>
  <si>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</si>
  <si>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</si>
  <si>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</si>
  <si>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</si>
  <si>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</si>
  <si>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</si>
  <si>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</si>
  <si>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</si>
  <si>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</si>
  <si>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</si>
  <si>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</si>
  <si>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</si>
  <si>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</si>
  <si>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</si>
  <si>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</si>
  <si>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</si>
  <si>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</si>
  <si>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</si>
  <si>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</si>
  <si>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</si>
  <si>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</si>
  <si>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</si>
  <si>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</si>
  <si>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</si>
  <si>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</si>
  <si>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</si>
  <si>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</si>
  <si>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</si>
  <si>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</si>
  <si>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</si>
  <si>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</si>
  <si>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</si>
  <si>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</si>
  <si>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</si>
  <si>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</si>
  <si>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</si>
  <si>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</si>
  <si>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</si>
  <si>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</si>
  <si>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</si>
  <si>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</si>
  <si>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</si>
  <si>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</si>
  <si>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</si>
  <si>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</si>
  <si>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</si>
  <si>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</si>
  <si>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</si>
  <si>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</si>
  <si>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</si>
  <si>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</si>
  <si>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</si>
  <si>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</si>
  <si>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</si>
  <si>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</si>
  <si>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</si>
  <si>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</si>
  <si>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</si>
  <si>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</si>
  <si>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</si>
  <si>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</si>
  <si>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</si>
  <si>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</si>
  <si>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</si>
  <si>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</si>
  <si>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</si>
  <si>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</si>
  <si>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</si>
  <si>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</si>
  <si>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</si>
  <si>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</si>
  <si>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</si>
  <si>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</si>
  <si>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</si>
  <si>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</si>
  <si>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</si>
  <si>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</si>
  <si>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</si>
  <si>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</si>
  <si>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</si>
  <si>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</si>
  <si>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</si>
  <si>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</si>
  <si>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</si>
  <si>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</si>
  <si>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</si>
  <si>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</si>
  <si>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</si>
  <si>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</si>
  <si>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</si>
  <si>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</si>
  <si>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</si>
  <si>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</si>
  <si>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</si>
  <si>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</si>
  <si>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</si>
  <si>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</si>
  <si>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</si>
  <si>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</si>
  <si>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</si>
  <si>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</si>
  <si>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</si>
  <si>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</si>
  <si>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</si>
  <si>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</si>
  <si>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</si>
  <si>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</si>
  <si>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</si>
  <si>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</si>
  <si>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</si>
  <si>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</si>
  <si>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</si>
  <si>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</si>
  <si>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</si>
  <si>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</si>
  <si>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</si>
  <si>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</si>
  <si>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</si>
  <si>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</si>
  <si>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</si>
  <si>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</si>
  <si>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</si>
  <si>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</si>
  <si>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</si>
  <si>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</si>
  <si>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</si>
  <si>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</si>
  <si>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</si>
  <si>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</si>
  <si>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</si>
  <si>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</si>
  <si>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</si>
  <si>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</si>
  <si>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</si>
  <si>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</si>
  <si>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</si>
  <si>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</si>
  <si>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</si>
  <si>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</si>
  <si>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</si>
  <si>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</si>
  <si>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</si>
  <si>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</si>
  <si>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</si>
  <si>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</si>
  <si>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</si>
  <si>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</si>
  <si>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</si>
  <si>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</si>
  <si>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</si>
  <si>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</si>
  <si>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援護業務に関する経費</t>
    <rPh sb="0" eb="2">
      <t>エンゴ</t>
    </rPh>
    <rPh sb="2" eb="4">
      <t>ギョウム</t>
    </rPh>
    <rPh sb="5" eb="6">
      <t>カン</t>
    </rPh>
    <rPh sb="8" eb="10">
      <t>ケイヒ</t>
    </rPh>
    <phoneticPr fontId="5"/>
  </si>
  <si>
    <t>防衛省</t>
  </si>
  <si>
    <t>人事教育局</t>
    <rPh sb="0" eb="2">
      <t>ジンジ</t>
    </rPh>
    <rPh sb="2" eb="5">
      <t>キョウイクキョク</t>
    </rPh>
    <phoneticPr fontId="5"/>
  </si>
  <si>
    <t>人材育成課</t>
    <rPh sb="0" eb="2">
      <t>ジンザイ</t>
    </rPh>
    <rPh sb="2" eb="4">
      <t>イクセイ</t>
    </rPh>
    <rPh sb="4" eb="5">
      <t>カ</t>
    </rPh>
    <phoneticPr fontId="5"/>
  </si>
  <si>
    <t>人材育成課長
末富　理栄</t>
    <rPh sb="0" eb="2">
      <t>ジンザイ</t>
    </rPh>
    <rPh sb="2" eb="4">
      <t>イクセイ</t>
    </rPh>
    <rPh sb="4" eb="5">
      <t>カ</t>
    </rPh>
    <rPh sb="5" eb="6">
      <t>チョウ</t>
    </rPh>
    <rPh sb="7" eb="9">
      <t>スエトミ</t>
    </rPh>
    <rPh sb="10" eb="11">
      <t>リ</t>
    </rPh>
    <rPh sb="11" eb="12">
      <t>サカエ</t>
    </rPh>
    <phoneticPr fontId="5"/>
  </si>
  <si>
    <t>○</t>
  </si>
  <si>
    <t>自衛隊法第６５条の１０第１項</t>
    <rPh sb="0" eb="4">
      <t>ジエイタイホウ</t>
    </rPh>
    <rPh sb="4" eb="5">
      <t>ダイ</t>
    </rPh>
    <rPh sb="7" eb="8">
      <t>ジョウ</t>
    </rPh>
    <rPh sb="11" eb="12">
      <t>ダイ</t>
    </rPh>
    <rPh sb="13" eb="14">
      <t>コウ</t>
    </rPh>
    <phoneticPr fontId="5"/>
  </si>
  <si>
    <t>防人育（事）第７号（２７．１０．１）
若年定年等隊員の就職の援助について（通達）
（以下「援護通達」という。）
中期防衛力整備計画（平成31年度～平成35年度）
（平成30年12月18日国家安全保障会議決定閣議決定）</t>
    <rPh sb="0" eb="1">
      <t>ボウ</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rPh sb="56" eb="58">
      <t>チュウキ</t>
    </rPh>
    <rPh sb="58" eb="61">
      <t>ボウエイリョク</t>
    </rPh>
    <rPh sb="61" eb="63">
      <t>セイビ</t>
    </rPh>
    <rPh sb="63" eb="65">
      <t>ケイカク</t>
    </rPh>
    <rPh sb="66" eb="68">
      <t>ヘイセイ</t>
    </rPh>
    <rPh sb="70" eb="72">
      <t>ネンド</t>
    </rPh>
    <rPh sb="73" eb="75">
      <t>ヘイセイ</t>
    </rPh>
    <rPh sb="77" eb="79">
      <t>ネンド</t>
    </rPh>
    <rPh sb="82" eb="84">
      <t>ヘイセイ</t>
    </rPh>
    <rPh sb="86" eb="87">
      <t>ネン</t>
    </rPh>
    <rPh sb="89" eb="90">
      <t>ガツ</t>
    </rPh>
    <rPh sb="92" eb="93">
      <t>ニチ</t>
    </rPh>
    <rPh sb="93" eb="95">
      <t>コッカ</t>
    </rPh>
    <rPh sb="95" eb="97">
      <t>アンゼン</t>
    </rPh>
    <rPh sb="97" eb="99">
      <t>ホショウ</t>
    </rPh>
    <rPh sb="99" eb="101">
      <t>カイギ</t>
    </rPh>
    <rPh sb="101" eb="103">
      <t>ケッテイ</t>
    </rPh>
    <rPh sb="103" eb="105">
      <t>カクギ</t>
    </rPh>
    <rPh sb="105" eb="107">
      <t>ケッテイ</t>
    </rPh>
    <phoneticPr fontId="5"/>
  </si>
  <si>
    <t>-</t>
    <phoneticPr fontId="5"/>
  </si>
  <si>
    <t>募集等旅費</t>
    <rPh sb="0" eb="2">
      <t>ボシュウ</t>
    </rPh>
    <rPh sb="2" eb="3">
      <t>トウ</t>
    </rPh>
    <rPh sb="3" eb="5">
      <t>リョヒ</t>
    </rPh>
    <phoneticPr fontId="5"/>
  </si>
  <si>
    <t>募集等庁費</t>
    <rPh sb="0" eb="2">
      <t>ボシュウ</t>
    </rPh>
    <rPh sb="2" eb="3">
      <t>トウ</t>
    </rPh>
    <rPh sb="3" eb="5">
      <t>チョウヒ</t>
    </rPh>
    <phoneticPr fontId="5"/>
  </si>
  <si>
    <t>運搬費</t>
    <rPh sb="0" eb="2">
      <t>ウンパン</t>
    </rPh>
    <rPh sb="2" eb="3">
      <t>ヒ</t>
    </rPh>
    <phoneticPr fontId="5"/>
  </si>
  <si>
    <t>企業や地方公共団体向けパンフレットの作成・配布、企業主等に対する広報活動、部内向け教育資料の作成・配布、関係機関との連携のための各種会議の実施等を行い、若年定年制及び任期制自衛官の再就職を円滑に実施することに寄与する。</t>
    <phoneticPr fontId="5"/>
  </si>
  <si>
    <t>人</t>
    <rPh sb="0" eb="1">
      <t>ヒト</t>
    </rPh>
    <phoneticPr fontId="5"/>
  </si>
  <si>
    <t>就職援護満足度
なお、目標最終年度が無いため中間目標は設定していない。</t>
    <rPh sb="0" eb="2">
      <t>シュウショク</t>
    </rPh>
    <rPh sb="2" eb="4">
      <t>エンゴ</t>
    </rPh>
    <rPh sb="4" eb="7">
      <t>マンゾクド</t>
    </rPh>
    <rPh sb="11" eb="13">
      <t>モクヒョウ</t>
    </rPh>
    <rPh sb="13" eb="15">
      <t>サイシュウ</t>
    </rPh>
    <rPh sb="15" eb="17">
      <t>ネンド</t>
    </rPh>
    <rPh sb="18" eb="19">
      <t>ナ</t>
    </rPh>
    <rPh sb="22" eb="24">
      <t>チュウカン</t>
    </rPh>
    <rPh sb="24" eb="26">
      <t>モクヒョウ</t>
    </rPh>
    <rPh sb="27" eb="29">
      <t>セッテイ</t>
    </rPh>
    <phoneticPr fontId="5"/>
  </si>
  <si>
    <t>％</t>
    <phoneticPr fontId="5"/>
  </si>
  <si>
    <t>-</t>
    <phoneticPr fontId="5"/>
  </si>
  <si>
    <t>-</t>
    <phoneticPr fontId="5"/>
  </si>
  <si>
    <t>防衛</t>
    <rPh sb="0" eb="2">
      <t>ボウエイ</t>
    </rPh>
    <phoneticPr fontId="5"/>
  </si>
  <si>
    <t>倍</t>
    <rPh sb="0" eb="1">
      <t>バイ</t>
    </rPh>
    <phoneticPr fontId="5"/>
  </si>
  <si>
    <t>-</t>
  </si>
  <si>
    <t>-</t>
    <phoneticPr fontId="5"/>
  </si>
  <si>
    <t>％</t>
    <phoneticPr fontId="5"/>
  </si>
  <si>
    <t>156/5,248</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</si>
  <si>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</si>
  <si>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採用の取組強化</t>
    <rPh sb="0" eb="2">
      <t>サイヨウ</t>
    </rPh>
    <rPh sb="3" eb="5">
      <t>トリクミ</t>
    </rPh>
    <rPh sb="5" eb="7">
      <t>キョウカ</t>
    </rPh>
    <phoneticPr fontId="5"/>
  </si>
  <si>
    <t>任期満了退職後の公務員の再就職や大学への進学等に対する支援の充実</t>
    <rPh sb="0" eb="2">
      <t>ニンキ</t>
    </rPh>
    <rPh sb="2" eb="4">
      <t>マンリョウ</t>
    </rPh>
    <rPh sb="4" eb="7">
      <t>タイショクゴ</t>
    </rPh>
    <rPh sb="8" eb="11">
      <t>コウムイン</t>
    </rPh>
    <rPh sb="12" eb="15">
      <t>サイシュウショク</t>
    </rPh>
    <rPh sb="16" eb="18">
      <t>ダイガク</t>
    </rPh>
    <rPh sb="20" eb="22">
      <t>シンガク</t>
    </rPh>
    <rPh sb="22" eb="23">
      <t>トウ</t>
    </rPh>
    <rPh sb="24" eb="25">
      <t>タイ</t>
    </rPh>
    <rPh sb="27" eb="29">
      <t>シエン</t>
    </rPh>
    <rPh sb="30" eb="32">
      <t>ジュウジツ</t>
    </rPh>
    <phoneticPr fontId="5"/>
  </si>
  <si>
    <t>令和５年度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</si>
  <si>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</si>
  <si>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職業訓練課目の充実や段階的な資格取得等の支援</t>
    <rPh sb="0" eb="2">
      <t>ショクギョウ</t>
    </rPh>
    <rPh sb="2" eb="4">
      <t>クンレン</t>
    </rPh>
    <rPh sb="4" eb="6">
      <t>カモク</t>
    </rPh>
    <rPh sb="7" eb="9">
      <t>ジュウジツ</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</si>
  <si>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</si>
  <si>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本事業は、各種広報等の実施により退職自衛官の有用性等を広く周知することや部内外向け冊子の作成、関係機関との連携を図ること等により、当該就職援護を円滑に実施することを目的とするものである。</t>
    <rPh sb="10" eb="11">
      <t>ダイ</t>
    </rPh>
    <rPh sb="23" eb="24">
      <t>サイ</t>
    </rPh>
    <rPh sb="28" eb="29">
      <t>サイ</t>
    </rPh>
    <rPh sb="29" eb="30">
      <t>ダイ</t>
    </rPh>
    <rPh sb="30" eb="31">
      <t>ナカ</t>
    </rPh>
    <rPh sb="175" eb="176">
      <t>ソト</t>
    </rPh>
    <phoneticPr fontId="5"/>
  </si>
  <si>
    <t>　若年定年制（50歳代で退職）及び任期制（20歳代～30歳代半ばで退職）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本事業は、各種広報等の実施により退職自衛官の有用性等を広く周知することや部内外向け冊子の作成、関係機関との連携を図ること等により、当該就職援護を円滑に実施することを目的とするものである。</t>
    <rPh sb="1" eb="3">
      <t>ジャクネン</t>
    </rPh>
    <rPh sb="3" eb="6">
      <t>テイネンセイ</t>
    </rPh>
    <rPh sb="9" eb="10">
      <t>サイ</t>
    </rPh>
    <rPh sb="10" eb="11">
      <t>ダイ</t>
    </rPh>
    <rPh sb="12" eb="14">
      <t>タイショク</t>
    </rPh>
    <rPh sb="15" eb="16">
      <t>オヨ</t>
    </rPh>
    <rPh sb="17" eb="20">
      <t>ニンキセイ</t>
    </rPh>
    <rPh sb="23" eb="24">
      <t>サイ</t>
    </rPh>
    <rPh sb="24" eb="25">
      <t>ダイ</t>
    </rPh>
    <rPh sb="28" eb="29">
      <t>サイ</t>
    </rPh>
    <rPh sb="29" eb="30">
      <t>ダイ</t>
    </rPh>
    <rPh sb="30" eb="31">
      <t>ナカ</t>
    </rPh>
    <rPh sb="33" eb="35">
      <t>タイショク</t>
    </rPh>
    <rPh sb="40" eb="42">
      <t>イッパン</t>
    </rPh>
    <rPh sb="43" eb="46">
      <t>コウムイン</t>
    </rPh>
    <rPh sb="49" eb="51">
      <t>ジャクネン</t>
    </rPh>
    <rPh sb="52" eb="54">
      <t>タイショク</t>
    </rPh>
    <rPh sb="55" eb="57">
      <t>ヨギ</t>
    </rPh>
    <rPh sb="62" eb="65">
      <t>ジエイカン</t>
    </rPh>
    <rPh sb="66" eb="69">
      <t>サイシュウショク</t>
    </rPh>
    <rPh sb="75" eb="79">
      <t>ジエイタイホウ</t>
    </rPh>
    <rPh sb="79" eb="80">
      <t>ダイ</t>
    </rPh>
    <rPh sb="82" eb="83">
      <t>ジョウ</t>
    </rPh>
    <rPh sb="86" eb="87">
      <t>ダイ</t>
    </rPh>
    <rPh sb="88" eb="89">
      <t>コウ</t>
    </rPh>
    <rPh sb="90" eb="92">
      <t>キテイ</t>
    </rPh>
    <rPh sb="93" eb="94">
      <t>モト</t>
    </rPh>
    <rPh sb="97" eb="99">
      <t>ボウエイ</t>
    </rPh>
    <rPh sb="99" eb="101">
      <t>ダイジン</t>
    </rPh>
    <rPh sb="102" eb="104">
      <t>トウガイ</t>
    </rPh>
    <rPh sb="104" eb="107">
      <t>ジエイカン</t>
    </rPh>
    <rPh sb="108" eb="109">
      <t>タイ</t>
    </rPh>
    <rPh sb="111" eb="113">
      <t>シュウショク</t>
    </rPh>
    <rPh sb="114" eb="116">
      <t>エンジョ</t>
    </rPh>
    <rPh sb="117" eb="119">
      <t>シュウショク</t>
    </rPh>
    <rPh sb="119" eb="121">
      <t>エンゴ</t>
    </rPh>
    <rPh sb="123" eb="124">
      <t>オコナ</t>
    </rPh>
    <rPh sb="136" eb="137">
      <t>ホン</t>
    </rPh>
    <rPh sb="137" eb="139">
      <t>ジギョウ</t>
    </rPh>
    <rPh sb="141" eb="143">
      <t>カクシュ</t>
    </rPh>
    <rPh sb="143" eb="145">
      <t>コウホウ</t>
    </rPh>
    <rPh sb="145" eb="146">
      <t>トウ</t>
    </rPh>
    <rPh sb="147" eb="149">
      <t>ジッシ</t>
    </rPh>
    <rPh sb="152" eb="154">
      <t>タイショク</t>
    </rPh>
    <rPh sb="154" eb="157">
      <t>ジエイカン</t>
    </rPh>
    <rPh sb="158" eb="161">
      <t>ユウヨウセイ</t>
    </rPh>
    <rPh sb="161" eb="162">
      <t>トウ</t>
    </rPh>
    <rPh sb="163" eb="164">
      <t>ヒロ</t>
    </rPh>
    <rPh sb="165" eb="167">
      <t>シュウチ</t>
    </rPh>
    <rPh sb="172" eb="173">
      <t>ブ</t>
    </rPh>
    <rPh sb="173" eb="175">
      <t>ナイガイ</t>
    </rPh>
    <rPh sb="175" eb="176">
      <t>ム</t>
    </rPh>
    <rPh sb="177" eb="179">
      <t>サッシ</t>
    </rPh>
    <rPh sb="180" eb="182">
      <t>サクセイ</t>
    </rPh>
    <rPh sb="183" eb="185">
      <t>カンケイ</t>
    </rPh>
    <rPh sb="185" eb="187">
      <t>キカン</t>
    </rPh>
    <rPh sb="189" eb="191">
      <t>レンケイ</t>
    </rPh>
    <rPh sb="192" eb="193">
      <t>ハカ</t>
    </rPh>
    <rPh sb="196" eb="197">
      <t>トウ</t>
    </rPh>
    <rPh sb="201" eb="203">
      <t>トウガイ</t>
    </rPh>
    <rPh sb="203" eb="205">
      <t>シュウショク</t>
    </rPh>
    <rPh sb="205" eb="207">
      <t>エンゴ</t>
    </rPh>
    <rPh sb="208" eb="210">
      <t>エンカツ</t>
    </rPh>
    <rPh sb="211" eb="213">
      <t>ジッシ</t>
    </rPh>
    <rPh sb="218" eb="220">
      <t>モクテキ</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</si>
  <si>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</si>
  <si>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本事業は、自衛隊法第６５条の１０第１項に基づく防衛大臣による就職の援助（就職援護）の具体的な事業の一つであり、この就職援護を円滑に行うために防衛省自ら実施することが適当な事業である。</t>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</si>
  <si>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phoneticPr fontId="5"/>
  </si>
  <si>
    <t>有</t>
  </si>
  <si>
    <t>競争入札を実施するなどして適切に選定している。</t>
    <phoneticPr fontId="5"/>
  </si>
  <si>
    <t>‐</t>
  </si>
  <si>
    <t>-</t>
    <phoneticPr fontId="5"/>
  </si>
  <si>
    <t>執行実績等の把握のため、援護通達等において陸海空自衛隊に対し年度終了後に就職援護実績報告等の提出を定めており、本事業のコスト等の妥当性について確認している。</t>
    <phoneticPr fontId="5"/>
  </si>
  <si>
    <t>仕様の見直しによる競争性の拡大や契約実績の分析を行い、コスト削減について検討している。特に各種活動に係る移動の際は官用車等を利用するなどしてコスト削減に努めている。</t>
    <phoneticPr fontId="5"/>
  </si>
  <si>
    <t>毎年度援護希望者のほぼ１００％が再就職に至っており、約8割の者から満足の評価を得ていることから有効性が認められる。</t>
    <rPh sb="20" eb="21">
      <t>イタ</t>
    </rPh>
    <rPh sb="26" eb="27">
      <t>ヤク</t>
    </rPh>
    <rPh sb="28" eb="29">
      <t>ワリ</t>
    </rPh>
    <rPh sb="30" eb="31">
      <t>モノ</t>
    </rPh>
    <rPh sb="33" eb="35">
      <t>マンゾク</t>
    </rPh>
    <rPh sb="36" eb="38">
      <t>ヒョウカ</t>
    </rPh>
    <rPh sb="39" eb="40">
      <t>エ</t>
    </rPh>
    <phoneticPr fontId="5"/>
  </si>
  <si>
    <t>毎年度援護希望者のほぼ１００％が再就職に至っており、約8割の者から満足の評価を得ていることから有効性が認められる。</t>
    <phoneticPr fontId="5"/>
  </si>
  <si>
    <t>毎年度援護希望者に対する求人倍率は約１０倍を獲得し、援護希望者のほぼ100％が再就職に至っており、有効性が認められる。</t>
    <rPh sb="0" eb="3">
      <t>マイネンド</t>
    </rPh>
    <rPh sb="3" eb="5">
      <t>エンゴ</t>
    </rPh>
    <rPh sb="5" eb="8">
      <t>キボウシャ</t>
    </rPh>
    <rPh sb="9" eb="10">
      <t>タイ</t>
    </rPh>
    <rPh sb="12" eb="14">
      <t>キュウジン</t>
    </rPh>
    <rPh sb="14" eb="16">
      <t>バイリツ</t>
    </rPh>
    <rPh sb="17" eb="18">
      <t>ヤク</t>
    </rPh>
    <rPh sb="20" eb="21">
      <t>バイ</t>
    </rPh>
    <rPh sb="22" eb="24">
      <t>カクトク</t>
    </rPh>
    <rPh sb="26" eb="28">
      <t>エンゴ</t>
    </rPh>
    <rPh sb="28" eb="31">
      <t>キボウシャ</t>
    </rPh>
    <rPh sb="39" eb="42">
      <t>サイシュウショク</t>
    </rPh>
    <rPh sb="43" eb="44">
      <t>イタ</t>
    </rPh>
    <rPh sb="49" eb="52">
      <t>ユウコウセイ</t>
    </rPh>
    <rPh sb="53" eb="54">
      <t>ミト</t>
    </rPh>
    <phoneticPr fontId="5"/>
  </si>
  <si>
    <t>0091</t>
    <phoneticPr fontId="5"/>
  </si>
  <si>
    <t>0093</t>
    <phoneticPr fontId="5"/>
  </si>
  <si>
    <t>0080</t>
    <phoneticPr fontId="5"/>
  </si>
  <si>
    <t>0082</t>
    <phoneticPr fontId="5"/>
  </si>
  <si>
    <t>0079</t>
    <phoneticPr fontId="5"/>
  </si>
  <si>
    <t>0081</t>
    <phoneticPr fontId="5"/>
  </si>
  <si>
    <t>0456</t>
    <phoneticPr fontId="5"/>
  </si>
  <si>
    <t>0351</t>
    <phoneticPr fontId="5"/>
  </si>
  <si>
    <t>0275</t>
    <phoneticPr fontId="5"/>
  </si>
  <si>
    <t>0254</t>
    <phoneticPr fontId="5"/>
  </si>
  <si>
    <t>0249</t>
    <phoneticPr fontId="5"/>
  </si>
  <si>
    <t>0239</t>
    <phoneticPr fontId="5"/>
  </si>
  <si>
    <t>物品購入費</t>
    <rPh sb="0" eb="2">
      <t>ブッピン</t>
    </rPh>
    <rPh sb="2" eb="5">
      <t>コウニュウヒ</t>
    </rPh>
    <phoneticPr fontId="5"/>
  </si>
  <si>
    <t>援護広報に資する物品</t>
    <rPh sb="0" eb="2">
      <t>エンゴ</t>
    </rPh>
    <rPh sb="2" eb="4">
      <t>コウホウ</t>
    </rPh>
    <rPh sb="5" eb="6">
      <t>シ</t>
    </rPh>
    <rPh sb="8" eb="10">
      <t>ブッピン</t>
    </rPh>
    <phoneticPr fontId="5"/>
  </si>
  <si>
    <t>旅費</t>
    <rPh sb="0" eb="2">
      <t>リョヒ</t>
    </rPh>
    <phoneticPr fontId="5"/>
  </si>
  <si>
    <t>援護業務に要する経費</t>
    <rPh sb="0" eb="2">
      <t>エンゴ</t>
    </rPh>
    <rPh sb="2" eb="4">
      <t>ギョウム</t>
    </rPh>
    <rPh sb="5" eb="6">
      <t>ヨウ</t>
    </rPh>
    <rPh sb="8" eb="10">
      <t>ケイヒ</t>
    </rPh>
    <phoneticPr fontId="5"/>
  </si>
  <si>
    <t>A.株式会社ハップ</t>
    <rPh sb="2" eb="4">
      <t>カブシキ</t>
    </rPh>
    <rPh sb="4" eb="6">
      <t>カイシャ</t>
    </rPh>
    <phoneticPr fontId="5"/>
  </si>
  <si>
    <t>B.個人A</t>
    <rPh sb="2" eb="4">
      <t>コジン</t>
    </rPh>
    <phoneticPr fontId="5"/>
  </si>
  <si>
    <t>(株)ハップ</t>
    <rPh sb="0" eb="3">
      <t>カブ</t>
    </rPh>
    <phoneticPr fontId="5"/>
  </si>
  <si>
    <t>(株)文林堂</t>
    <rPh sb="0" eb="3">
      <t>カブ</t>
    </rPh>
    <phoneticPr fontId="5"/>
  </si>
  <si>
    <t>（株）青葉堂印刷</t>
    <phoneticPr fontId="5"/>
  </si>
  <si>
    <t>（株）タグチ企画</t>
    <phoneticPr fontId="5"/>
  </si>
  <si>
    <t>協同組合仙台卸商センター</t>
    <phoneticPr fontId="5"/>
  </si>
  <si>
    <t>壁掛け式カレンダー</t>
    <rPh sb="0" eb="2">
      <t>カベカ</t>
    </rPh>
    <rPh sb="3" eb="4">
      <t>シキ</t>
    </rPh>
    <phoneticPr fontId="5"/>
  </si>
  <si>
    <t>航空自衛隊カレンダー</t>
    <rPh sb="0" eb="2">
      <t>コウクウ</t>
    </rPh>
    <rPh sb="2" eb="5">
      <t>ジエイタイ</t>
    </rPh>
    <phoneticPr fontId="5"/>
  </si>
  <si>
    <t>卓上カレンダー</t>
    <rPh sb="0" eb="2">
      <t>タクジョウ</t>
    </rPh>
    <phoneticPr fontId="5"/>
  </si>
  <si>
    <t>合同企業説明会会場借上</t>
    <rPh sb="0" eb="2">
      <t>ゴウドウ</t>
    </rPh>
    <rPh sb="2" eb="4">
      <t>キギョウ</t>
    </rPh>
    <rPh sb="4" eb="7">
      <t>セツメイカイ</t>
    </rPh>
    <rPh sb="7" eb="9">
      <t>カイジョウ</t>
    </rPh>
    <rPh sb="9" eb="10">
      <t>カ</t>
    </rPh>
    <rPh sb="10" eb="11">
      <t>ア</t>
    </rPh>
    <phoneticPr fontId="5"/>
  </si>
  <si>
    <t>カレンダー</t>
    <phoneticPr fontId="5"/>
  </si>
  <si>
    <t>手帳</t>
    <rPh sb="0" eb="2">
      <t>テチョウ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</si>
  <si>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</si>
  <si>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</si>
  <si>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</si>
  <si>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</si>
  <si>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</si>
  <si>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</si>
  <si>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</si>
  <si>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</si>
  <si>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</si>
  <si>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</si>
  <si>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</si>
  <si>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新型コロナウイルス感染症対策のためやむなく中止としたためである。</t>
    <rPh sb="0" eb="2">
      <t>シンガタ</t>
    </rPh>
    <rPh sb="9" eb="12">
      <t>カンセンショウ</t>
    </rPh>
    <rPh sb="12" eb="14">
      <t>タイサク</t>
    </rPh>
    <rPh sb="21" eb="23">
      <t>チュウシ</t>
    </rPh>
    <phoneticPr fontId="5"/>
  </si>
  <si>
    <t>（一財）神戸観光局</t>
    <rPh sb="1" eb="2">
      <t>イチ</t>
    </rPh>
    <rPh sb="2" eb="3">
      <t>ザイ</t>
    </rPh>
    <phoneticPr fontId="5"/>
  </si>
  <si>
    <t>（株）ハップ</t>
    <rPh sb="0" eb="3">
      <t>カブ</t>
    </rPh>
    <phoneticPr fontId="5"/>
  </si>
  <si>
    <t>若越印刷（株）</t>
    <rPh sb="4" eb="7">
      <t>カブ</t>
    </rPh>
    <phoneticPr fontId="5"/>
  </si>
  <si>
    <t>（一財）京都府総合見本市会館</t>
    <rPh sb="1" eb="2">
      <t>イチ</t>
    </rPh>
    <rPh sb="2" eb="3">
      <t>ザイ</t>
    </rPh>
    <phoneticPr fontId="5"/>
  </si>
  <si>
    <t>172/6,530</t>
    <phoneticPr fontId="5"/>
  </si>
  <si>
    <t>①　自衛隊の就職援護担当者による就職援護活動（企業、地方公共団体等を訪問し自衛官の技能・経験等の広報、合同企業説明会への協力）
②　援護広報カレンダーや再就職に関する各種パンフレットを作成し、企業主等へ配布して退職自衛官の再就職について周知
③　各種媒体等における退職自衛官に係る有用性に関する周知活動の実施
④　再就職決定までの流れを具体的・体系的に記述した「再就職の手引き」を作成し、退職予定隊員及び部隊指揮官等へ配布
⑤　自衛隊援護機関（地方協力本部、各援護室等）、(一財)自衛隊援護協会、地域の雇用協議会、ハローワーク等との各種会議の実施</t>
    <rPh sb="92" eb="94">
      <t>サクセイ</t>
    </rPh>
    <rPh sb="96" eb="98">
      <t>キギョウ</t>
    </rPh>
    <rPh sb="98" eb="99">
      <t>ヌシ</t>
    </rPh>
    <rPh sb="99" eb="100">
      <t>トウ</t>
    </rPh>
    <rPh sb="101" eb="103">
      <t>ハイフ</t>
    </rPh>
    <rPh sb="105" eb="107">
      <t>タイショク</t>
    </rPh>
    <rPh sb="107" eb="110">
      <t>ジエイカン</t>
    </rPh>
    <rPh sb="111" eb="114">
      <t>サイシュウショク</t>
    </rPh>
    <rPh sb="118" eb="120">
      <t>シュウチ</t>
    </rPh>
    <phoneticPr fontId="5"/>
  </si>
  <si>
    <t>令和３年度版防衛白書</t>
    <rPh sb="0" eb="2">
      <t>レイワ</t>
    </rPh>
    <rPh sb="3" eb="5">
      <t>ネンド</t>
    </rPh>
    <rPh sb="5" eb="6">
      <t>バン</t>
    </rPh>
    <rPh sb="6" eb="8">
      <t>ボウエイ</t>
    </rPh>
    <rPh sb="8" eb="10">
      <t>ハクショ</t>
    </rPh>
    <phoneticPr fontId="5"/>
  </si>
  <si>
    <t>新規求人割合
（過去５年間で求人票を出していない企業）
（「当初見込み」は過去３ヶ年平均）</t>
    <rPh sb="0" eb="2">
      <t>シンキ</t>
    </rPh>
    <rPh sb="2" eb="4">
      <t>キュウジン</t>
    </rPh>
    <rPh sb="4" eb="6">
      <t>ワリアイ</t>
    </rPh>
    <rPh sb="8" eb="10">
      <t>カコ</t>
    </rPh>
    <rPh sb="11" eb="13">
      <t>ネンカン</t>
    </rPh>
    <rPh sb="14" eb="16">
      <t>キュウジン</t>
    </rPh>
    <rPh sb="16" eb="17">
      <t>ヒョウ</t>
    </rPh>
    <rPh sb="18" eb="19">
      <t>ダ</t>
    </rPh>
    <rPh sb="24" eb="26">
      <t>キギョウ</t>
    </rPh>
    <rPh sb="30" eb="32">
      <t>トウショ</t>
    </rPh>
    <rPh sb="32" eb="34">
      <t>ミコ</t>
    </rPh>
    <rPh sb="37" eb="39">
      <t>カコ</t>
    </rPh>
    <rPh sb="41" eb="42">
      <t>ネン</t>
    </rPh>
    <rPh sb="42" eb="44">
      <t>ヘイキン</t>
    </rPh>
    <phoneticPr fontId="5"/>
  </si>
  <si>
    <t>求人倍率
（「当初見込み」は過去３年平均）</t>
    <rPh sb="0" eb="2">
      <t>キュウジン</t>
    </rPh>
    <rPh sb="2" eb="4">
      <t>バイリツ</t>
    </rPh>
    <rPh sb="7" eb="9">
      <t>トウショ</t>
    </rPh>
    <rPh sb="9" eb="11">
      <t>ミコ</t>
    </rPh>
    <rPh sb="14" eb="16">
      <t>カコ</t>
    </rPh>
    <rPh sb="17" eb="18">
      <t>ネン</t>
    </rPh>
    <rPh sb="18" eb="20">
      <t>ヘイキン</t>
    </rPh>
    <phoneticPr fontId="5"/>
  </si>
  <si>
    <t>1　必要性
　本事業は、各種広報等の実施により退職自衛官の有用性等を広く周知することや部内向け冊子の作成、関係機関との連携を図ることなど、自衛隊法第６５条の１０第１項の規定に基づく防衛大臣の就職の援助（就職援護）の実施に当たり必要不可欠な事業である。
２　効率性
　使途の把握のため、援護通達等において陸海空自衛隊に対し年度終了後に就職援護実績報告等の提出を求めるなど、本事業の執行が適切になされているかを確認している。
３　有効性
　毎年度援護希望者に対して約１０倍の求人票を獲得しほぼ100％が再就職に至っており、約8割の者から満足の評価を得ていることから有効性が認められる。
４　改善点
　　退職した元自衛官へのアンケート調査によるところ、再就職後1年以内に離職している者が2割程度発生している。
５　総合評価
　１～４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rPh sb="227" eb="228">
      <t>タイ</t>
    </rPh>
    <rPh sb="230" eb="231">
      <t>ヤク</t>
    </rPh>
    <rPh sb="233" eb="234">
      <t>バイ</t>
    </rPh>
    <rPh sb="235" eb="238">
      <t>キュウジンヒョウ</t>
    </rPh>
    <rPh sb="239" eb="241">
      <t>カクトク</t>
    </rPh>
    <rPh sb="259" eb="260">
      <t>ヤク</t>
    </rPh>
    <rPh sb="261" eb="262">
      <t>ワリ</t>
    </rPh>
    <rPh sb="263" eb="264">
      <t>モノ</t>
    </rPh>
    <rPh sb="266" eb="268">
      <t>マンゾク</t>
    </rPh>
    <rPh sb="269" eb="271">
      <t>ヒョウカ</t>
    </rPh>
    <rPh sb="272" eb="273">
      <t>エ</t>
    </rPh>
    <rPh sb="293" eb="296">
      <t>カイゼンテン</t>
    </rPh>
    <rPh sb="299" eb="301">
      <t>タイショク</t>
    </rPh>
    <rPh sb="303" eb="304">
      <t>モト</t>
    </rPh>
    <rPh sb="304" eb="307">
      <t>ジエイカン</t>
    </rPh>
    <rPh sb="314" eb="316">
      <t>チョウサ</t>
    </rPh>
    <rPh sb="323" eb="327">
      <t>サイシュウショクゴ</t>
    </rPh>
    <rPh sb="328" eb="329">
      <t>ネン</t>
    </rPh>
    <rPh sb="329" eb="331">
      <t>イナイ</t>
    </rPh>
    <rPh sb="332" eb="334">
      <t>リショク</t>
    </rPh>
    <rPh sb="338" eb="339">
      <t>モノ</t>
    </rPh>
    <rPh sb="341" eb="342">
      <t>ワリ</t>
    </rPh>
    <rPh sb="342" eb="344">
      <t>テイド</t>
    </rPh>
    <rPh sb="344" eb="346">
      <t>ハッセイ</t>
    </rPh>
    <phoneticPr fontId="5"/>
  </si>
  <si>
    <t>早期離職者に対する退職後のフォローアップ等について検討するとともに、引き続き、就職援護実績報告等の確認により執行状況の詳細な把握に努めるとともに、仕様の見直しによる競争性の拡大や契約実績の分析を行い更なるコスト低減を図れるかを検討し、効率的な予算要求及び予算執行に努める。</t>
    <rPh sb="0" eb="2">
      <t>ソウキ</t>
    </rPh>
    <rPh sb="2" eb="4">
      <t>リショク</t>
    </rPh>
    <rPh sb="4" eb="5">
      <t>シャ</t>
    </rPh>
    <rPh sb="6" eb="7">
      <t>タイ</t>
    </rPh>
    <rPh sb="9" eb="11">
      <t>タイショク</t>
    </rPh>
    <rPh sb="20" eb="21">
      <t>トウ</t>
    </rPh>
    <rPh sb="25" eb="27">
      <t>ケントウ</t>
    </rPh>
    <phoneticPr fontId="5"/>
  </si>
  <si>
    <t>113/2,669</t>
    <phoneticPr fontId="5"/>
  </si>
  <si>
    <t>円／人</t>
    <rPh sb="0" eb="1">
      <t>エン</t>
    </rPh>
    <rPh sb="2" eb="3">
      <t>ヒト</t>
    </rPh>
    <phoneticPr fontId="5"/>
  </si>
  <si>
    <t>ｘ／ｙ</t>
    <phoneticPr fontId="5"/>
  </si>
  <si>
    <t>援護業務に要する経費（ｘ）　／　就職決定者数（ｙ）　　　　　　　　　　　　　</t>
    <rPh sb="0" eb="2">
      <t>エンゴ</t>
    </rPh>
    <rPh sb="2" eb="4">
      <t>ギョウム</t>
    </rPh>
    <rPh sb="5" eb="6">
      <t>ヨウ</t>
    </rPh>
    <rPh sb="8" eb="10">
      <t>ケイヒ</t>
    </rPh>
    <rPh sb="16" eb="18">
      <t>シュウショク</t>
    </rPh>
    <rPh sb="18" eb="21">
      <t>ケッテイシャ</t>
    </rPh>
    <rPh sb="21" eb="22">
      <t>スウ</t>
    </rPh>
    <phoneticPr fontId="5"/>
  </si>
  <si>
    <t>Ⅰ－２－（１）人的基盤の強化　</t>
    <rPh sb="7" eb="9">
      <t>ジンテキ</t>
    </rPh>
    <rPh sb="9" eb="11">
      <t>キバン</t>
    </rPh>
    <rPh sb="12" eb="14">
      <t>キョウカ</t>
    </rPh>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</si>
  <si>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</si>
  <si>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</si>
  <si>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t>
    <phoneticPr fontId="5"/>
  </si>
  <si>
    <t>-</t>
    <phoneticPr fontId="5"/>
  </si>
  <si>
    <t>・効果の測定については、変動が余りない就職決定率で判断するべきではない。
・ランダムサンプリングで200～300件を抽出し、満足度調査をすべき。
・レビューシートの成果実績について、令和２年度の目標値・成果実績が例年に比べて著しく低く違和感がある。何か特殊要因があるのであれば、丁寧にレビューシートに記載して説明するべき。毎年、成果実績が低下しているのであれば、実績を反映した予算要求に努めるべきではないか。</t>
    <phoneticPr fontId="5"/>
  </si>
  <si>
    <t>・外部有識者の所見を踏まえて、適切に対応されたい。</t>
    <phoneticPr fontId="5"/>
  </si>
  <si>
    <t>執行等改善</t>
  </si>
  <si>
    <t>・退職自衛官に対して援護業務に関するアンケート調査を実施し、成果目標及び成果実績にも記載しているとおり、約８割の者から満足の評価をいただいているところであり、引き続き援護業務の実態調査や分析を行い、効率的かつ効果的な執行に努めてまいりたい。
・令和２年度については、定年年齢引上げに伴う退職者の減少によるものである。就職決定率を目標の一つとして設定しているところではあるが、就職の援助に資する施策については、概ね３年以内の退職予定者を対象としており、各年度の退職予定者数を基に予算要求に反映している。</t>
    <rPh sb="1" eb="3">
      <t>タイショク</t>
    </rPh>
    <rPh sb="3" eb="6">
      <t>ジエイカン</t>
    </rPh>
    <rPh sb="7" eb="8">
      <t>タイ</t>
    </rPh>
    <rPh sb="10" eb="12">
      <t>エンゴ</t>
    </rPh>
    <rPh sb="12" eb="14">
      <t>ギョウム</t>
    </rPh>
    <rPh sb="15" eb="16">
      <t>カン</t>
    </rPh>
    <rPh sb="23" eb="25">
      <t>チョウサ</t>
    </rPh>
    <rPh sb="26" eb="28">
      <t>ジッシ</t>
    </rPh>
    <rPh sb="30" eb="32">
      <t>セイカ</t>
    </rPh>
    <rPh sb="32" eb="34">
      <t>モクヒョウ</t>
    </rPh>
    <rPh sb="34" eb="35">
      <t>オヨ</t>
    </rPh>
    <rPh sb="36" eb="38">
      <t>セイカ</t>
    </rPh>
    <rPh sb="38" eb="40">
      <t>ジッセキ</t>
    </rPh>
    <rPh sb="42" eb="44">
      <t>キサイ</t>
    </rPh>
    <rPh sb="52" eb="53">
      <t>ヤク</t>
    </rPh>
    <rPh sb="54" eb="55">
      <t>ワリ</t>
    </rPh>
    <rPh sb="56" eb="57">
      <t>シャ</t>
    </rPh>
    <rPh sb="59" eb="61">
      <t>マンゾク</t>
    </rPh>
    <rPh sb="62" eb="64">
      <t>ヒョウカ</t>
    </rPh>
    <rPh sb="79" eb="80">
      <t>ヒ</t>
    </rPh>
    <rPh sb="81" eb="82">
      <t>ツヅ</t>
    </rPh>
    <rPh sb="83" eb="85">
      <t>エンゴ</t>
    </rPh>
    <rPh sb="85" eb="87">
      <t>ギョウム</t>
    </rPh>
    <rPh sb="88" eb="90">
      <t>ジッタイ</t>
    </rPh>
    <rPh sb="90" eb="92">
      <t>チョウサ</t>
    </rPh>
    <rPh sb="93" eb="95">
      <t>ブンセキ</t>
    </rPh>
    <rPh sb="96" eb="97">
      <t>オコナ</t>
    </rPh>
    <rPh sb="99" eb="102">
      <t>コウリツテキ</t>
    </rPh>
    <rPh sb="104" eb="107">
      <t>コウカテキ</t>
    </rPh>
    <rPh sb="108" eb="110">
      <t>シッコウ</t>
    </rPh>
    <rPh sb="111" eb="112">
      <t>ツト</t>
    </rPh>
    <rPh sb="122" eb="124">
      <t>レイワ</t>
    </rPh>
    <rPh sb="125" eb="127">
      <t>ネンド</t>
    </rPh>
    <rPh sb="133" eb="135">
      <t>テイネン</t>
    </rPh>
    <rPh sb="135" eb="137">
      <t>ネンレイ</t>
    </rPh>
    <rPh sb="137" eb="139">
      <t>ヒキア</t>
    </rPh>
    <rPh sb="141" eb="142">
      <t>トモナ</t>
    </rPh>
    <rPh sb="143" eb="145">
      <t>タイショク</t>
    </rPh>
    <rPh sb="145" eb="146">
      <t>シャ</t>
    </rPh>
    <rPh sb="147" eb="149">
      <t>ゲンショウ</t>
    </rPh>
    <rPh sb="158" eb="160">
      <t>シュウショク</t>
    </rPh>
    <rPh sb="160" eb="162">
      <t>ケッテイ</t>
    </rPh>
    <rPh sb="162" eb="163">
      <t>リツ</t>
    </rPh>
    <rPh sb="164" eb="166">
      <t>モクヒョウ</t>
    </rPh>
    <rPh sb="167" eb="168">
      <t>ヒト</t>
    </rPh>
    <rPh sb="172" eb="174">
      <t>セッテイ</t>
    </rPh>
    <rPh sb="187" eb="189">
      <t>シュウショク</t>
    </rPh>
    <rPh sb="190" eb="192">
      <t>エンジョ</t>
    </rPh>
    <rPh sb="193" eb="194">
      <t>シ</t>
    </rPh>
    <rPh sb="196" eb="198">
      <t>シサク</t>
    </rPh>
    <rPh sb="204" eb="205">
      <t>オオム</t>
    </rPh>
    <rPh sb="207" eb="208">
      <t>ネン</t>
    </rPh>
    <rPh sb="208" eb="210">
      <t>イナイ</t>
    </rPh>
    <rPh sb="211" eb="213">
      <t>タイショク</t>
    </rPh>
    <rPh sb="213" eb="215">
      <t>ヨテイ</t>
    </rPh>
    <rPh sb="215" eb="216">
      <t>シャ</t>
    </rPh>
    <rPh sb="217" eb="219">
      <t>タイショウ</t>
    </rPh>
    <rPh sb="225" eb="226">
      <t>カク</t>
    </rPh>
    <rPh sb="226" eb="228">
      <t>ネンド</t>
    </rPh>
    <rPh sb="229" eb="231">
      <t>タイショク</t>
    </rPh>
    <rPh sb="233" eb="234">
      <t>シャ</t>
    </rPh>
    <rPh sb="234" eb="235">
      <t>スウ</t>
    </rPh>
    <rPh sb="236" eb="237">
      <t>モト</t>
    </rPh>
    <rPh sb="238" eb="242">
      <t>ヨサンヨウキュウ</t>
    </rPh>
    <rPh sb="243" eb="245">
      <t>ハンエイ</t>
    </rPh>
    <phoneticPr fontId="5"/>
  </si>
  <si>
    <t>370/5,419</t>
    <phoneticPr fontId="5"/>
  </si>
  <si>
    <t>就職援護決定者数</t>
    <rPh sb="0" eb="2">
      <t>シュウショク</t>
    </rPh>
    <rPh sb="2" eb="4">
      <t>エンゴ</t>
    </rPh>
    <rPh sb="4" eb="7">
      <t>ケッテイシャ</t>
    </rPh>
    <rPh sb="7" eb="8">
      <t>スウ</t>
    </rPh>
    <phoneticPr fontId="5"/>
  </si>
  <si>
    <t>募集等庁費＋15百万円
・就職援護用機材の整備等＋15百万円
運搬費＋2百万円
・過去３ヶ年平均実績に伴う増＋2百万円
新たな成長推進枠：10</t>
    <rPh sb="0" eb="2">
      <t>ボシュウ</t>
    </rPh>
    <rPh sb="2" eb="3">
      <t>トウ</t>
    </rPh>
    <rPh sb="3" eb="5">
      <t>チョウヒ</t>
    </rPh>
    <rPh sb="8" eb="11">
      <t>ヒャクマンエン</t>
    </rPh>
    <rPh sb="13" eb="15">
      <t>シュウショク</t>
    </rPh>
    <rPh sb="15" eb="18">
      <t>エンゴヨウ</t>
    </rPh>
    <rPh sb="18" eb="20">
      <t>キザイ</t>
    </rPh>
    <rPh sb="21" eb="23">
      <t>セイビ</t>
    </rPh>
    <rPh sb="23" eb="24">
      <t>トウ</t>
    </rPh>
    <rPh sb="27" eb="30">
      <t>ヒャクマンエン</t>
    </rPh>
    <rPh sb="32" eb="34">
      <t>ウンパン</t>
    </rPh>
    <rPh sb="34" eb="35">
      <t>ヒ</t>
    </rPh>
    <rPh sb="37" eb="40">
      <t>ヒャクマンエン</t>
    </rPh>
    <rPh sb="42" eb="44">
      <t>カコ</t>
    </rPh>
    <rPh sb="46" eb="47">
      <t>ネン</t>
    </rPh>
    <rPh sb="47" eb="49">
      <t>ヘイキン</t>
    </rPh>
    <rPh sb="49" eb="51">
      <t>ジッセキ</t>
    </rPh>
    <rPh sb="52" eb="53">
      <t>トモナ</t>
    </rPh>
    <rPh sb="54" eb="55">
      <t>ゾウ</t>
    </rPh>
    <rPh sb="57" eb="60">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</si>
</sst>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142875</xdr:colOff>
      <xdr:row>748</xdr:row>
      <xdr:rowOff>208643</xdr:rowOff>
    </xdr:from>
    <xdr:to>
      <xdr:col>42</xdr:col>
      <xdr:colOff>166910</xdr:colOff>
      <xdr:row>764</xdr:row>
      <xdr:rowOff>200687</xdr:rowOff>
    </xdr:to>
    <xdr:grpSp>
      <xdr:nvGrpSpPr>
        <xdr:cNvPr id="2" name="グループ化 1"/>
        <xdr:cNvGrpSpPr/>
      </xdr:nvGrpSpPr>
      <xdr:grpSpPr>
        <a:xfrm>
          <a:off x="2774156" y="64133299"/>
          <a:ext cx="5893817" cy="5707044"/>
          <a:chOff x="1838606" y="260648"/>
          <a:chExt cx="5452475" cy="5407156"/>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113</a:t>
            </a:r>
            <a:r>
              <a:rPr lang="ja-JP" altLang="en-US" sz="1050">
                <a:solidFill>
                  <a:schemeClr val="tx1"/>
                </a:solidFill>
              </a:rPr>
              <a:t>百万円</a:t>
            </a:r>
            <a:endParaRPr kumimoji="1" lang="ja-JP" altLang="en-US" sz="1050">
              <a:solidFill>
                <a:schemeClr val="tx1"/>
              </a:solidFill>
            </a:endParaRPr>
          </a:p>
        </xdr:txBody>
      </xdr:sp>
      <xdr:cxnSp macro="">
        <xdr:nvCxnSpPr>
          <xdr:cNvPr id="4" name="直線コネクタ 3"/>
          <xdr:cNvCxnSpPr/>
        </xdr:nvCxnSpPr>
        <xdr:spPr>
          <a:xfrm flipH="1">
            <a:off x="4579605" y="2636912"/>
            <a:ext cx="4005" cy="3431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xdr:cNvCxnSpPr/>
        </xdr:nvCxnSpPr>
        <xdr:spPr>
          <a:xfrm flipV="1">
            <a:off x="2902392" y="2980076"/>
            <a:ext cx="330783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2909820" y="2979883"/>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3462292" y="960389"/>
            <a:ext cx="2166749" cy="1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①自衛隊等の援護機関の連絡会議（旅費を要するもの）</a:t>
            </a:r>
            <a:endParaRPr lang="en-US" altLang="ja-JP" sz="800"/>
          </a:p>
          <a:p>
            <a:r>
              <a:rPr kumimoji="1" lang="ja-JP" altLang="en-US" sz="800"/>
              <a:t>②</a:t>
            </a:r>
            <a:r>
              <a:rPr lang="ja-JP" altLang="en-US" sz="800"/>
              <a:t>就職援護担当者の就職援護活動</a:t>
            </a:r>
            <a:endParaRPr lang="en-US" altLang="ja-JP" sz="800"/>
          </a:p>
          <a:p>
            <a:r>
              <a:rPr kumimoji="1" lang="ja-JP" altLang="en-US" sz="800"/>
              <a:t>③任期満了退職予定隊員が合同企業説　</a:t>
            </a:r>
            <a:endParaRPr kumimoji="1" lang="en-US" altLang="ja-JP" sz="800"/>
          </a:p>
          <a:p>
            <a:r>
              <a:rPr lang="ja-JP" altLang="en-US" sz="800"/>
              <a:t>　</a:t>
            </a:r>
            <a:r>
              <a:rPr kumimoji="1" lang="ja-JP" altLang="en-US" sz="800"/>
              <a:t>明会に参加するための移動経費</a:t>
            </a:r>
            <a:endParaRPr kumimoji="1" lang="en-US" altLang="ja-JP" sz="800"/>
          </a:p>
          <a:p>
            <a:r>
              <a:rPr lang="ja-JP" altLang="en-US" sz="800"/>
              <a:t>④援護広報カレンダー、企業向けパンフレット、地方公共団体向けパンフレット</a:t>
            </a:r>
            <a:endParaRPr lang="en-US" altLang="ja-JP" sz="800"/>
          </a:p>
          <a:p>
            <a:r>
              <a:rPr kumimoji="1" lang="ja-JP" altLang="en-US" sz="800"/>
              <a:t>⑤商工会議所の会報等での援護広報活動</a:t>
            </a:r>
            <a:endParaRPr kumimoji="1" lang="en-US" altLang="ja-JP" sz="800"/>
          </a:p>
          <a:p>
            <a:r>
              <a:rPr lang="ja-JP" altLang="en-US" sz="800"/>
              <a:t>⑥再就職の手引き作成</a:t>
            </a:r>
            <a:endParaRPr kumimoji="1" lang="en-US" altLang="ja-JP" sz="800"/>
          </a:p>
        </xdr:txBody>
      </xdr:sp>
      <xdr:sp macro="" textlink="">
        <xdr:nvSpPr>
          <xdr:cNvPr id="8" name="正方形/長方形 7"/>
          <xdr:cNvSpPr/>
        </xdr:nvSpPr>
        <xdr:spPr>
          <a:xfrm>
            <a:off x="2556271" y="3394311"/>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sp macro="" textlink="">
        <xdr:nvSpPr>
          <xdr:cNvPr id="9" name="正方形/長方形 8"/>
          <xdr:cNvSpPr/>
        </xdr:nvSpPr>
        <xdr:spPr>
          <a:xfrm>
            <a:off x="2218958" y="3687270"/>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Ａ．民間会社　</a:t>
            </a:r>
            <a:r>
              <a:rPr lang="en-US" altLang="ja-JP" sz="1050">
                <a:solidFill>
                  <a:schemeClr val="tx1"/>
                </a:solidFill>
              </a:rPr>
              <a:t>32</a:t>
            </a:r>
            <a:r>
              <a:rPr lang="ja-JP" altLang="en-US" sz="1050">
                <a:solidFill>
                  <a:schemeClr val="tx1"/>
                </a:solidFill>
              </a:rPr>
              <a:t>社</a:t>
            </a:r>
            <a:endParaRPr lang="en-US" altLang="ja-JP" sz="1050">
              <a:solidFill>
                <a:schemeClr val="tx1"/>
              </a:solidFill>
            </a:endParaRPr>
          </a:p>
          <a:p>
            <a:pPr algn="ctr"/>
            <a:r>
              <a:rPr lang="en-US" altLang="ja-JP" sz="1050">
                <a:solidFill>
                  <a:schemeClr val="tx1"/>
                </a:solidFill>
              </a:rPr>
              <a:t>65</a:t>
            </a:r>
            <a:r>
              <a:rPr lang="ja-JP" altLang="en-US" sz="1050">
                <a:solidFill>
                  <a:schemeClr val="tx1"/>
                </a:solidFill>
              </a:rPr>
              <a:t>百万円</a:t>
            </a:r>
            <a:endParaRPr lang="en-US" altLang="ja-JP" sz="1050">
              <a:solidFill>
                <a:schemeClr val="tx1"/>
              </a:solidFill>
            </a:endParaRPr>
          </a:p>
        </xdr:txBody>
      </xdr:sp>
      <xdr:cxnSp macro="">
        <xdr:nvCxnSpPr>
          <xdr:cNvPr id="10" name="直線矢印コネクタ 9"/>
          <xdr:cNvCxnSpPr/>
        </xdr:nvCxnSpPr>
        <xdr:spPr>
          <a:xfrm>
            <a:off x="6211327" y="2972114"/>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833109" y="3396610"/>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旅費の支給</a:t>
            </a:r>
            <a:endParaRPr lang="en-US" altLang="ja-JP" sz="800">
              <a:solidFill>
                <a:schemeClr val="tx1"/>
              </a:solidFill>
            </a:endParaRPr>
          </a:p>
        </xdr:txBody>
      </xdr:sp>
      <xdr:sp macro="" textlink="">
        <xdr:nvSpPr>
          <xdr:cNvPr id="12" name="正方形/長方形 11"/>
          <xdr:cNvSpPr/>
        </xdr:nvSpPr>
        <xdr:spPr>
          <a:xfrm>
            <a:off x="5535019" y="3689905"/>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Ｂ．個人</a:t>
            </a:r>
            <a:endParaRPr lang="en-US" altLang="ja-JP" sz="1050">
              <a:solidFill>
                <a:schemeClr val="tx1"/>
              </a:solidFill>
            </a:endParaRPr>
          </a:p>
          <a:p>
            <a:pPr algn="ctr"/>
            <a:r>
              <a:rPr lang="en-US" altLang="ja-JP" sz="1050">
                <a:solidFill>
                  <a:schemeClr val="tx1"/>
                </a:solidFill>
              </a:rPr>
              <a:t>48</a:t>
            </a:r>
            <a:r>
              <a:rPr lang="ja-JP" altLang="en-US" sz="1050">
                <a:solidFill>
                  <a:schemeClr val="tx1"/>
                </a:solidFill>
              </a:rPr>
              <a:t>百万円</a:t>
            </a:r>
            <a:endParaRPr lang="en-US" altLang="ja-JP" sz="1050">
              <a:solidFill>
                <a:schemeClr val="tx1"/>
              </a:solidFill>
            </a:endParaRPr>
          </a:p>
        </xdr:txBody>
      </xdr:sp>
      <xdr:sp macro="" textlink="">
        <xdr:nvSpPr>
          <xdr:cNvPr id="13" name="大かっこ 12"/>
          <xdr:cNvSpPr/>
        </xdr:nvSpPr>
        <xdr:spPr>
          <a:xfrm>
            <a:off x="1838606" y="4196245"/>
            <a:ext cx="2093017" cy="864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③就職援護担当者の就職援護活動</a:t>
            </a:r>
            <a:endParaRPr kumimoji="1" lang="en-US" altLang="ja-JP" sz="800"/>
          </a:p>
          <a:p>
            <a:r>
              <a:rPr lang="ja-JP" altLang="en-US" sz="800"/>
              <a:t>④援護広報カレンダー、企業向けパンフレット、地方公共団体向けパンフレット</a:t>
            </a:r>
            <a:endParaRPr lang="en-US" altLang="ja-JP" sz="800"/>
          </a:p>
          <a:p>
            <a:r>
              <a:rPr kumimoji="1" lang="ja-JP" altLang="en-US" sz="800"/>
              <a:t>⑤商工会議所の会報等での援護広報活動</a:t>
            </a:r>
            <a:endParaRPr kumimoji="1" lang="en-US" altLang="ja-JP" sz="800"/>
          </a:p>
          <a:p>
            <a:r>
              <a:rPr lang="ja-JP" altLang="en-US" sz="800"/>
              <a:t>⑥再就職の手引き作成</a:t>
            </a:r>
            <a:endParaRPr kumimoji="1" lang="en-US" altLang="ja-JP" sz="800"/>
          </a:p>
        </xdr:txBody>
      </xdr:sp>
      <xdr:sp macro="" textlink="">
        <xdr:nvSpPr>
          <xdr:cNvPr id="14" name="正方形/長方形 13"/>
          <xdr:cNvSpPr/>
        </xdr:nvSpPr>
        <xdr:spPr>
          <a:xfrm>
            <a:off x="1961765" y="4947724"/>
            <a:ext cx="2066942" cy="7200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lang="en-US" altLang="ja-JP" sz="800">
                <a:solidFill>
                  <a:schemeClr val="tx1"/>
                </a:solidFill>
              </a:rPr>
              <a:t>※</a:t>
            </a:r>
            <a:r>
              <a:rPr lang="ja-JP" altLang="en-US" sz="800">
                <a:solidFill>
                  <a:schemeClr val="tx1"/>
                </a:solidFill>
              </a:rPr>
              <a:t>随意契約の主な内容</a:t>
            </a:r>
            <a:endParaRPr lang="en-US" altLang="ja-JP" sz="800">
              <a:solidFill>
                <a:schemeClr val="tx1"/>
              </a:solidFill>
            </a:endParaRPr>
          </a:p>
          <a:p>
            <a:r>
              <a:rPr lang="ja-JP" altLang="en-US" sz="800">
                <a:solidFill>
                  <a:schemeClr val="tx1"/>
                </a:solidFill>
              </a:rPr>
              <a:t>・合同企業説明会会場借上経費</a:t>
            </a:r>
            <a:endParaRPr lang="en-US" altLang="ja-JP" sz="800">
              <a:solidFill>
                <a:schemeClr val="tx1"/>
              </a:solidFill>
            </a:endParaRPr>
          </a:p>
          <a:p>
            <a:r>
              <a:rPr lang="ja-JP" altLang="en-US" sz="800">
                <a:solidFill>
                  <a:schemeClr val="tx1"/>
                </a:solidFill>
              </a:rPr>
              <a:t>・商工会議所の会報等への援護広報掲載</a:t>
            </a:r>
            <a:endParaRPr lang="en-US" altLang="ja-JP" sz="800">
              <a:solidFill>
                <a:schemeClr val="tx1"/>
              </a:solidFill>
            </a:endParaRPr>
          </a:p>
          <a:p>
            <a:r>
              <a:rPr lang="ja-JP" altLang="en-US" sz="800">
                <a:solidFill>
                  <a:schemeClr val="tx1"/>
                </a:solidFill>
              </a:rPr>
              <a:t>・少額随意契約</a:t>
            </a:r>
            <a:endParaRPr lang="en-US" altLang="ja-JP" sz="800">
              <a:solidFill>
                <a:schemeClr val="tx1"/>
              </a:solidFill>
            </a:endParaRPr>
          </a:p>
        </xdr:txBody>
      </xdr:sp>
      <xdr:sp macro="" textlink="">
        <xdr:nvSpPr>
          <xdr:cNvPr id="15" name="大かっこ 14"/>
          <xdr:cNvSpPr/>
        </xdr:nvSpPr>
        <xdr:spPr>
          <a:xfrm>
            <a:off x="5198064" y="4235097"/>
            <a:ext cx="2093017" cy="1008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①自衛隊等の援護機関の連絡会議（旅費を要するもの）</a:t>
            </a:r>
            <a:endParaRPr lang="en-US" altLang="ja-JP" sz="800"/>
          </a:p>
          <a:p>
            <a:r>
              <a:rPr kumimoji="1" lang="ja-JP" altLang="en-US" sz="800"/>
              <a:t>②</a:t>
            </a:r>
            <a:r>
              <a:rPr lang="ja-JP" altLang="en-US" sz="800"/>
              <a:t>就職援護担当者の就職援護活動</a:t>
            </a:r>
            <a:endParaRPr lang="en-US" altLang="ja-JP" sz="800"/>
          </a:p>
          <a:p>
            <a:r>
              <a:rPr kumimoji="1" lang="ja-JP" altLang="en-US" sz="800"/>
              <a:t>③任期満了退職予定隊員が合同企業説　</a:t>
            </a:r>
            <a:endParaRPr kumimoji="1" lang="en-US" altLang="ja-JP" sz="800"/>
          </a:p>
          <a:p>
            <a:r>
              <a:rPr lang="ja-JP" altLang="en-US" sz="800"/>
              <a:t>　</a:t>
            </a:r>
            <a:r>
              <a:rPr kumimoji="1" lang="ja-JP" altLang="en-US" sz="800"/>
              <a:t>明会に参加するための移動経費</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712</v>
      </c>
      <c r="AK2" s="938"/>
      <c r="AL2" s="938"/>
      <c r="AM2" s="938"/>
      <c r="AN2" s="98" t="s">
        <v>406</v>
      </c>
      <c r="AO2" s="938">
        <v>20</v>
      </c>
      <c r="AP2" s="938"/>
      <c r="AQ2" s="938"/>
      <c r="AR2" s="99" t="s">
        <v>711</v>
      </c>
      <c r="AS2" s="944">
        <v>206</v>
      </c>
      <c r="AT2" s="944"/>
      <c r="AU2" s="944"/>
      <c r="AV2" s="98" t="str">
        <f>IF(AW2="","","-")</f>
        <v>-</v>
      </c>
      <c r="AW2" s="904">
        <v>0</v>
      </c>
      <c r="AX2" s="904"/>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461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6.2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6" t="s">
        <v>389</v>
      </c>
      <c r="Z7" s="439"/>
      <c r="AA7" s="439"/>
      <c r="AB7" s="439"/>
      <c r="AC7" s="439"/>
      <c r="AD7" s="917"/>
      <c r="AE7" s="905" t="s">
        <v>720</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39" t="str">
        <f>入力規則等!A27</f>
        <v>-</v>
      </c>
      <c r="H8" s="718"/>
      <c r="I8" s="718"/>
      <c r="J8" s="718"/>
      <c r="K8" s="718"/>
      <c r="L8" s="718"/>
      <c r="M8" s="718"/>
      <c r="N8" s="718"/>
      <c r="O8" s="718"/>
      <c r="P8" s="718"/>
      <c r="Q8" s="718"/>
      <c r="R8" s="718"/>
      <c r="S8" s="718"/>
      <c r="T8" s="718"/>
      <c r="U8" s="718"/>
      <c r="V8" s="718"/>
      <c r="W8" s="718"/>
      <c r="X8" s="940"/>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804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172</v>
      </c>
      <c r="Q13" s="656"/>
      <c r="R13" s="656"/>
      <c r="S13" s="656"/>
      <c r="T13" s="656"/>
      <c r="U13" s="656"/>
      <c r="V13" s="657"/>
      <c r="W13" s="655">
        <v>156</v>
      </c>
      <c r="X13" s="656"/>
      <c r="Y13" s="656"/>
      <c r="Z13" s="656"/>
      <c r="AA13" s="656"/>
      <c r="AB13" s="656"/>
      <c r="AC13" s="657"/>
      <c r="AD13" s="655">
        <v>160</v>
      </c>
      <c r="AE13" s="656"/>
      <c r="AF13" s="656"/>
      <c r="AG13" s="656"/>
      <c r="AH13" s="656"/>
      <c r="AI13" s="656"/>
      <c r="AJ13" s="657"/>
      <c r="AK13" s="655">
        <v>163</v>
      </c>
      <c r="AL13" s="656"/>
      <c r="AM13" s="656"/>
      <c r="AN13" s="656"/>
      <c r="AO13" s="656"/>
      <c r="AP13" s="656"/>
      <c r="AQ13" s="657"/>
      <c r="AR13" s="913">
        <v>180</v>
      </c>
      <c r="AS13" s="914"/>
      <c r="AT13" s="914"/>
      <c r="AU13" s="914"/>
      <c r="AV13" s="914"/>
      <c r="AW13" s="914"/>
      <c r="AX13" s="915"/>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730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730</v>
      </c>
      <c r="AL15" s="656"/>
      <c r="AM15" s="656"/>
      <c r="AN15" s="656"/>
      <c r="AO15" s="656"/>
      <c r="AP15" s="656"/>
      <c r="AQ15" s="657"/>
      <c r="AR15" s="655" t="s">
        <v>818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730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730</v>
      </c>
      <c r="AL17" s="656"/>
      <c r="AM17" s="656"/>
      <c r="AN17" s="656"/>
      <c r="AO17" s="656"/>
      <c r="AP17" s="656"/>
      <c r="AQ17" s="657"/>
      <c r="AR17" s="911"/>
      <c r="AS17" s="911"/>
      <c r="AT17" s="911"/>
      <c r="AU17" s="911"/>
      <c r="AV17" s="911"/>
      <c r="AW17" s="911"/>
      <c r="AX17" s="912"/>
    </row>
    <row r="18" spans="1:50" ht="24.75" customHeight="1" x14ac:dyDescent="0.15">
      <c r="A18" s="612"/>
      <c r="B18" s="613"/>
      <c r="C18" s="613"/>
      <c r="D18" s="613"/>
      <c r="E18" s="613"/>
      <c r="F18" s="614"/>
      <c r="G18" s="725"/>
      <c r="H18" s="726"/>
      <c r="I18" s="714" t="s">
        <v>20</v>
      </c>
      <c r="J18" s="715"/>
      <c r="K18" s="715"/>
      <c r="L18" s="715"/>
      <c r="M18" s="715"/>
      <c r="N18" s="715"/>
      <c r="O18" s="716"/>
      <c r="P18" s="873">
        <f>SUM(P13:V17)</f>
        <v>172</v>
      </c>
      <c r="Q18" s="874"/>
      <c r="R18" s="874"/>
      <c r="S18" s="874"/>
      <c r="T18" s="874"/>
      <c r="U18" s="874"/>
      <c r="V18" s="875"/>
      <c r="W18" s="873">
        <f>SUM(W13:AC17)</f>
        <v>156</v>
      </c>
      <c r="X18" s="874"/>
      <c r="Y18" s="874"/>
      <c r="Z18" s="874"/>
      <c r="AA18" s="874"/>
      <c r="AB18" s="874"/>
      <c r="AC18" s="875"/>
      <c r="AD18" s="873">
        <f>SUM(AD13:AJ17)</f>
        <v>160</v>
      </c>
      <c r="AE18" s="874"/>
      <c r="AF18" s="874"/>
      <c r="AG18" s="874"/>
      <c r="AH18" s="874"/>
      <c r="AI18" s="874"/>
      <c r="AJ18" s="875"/>
      <c r="AK18" s="873">
        <f>SUM(AK13:AQ17)</f>
        <v>163</v>
      </c>
      <c r="AL18" s="874"/>
      <c r="AM18" s="874"/>
      <c r="AN18" s="874"/>
      <c r="AO18" s="874"/>
      <c r="AP18" s="874"/>
      <c r="AQ18" s="875"/>
      <c r="AR18" s="873">
        <f>SUM(AR13:AX17)</f>
        <v>180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172</v>
      </c>
      <c r="Q19" s="656"/>
      <c r="R19" s="656"/>
      <c r="S19" s="656"/>
      <c r="T19" s="656"/>
      <c r="U19" s="656"/>
      <c r="V19" s="657"/>
      <c r="W19" s="655">
        <v>156</v>
      </c>
      <c r="X19" s="656"/>
      <c r="Y19" s="656"/>
      <c r="Z19" s="656"/>
      <c r="AA19" s="656"/>
      <c r="AB19" s="656"/>
      <c r="AC19" s="657"/>
      <c r="AD19" s="655">
        <v>113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0.70625000000000004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0.70625000000000004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709</v>
      </c>
      <c r="B22" s="967"/>
      <c r="C22" s="967"/>
      <c r="D22" s="967"/>
      <c r="E22" s="967"/>
      <c r="F22" s="968"/>
      <c r="G22" s="962" t="s">
        <v>333</v>
      </c>
      <c r="H22" s="222"/>
      <c r="I22" s="222"/>
      <c r="J22" s="222"/>
      <c r="K22" s="222"/>
      <c r="L22" s="222"/>
      <c r="M22" s="222"/>
      <c r="N22" s="222"/>
      <c r="O22" s="223"/>
      <c r="P22" s="927" t="s">
        <v>707</v>
      </c>
      <c r="Q22" s="222"/>
      <c r="R22" s="222"/>
      <c r="S22" s="222"/>
      <c r="T22" s="222"/>
      <c r="U22" s="222"/>
      <c r="V22" s="223"/>
      <c r="W22" s="927" t="s">
        <v>708</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722</v>
      </c>
      <c r="H23" s="964"/>
      <c r="I23" s="964"/>
      <c r="J23" s="964"/>
      <c r="K23" s="964"/>
      <c r="L23" s="964"/>
      <c r="M23" s="964"/>
      <c r="N23" s="964"/>
      <c r="O23" s="965"/>
      <c r="P23" s="913">
        <v>78</v>
      </c>
      <c r="Q23" s="914"/>
      <c r="R23" s="914"/>
      <c r="S23" s="914"/>
      <c r="T23" s="914"/>
      <c r="U23" s="914"/>
      <c r="V23" s="928"/>
      <c r="W23" s="913">
        <v>78</v>
      </c>
      <c r="X23" s="914"/>
      <c r="Y23" s="914"/>
      <c r="Z23" s="914"/>
      <c r="AA23" s="914"/>
      <c r="AB23" s="914"/>
      <c r="AC23" s="928"/>
      <c r="AD23" s="976" t="s">
        <v>825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723</v>
      </c>
      <c r="H24" s="930"/>
      <c r="I24" s="930"/>
      <c r="J24" s="930"/>
      <c r="K24" s="930"/>
      <c r="L24" s="930"/>
      <c r="M24" s="930"/>
      <c r="N24" s="930"/>
      <c r="O24" s="931"/>
      <c r="P24" s="655">
        <v>68</v>
      </c>
      <c r="Q24" s="656"/>
      <c r="R24" s="656"/>
      <c r="S24" s="656"/>
      <c r="T24" s="656"/>
      <c r="U24" s="656"/>
      <c r="V24" s="657"/>
      <c r="W24" s="655">
        <v>83</v>
      </c>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724</v>
      </c>
      <c r="H25" s="930"/>
      <c r="I25" s="930"/>
      <c r="J25" s="930"/>
      <c r="K25" s="930"/>
      <c r="L25" s="930"/>
      <c r="M25" s="930"/>
      <c r="N25" s="930"/>
      <c r="O25" s="931"/>
      <c r="P25" s="655">
        <v>17</v>
      </c>
      <c r="Q25" s="656"/>
      <c r="R25" s="656"/>
      <c r="S25" s="656"/>
      <c r="T25" s="656"/>
      <c r="U25" s="656"/>
      <c r="V25" s="657"/>
      <c r="W25" s="655">
        <v>19</v>
      </c>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818</v>
      </c>
      <c r="H26" s="930"/>
      <c r="I26" s="930"/>
      <c r="J26" s="930"/>
      <c r="K26" s="930"/>
      <c r="L26" s="930"/>
      <c r="M26" s="930"/>
      <c r="N26" s="930"/>
      <c r="O26" s="931"/>
      <c r="P26" s="655" t="s">
        <v>818</v>
      </c>
      <c r="Q26" s="656"/>
      <c r="R26" s="656"/>
      <c r="S26" s="656"/>
      <c r="T26" s="656"/>
      <c r="U26" s="656"/>
      <c r="V26" s="657"/>
      <c r="W26" s="655" t="s">
        <v>818</v>
      </c>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818</v>
      </c>
      <c r="H27" s="930"/>
      <c r="I27" s="930"/>
      <c r="J27" s="930"/>
      <c r="K27" s="930"/>
      <c r="L27" s="930"/>
      <c r="M27" s="930"/>
      <c r="N27" s="930"/>
      <c r="O27" s="931"/>
      <c r="P27" s="655" t="s">
        <v>818</v>
      </c>
      <c r="Q27" s="656"/>
      <c r="R27" s="656"/>
      <c r="S27" s="656"/>
      <c r="T27" s="656"/>
      <c r="U27" s="656"/>
      <c r="V27" s="657"/>
      <c r="W27" s="655" t="s">
        <v>818</v>
      </c>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73">
        <f>P29-SUM(P23:P27)</f>
        <v>0</v>
      </c>
      <c r="Q28" s="874"/>
      <c r="R28" s="874"/>
      <c r="S28" s="874"/>
      <c r="T28" s="874"/>
      <c r="U28" s="874"/>
      <c r="V28" s="875"/>
      <c r="W28" s="873">
        <f>W29-SUM(W23:W27)</f>
        <v>0</v>
      </c>
      <c r="X28" s="874"/>
      <c r="Y28" s="874"/>
      <c r="Z28" s="874"/>
      <c r="AA28" s="874"/>
      <c r="AB28" s="874"/>
      <c r="AC28" s="875"/>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5">
        <f>AK13</f>
        <v>163</v>
      </c>
      <c r="Q29" s="656"/>
      <c r="R29" s="656"/>
      <c r="S29" s="656"/>
      <c r="T29" s="656"/>
      <c r="U29" s="656"/>
      <c r="V29" s="657"/>
      <c r="W29" s="945">
        <f>AR13</f>
        <v>180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08" t="s">
        <v>412</v>
      </c>
      <c r="AJ30" s="908"/>
      <c r="AK30" s="908"/>
      <c r="AL30" s="853"/>
      <c r="AM30" s="908" t="s">
        <v>509</v>
      </c>
      <c r="AN30" s="908"/>
      <c r="AO30" s="908"/>
      <c r="AP30" s="853"/>
      <c r="AQ30" s="765" t="s">
        <v>232</v>
      </c>
      <c r="AR30" s="766"/>
      <c r="AS30" s="766"/>
      <c r="AT30" s="767"/>
      <c r="AU30" s="772" t="s">
        <v>134</v>
      </c>
      <c r="AV30" s="772"/>
      <c r="AW30" s="772"/>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752</v>
      </c>
      <c r="AR31" s="201"/>
      <c r="AS31" s="136" t="s">
        <v>233</v>
      </c>
      <c r="AT31" s="137"/>
      <c r="AU31" s="200" t="s">
        <v>752</v>
      </c>
      <c r="AV31" s="200"/>
      <c r="AW31" s="392" t="s">
        <v>179</v>
      </c>
      <c r="AX31" s="393"/>
    </row>
    <row r="32" spans="1:50" ht="45" customHeight="1" x14ac:dyDescent="0.15">
      <c r="A32" s="397"/>
      <c r="B32" s="395"/>
      <c r="C32" s="395"/>
      <c r="D32" s="395"/>
      <c r="E32" s="395"/>
      <c r="F32" s="396"/>
      <c r="G32" s="563" t="s">
        <v>725</v>
      </c>
      <c r="H32" s="564"/>
      <c r="I32" s="564"/>
      <c r="J32" s="564"/>
      <c r="K32" s="564"/>
      <c r="L32" s="564"/>
      <c r="M32" s="564"/>
      <c r="N32" s="564"/>
      <c r="O32" s="565"/>
      <c r="P32" s="108" t="s">
        <v>824</v>
      </c>
      <c r="Q32" s="108"/>
      <c r="R32" s="108"/>
      <c r="S32" s="108"/>
      <c r="T32" s="108"/>
      <c r="U32" s="108"/>
      <c r="V32" s="108"/>
      <c r="W32" s="108"/>
      <c r="X32" s="109"/>
      <c r="Y32" s="470" t="s">
        <v>12</v>
      </c>
      <c r="Z32" s="530"/>
      <c r="AA32" s="531"/>
      <c r="AB32" s="460" t="s">
        <v>726</v>
      </c>
      <c r="AC32" s="460"/>
      <c r="AD32" s="460"/>
      <c r="AE32" s="218">
        <v>6530</v>
      </c>
      <c r="AF32" s="219"/>
      <c r="AG32" s="219"/>
      <c r="AH32" s="219"/>
      <c r="AI32" s="218">
        <v>5248</v>
      </c>
      <c r="AJ32" s="219"/>
      <c r="AK32" s="219"/>
      <c r="AL32" s="219"/>
      <c r="AM32" s="218">
        <v>2669</v>
      </c>
      <c r="AN32" s="219"/>
      <c r="AO32" s="219"/>
      <c r="AP32" s="219"/>
      <c r="AQ32" s="336" t="s">
        <v>729</v>
      </c>
      <c r="AR32" s="208"/>
      <c r="AS32" s="208"/>
      <c r="AT32" s="337"/>
      <c r="AU32" s="219" t="s">
        <v>729</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6591</v>
      </c>
      <c r="AF33" s="219"/>
      <c r="AG33" s="219"/>
      <c r="AH33" s="219"/>
      <c r="AI33" s="218">
        <v>5281</v>
      </c>
      <c r="AJ33" s="219"/>
      <c r="AK33" s="219"/>
      <c r="AL33" s="219"/>
      <c r="AM33" s="218">
        <v>2702</v>
      </c>
      <c r="AN33" s="219"/>
      <c r="AO33" s="219"/>
      <c r="AP33" s="219"/>
      <c r="AQ33" s="336">
        <v>4858</v>
      </c>
      <c r="AR33" s="208"/>
      <c r="AS33" s="208"/>
      <c r="AT33" s="337"/>
      <c r="AU33" s="219" t="s">
        <v>729</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99.1</v>
      </c>
      <c r="AF34" s="219"/>
      <c r="AG34" s="219"/>
      <c r="AH34" s="219"/>
      <c r="AI34" s="218">
        <v>99.4</v>
      </c>
      <c r="AJ34" s="219"/>
      <c r="AK34" s="219"/>
      <c r="AL34" s="219"/>
      <c r="AM34" s="218">
        <v>98.8</v>
      </c>
      <c r="AN34" s="219"/>
      <c r="AO34" s="219"/>
      <c r="AP34" s="219"/>
      <c r="AQ34" s="336" t="s">
        <v>729</v>
      </c>
      <c r="AR34" s="208"/>
      <c r="AS34" s="208"/>
      <c r="AT34" s="337"/>
      <c r="AU34" s="219" t="s">
        <v>729</v>
      </c>
      <c r="AV34" s="219"/>
      <c r="AW34" s="219"/>
      <c r="AX34" s="221"/>
    </row>
    <row r="35" spans="1:51" ht="23.25" customHeight="1" x14ac:dyDescent="0.15">
      <c r="A35" s="228" t="s">
        <v>381</v>
      </c>
      <c r="B35" s="229"/>
      <c r="C35" s="229"/>
      <c r="D35" s="229"/>
      <c r="E35" s="229"/>
      <c r="F35" s="230"/>
      <c r="G35" s="234" t="s">
        <v>805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3"/>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752</v>
      </c>
      <c r="AR38" s="201"/>
      <c r="AS38" s="136" t="s">
        <v>233</v>
      </c>
      <c r="AT38" s="137"/>
      <c r="AU38" s="200" t="s">
        <v>752</v>
      </c>
      <c r="AV38" s="200"/>
      <c r="AW38" s="392" t="s">
        <v>179</v>
      </c>
      <c r="AX38" s="393"/>
      <c r="AY38">
        <f>$AY$37</f>
        <v>1</v>
      </c>
    </row>
    <row r="39" spans="1:51" ht="46.5" customHeight="1" x14ac:dyDescent="0.15">
      <c r="A39" s="397"/>
      <c r="B39" s="395"/>
      <c r="C39" s="395"/>
      <c r="D39" s="395"/>
      <c r="E39" s="395"/>
      <c r="F39" s="396"/>
      <c r="G39" s="563" t="s">
        <v>725</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728</v>
      </c>
      <c r="AC39" s="460"/>
      <c r="AD39" s="460"/>
      <c r="AE39" s="218">
        <v>75.400000000000006</v>
      </c>
      <c r="AF39" s="219"/>
      <c r="AG39" s="219"/>
      <c r="AH39" s="219"/>
      <c r="AI39" s="218">
        <v>78.400000000000006</v>
      </c>
      <c r="AJ39" s="219"/>
      <c r="AK39" s="219"/>
      <c r="AL39" s="219"/>
      <c r="AM39" s="218">
        <v>80</v>
      </c>
      <c r="AN39" s="219"/>
      <c r="AO39" s="219"/>
      <c r="AP39" s="219"/>
      <c r="AQ39" s="336" t="s">
        <v>729</v>
      </c>
      <c r="AR39" s="208"/>
      <c r="AS39" s="208"/>
      <c r="AT39" s="337"/>
      <c r="AU39" s="219" t="s">
        <v>729</v>
      </c>
      <c r="AV39" s="219"/>
      <c r="AW39" s="219"/>
      <c r="AX39" s="221"/>
      <c r="AY39">
        <f t="shared" ref="AY39:AY43" si="4">$AY$37</f>
        <v>1</v>
      </c>
    </row>
    <row r="40" spans="1:51" ht="46.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728</v>
      </c>
      <c r="AC40" s="522"/>
      <c r="AD40" s="522"/>
      <c r="AE40" s="218">
        <v>100</v>
      </c>
      <c r="AF40" s="219"/>
      <c r="AG40" s="219"/>
      <c r="AH40" s="219"/>
      <c r="AI40" s="218">
        <v>100</v>
      </c>
      <c r="AJ40" s="219"/>
      <c r="AK40" s="219"/>
      <c r="AL40" s="219"/>
      <c r="AM40" s="218">
        <v>100</v>
      </c>
      <c r="AN40" s="219"/>
      <c r="AO40" s="219"/>
      <c r="AP40" s="219"/>
      <c r="AQ40" s="336">
        <v>100</v>
      </c>
      <c r="AR40" s="208"/>
      <c r="AS40" s="208"/>
      <c r="AT40" s="337"/>
      <c r="AU40" s="219" t="s">
        <v>729</v>
      </c>
      <c r="AV40" s="219"/>
      <c r="AW40" s="219"/>
      <c r="AX40" s="221"/>
      <c r="AY40">
        <f t="shared" si="4"/>
        <v>1</v>
      </c>
    </row>
    <row r="41" spans="1:51" ht="46.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75.400000000000006</v>
      </c>
      <c r="AF41" s="219"/>
      <c r="AG41" s="219"/>
      <c r="AH41" s="219"/>
      <c r="AI41" s="218">
        <v>78.400000000000006</v>
      </c>
      <c r="AJ41" s="219"/>
      <c r="AK41" s="219"/>
      <c r="AL41" s="219"/>
      <c r="AM41" s="218">
        <v>80</v>
      </c>
      <c r="AN41" s="219"/>
      <c r="AO41" s="219"/>
      <c r="AP41" s="219"/>
      <c r="AQ41" s="336" t="s">
        <v>729</v>
      </c>
      <c r="AR41" s="208"/>
      <c r="AS41" s="208"/>
      <c r="AT41" s="337"/>
      <c r="AU41" s="219" t="s">
        <v>729</v>
      </c>
      <c r="AV41" s="219"/>
      <c r="AW41" s="219"/>
      <c r="AX41" s="221"/>
      <c r="AY41">
        <f t="shared" si="4"/>
        <v>1</v>
      </c>
    </row>
    <row r="42" spans="1:51" ht="23.25" customHeight="1" x14ac:dyDescent="0.15">
      <c r="A42" s="228" t="s">
        <v>381</v>
      </c>
      <c r="B42" s="229"/>
      <c r="C42" s="229"/>
      <c r="D42" s="229"/>
      <c r="E42" s="229"/>
      <c r="F42" s="230"/>
      <c r="G42" s="234" t="s">
        <v>805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t="s">
        <v>797</v>
      </c>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460"/>
      <c r="AC75" s="460"/>
      <c r="AD75" s="460"/>
      <c r="AE75" s="218"/>
      <c r="AF75" s="219"/>
      <c r="AG75" s="219"/>
      <c r="AH75" s="219"/>
      <c r="AI75" s="218"/>
      <c r="AJ75" s="219"/>
      <c r="AK75" s="219"/>
      <c r="AL75" s="219"/>
      <c r="AM75" s="218"/>
      <c r="AN75" s="219"/>
      <c r="AO75" s="219"/>
      <c r="AP75" s="219"/>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522"/>
      <c r="AC76" s="522"/>
      <c r="AD76" s="522"/>
      <c r="AE76" s="218"/>
      <c r="AF76" s="219"/>
      <c r="AG76" s="219"/>
      <c r="AH76" s="219"/>
      <c r="AI76" s="218"/>
      <c r="AJ76" s="219"/>
      <c r="AK76" s="219"/>
      <c r="AL76" s="219"/>
      <c r="AM76" s="218"/>
      <c r="AN76" s="219"/>
      <c r="AO76" s="219"/>
      <c r="AP76" s="219"/>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218"/>
      <c r="AF77" s="219"/>
      <c r="AG77" s="219"/>
      <c r="AH77" s="219"/>
      <c r="AI77" s="218"/>
      <c r="AJ77" s="219"/>
      <c r="AK77" s="219"/>
      <c r="AL77" s="219"/>
      <c r="AM77" s="218"/>
      <c r="AN77" s="219"/>
      <c r="AO77" s="219"/>
      <c r="AP77" s="219"/>
      <c r="AQ77" s="336"/>
      <c r="AR77" s="208"/>
      <c r="AS77" s="208"/>
      <c r="AT77" s="337"/>
      <c r="AU77" s="219"/>
      <c r="AV77" s="219"/>
      <c r="AW77" s="219"/>
      <c r="AX77" s="221"/>
      <c r="AY77">
        <f t="shared" si="9"/>
        <v>0</v>
      </c>
    </row>
    <row r="78" spans="1:51" ht="69.75" hidden="1" customHeight="1" x14ac:dyDescent="0.15">
      <c r="A78" s="329" t="s">
        <v>731</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1"/>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807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9.5</v>
      </c>
      <c r="AF101" s="282"/>
      <c r="AG101" s="282"/>
      <c r="AH101" s="282"/>
      <c r="AI101" s="282">
        <v>10.58</v>
      </c>
      <c r="AJ101" s="282"/>
      <c r="AK101" s="282"/>
      <c r="AL101" s="282"/>
      <c r="AM101" s="282">
        <v>10.78</v>
      </c>
      <c r="AN101" s="282"/>
      <c r="AO101" s="282"/>
      <c r="AP101" s="282"/>
      <c r="AQ101" s="282" t="s">
        <v>734</v>
      </c>
      <c r="AR101" s="282"/>
      <c r="AS101" s="282"/>
      <c r="AT101" s="282"/>
      <c r="AU101" s="218" t="s">
        <v>734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9.32</v>
      </c>
      <c r="AF102" s="282"/>
      <c r="AG102" s="282"/>
      <c r="AH102" s="282"/>
      <c r="AI102" s="282">
        <v>9.3800000000000008</v>
      </c>
      <c r="AJ102" s="282"/>
      <c r="AK102" s="282"/>
      <c r="AL102" s="282"/>
      <c r="AM102" s="282">
        <v>9.86</v>
      </c>
      <c r="AN102" s="282"/>
      <c r="AO102" s="282"/>
      <c r="AP102" s="282"/>
      <c r="AQ102" s="282">
        <v>10.29</v>
      </c>
      <c r="AR102" s="282"/>
      <c r="AS102" s="282"/>
      <c r="AT102" s="282"/>
      <c r="AU102" s="225">
        <v>10.3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806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735</v>
      </c>
      <c r="AC104" s="545"/>
      <c r="AD104" s="546"/>
      <c r="AE104" s="282">
        <v>6.07</v>
      </c>
      <c r="AF104" s="282"/>
      <c r="AG104" s="282"/>
      <c r="AH104" s="282"/>
      <c r="AI104" s="282">
        <v>9.26</v>
      </c>
      <c r="AJ104" s="282"/>
      <c r="AK104" s="282"/>
      <c r="AL104" s="282"/>
      <c r="AM104" s="282">
        <v>5.49</v>
      </c>
      <c r="AN104" s="282"/>
      <c r="AO104" s="282"/>
      <c r="AP104" s="282"/>
      <c r="AQ104" s="282" t="s">
        <v>734</v>
      </c>
      <c r="AR104" s="282"/>
      <c r="AS104" s="282"/>
      <c r="AT104" s="282"/>
      <c r="AU104" s="282" t="s">
        <v>734</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735</v>
      </c>
      <c r="AC105" s="468"/>
      <c r="AD105" s="469"/>
      <c r="AE105" s="282">
        <v>5.82</v>
      </c>
      <c r="AF105" s="282"/>
      <c r="AG105" s="282"/>
      <c r="AH105" s="282"/>
      <c r="AI105" s="282">
        <v>5.9</v>
      </c>
      <c r="AJ105" s="282"/>
      <c r="AK105" s="282"/>
      <c r="AL105" s="282"/>
      <c r="AM105" s="282">
        <v>6.73</v>
      </c>
      <c r="AN105" s="282"/>
      <c r="AO105" s="282"/>
      <c r="AP105" s="282"/>
      <c r="AQ105" s="282">
        <v>6.94</v>
      </c>
      <c r="AR105" s="282"/>
      <c r="AS105" s="282"/>
      <c r="AT105" s="282"/>
      <c r="AU105" s="282">
        <v>6.94</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813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811</v>
      </c>
      <c r="AC116" s="462"/>
      <c r="AD116" s="463"/>
      <c r="AE116" s="282">
        <v>26393</v>
      </c>
      <c r="AF116" s="282"/>
      <c r="AG116" s="282"/>
      <c r="AH116" s="282"/>
      <c r="AI116" s="282">
        <v>29810</v>
      </c>
      <c r="AJ116" s="282"/>
      <c r="AK116" s="282"/>
      <c r="AL116" s="282"/>
      <c r="AM116" s="282">
        <v>42503</v>
      </c>
      <c r="AN116" s="282"/>
      <c r="AO116" s="282"/>
      <c r="AP116" s="282"/>
      <c r="AQ116" s="218">
        <v>68294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812</v>
      </c>
      <c r="AC117" s="472"/>
      <c r="AD117" s="473"/>
      <c r="AE117" s="550" t="s">
        <v>803</v>
      </c>
      <c r="AF117" s="550"/>
      <c r="AG117" s="550"/>
      <c r="AH117" s="550"/>
      <c r="AI117" s="550" t="s">
        <v>736</v>
      </c>
      <c r="AJ117" s="550"/>
      <c r="AK117" s="550"/>
      <c r="AL117" s="550"/>
      <c r="AM117" s="550" t="s">
        <v>810</v>
      </c>
      <c r="AN117" s="550"/>
      <c r="AO117" s="550"/>
      <c r="AP117" s="550"/>
      <c r="AQ117" s="550" t="s">
        <v>823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734</v>
      </c>
      <c r="AR133" s="200"/>
      <c r="AS133" s="136" t="s">
        <v>233</v>
      </c>
      <c r="AT133" s="137"/>
      <c r="AU133" s="201" t="s">
        <v>734</v>
      </c>
      <c r="AV133" s="201"/>
      <c r="AW133" s="136" t="s">
        <v>179</v>
      </c>
      <c r="AX133" s="196"/>
      <c r="AY133">
        <f>$AY$132</f>
        <v>1</v>
      </c>
    </row>
    <row r="134" spans="1:51" ht="39.75" hidden="1"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734</v>
      </c>
      <c r="AF134" s="208"/>
      <c r="AG134" s="208"/>
      <c r="AH134" s="208"/>
      <c r="AI134" s="207" t="s">
        <v>734</v>
      </c>
      <c r="AJ134" s="208"/>
      <c r="AK134" s="208"/>
      <c r="AL134" s="208"/>
      <c r="AM134" s="207" t="s">
        <v>734</v>
      </c>
      <c r="AN134" s="208"/>
      <c r="AO134" s="208"/>
      <c r="AP134" s="208"/>
      <c r="AQ134" s="207" t="s">
        <v>734</v>
      </c>
      <c r="AR134" s="208"/>
      <c r="AS134" s="208"/>
      <c r="AT134" s="208"/>
      <c r="AU134" s="207" t="s">
        <v>734</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734</v>
      </c>
      <c r="AF135" s="208"/>
      <c r="AG135" s="208"/>
      <c r="AH135" s="208"/>
      <c r="AI135" s="207" t="s">
        <v>734</v>
      </c>
      <c r="AJ135" s="208"/>
      <c r="AK135" s="208"/>
      <c r="AL135" s="208"/>
      <c r="AM135" s="207" t="s">
        <v>734</v>
      </c>
      <c r="AN135" s="208"/>
      <c r="AO135" s="208"/>
      <c r="AP135" s="208"/>
      <c r="AQ135" s="207" t="s">
        <v>734</v>
      </c>
      <c r="AR135" s="208"/>
      <c r="AS135" s="208"/>
      <c r="AT135" s="208"/>
      <c r="AU135" s="207" t="s">
        <v>734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818</v>
      </c>
      <c r="AR149" s="200"/>
      <c r="AS149" s="136" t="s">
        <v>233</v>
      </c>
      <c r="AT149" s="137"/>
      <c r="AU149" s="201" t="s">
        <v>818</v>
      </c>
      <c r="AV149" s="201"/>
      <c r="AW149" s="136" t="s">
        <v>179</v>
      </c>
      <c r="AX149" s="196"/>
      <c r="AY149">
        <f>$AY$148</f>
        <v>1</v>
      </c>
    </row>
    <row r="150" spans="1:51" ht="39.75" customHeight="1" x14ac:dyDescent="0.15">
      <c r="A150" s="190"/>
      <c r="B150" s="187"/>
      <c r="C150" s="181"/>
      <c r="D150" s="187"/>
      <c r="E150" s="181"/>
      <c r="F150" s="182"/>
      <c r="G150" s="107" t="s">
        <v>818</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818</v>
      </c>
      <c r="AC150" s="206"/>
      <c r="AD150" s="206"/>
      <c r="AE150" s="207" t="s">
        <v>818</v>
      </c>
      <c r="AF150" s="208"/>
      <c r="AG150" s="208"/>
      <c r="AH150" s="208"/>
      <c r="AI150" s="207" t="s">
        <v>818</v>
      </c>
      <c r="AJ150" s="208"/>
      <c r="AK150" s="208"/>
      <c r="AL150" s="208"/>
      <c r="AM150" s="207" t="s">
        <v>818</v>
      </c>
      <c r="AN150" s="208"/>
      <c r="AO150" s="208"/>
      <c r="AP150" s="208"/>
      <c r="AQ150" s="207" t="s">
        <v>818</v>
      </c>
      <c r="AR150" s="208"/>
      <c r="AS150" s="208"/>
      <c r="AT150" s="208"/>
      <c r="AU150" s="207" t="s">
        <v>818</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818</v>
      </c>
      <c r="AC151" s="214"/>
      <c r="AD151" s="214"/>
      <c r="AE151" s="207" t="s">
        <v>818</v>
      </c>
      <c r="AF151" s="208"/>
      <c r="AG151" s="208"/>
      <c r="AH151" s="208"/>
      <c r="AI151" s="207" t="s">
        <v>818</v>
      </c>
      <c r="AJ151" s="208"/>
      <c r="AK151" s="208"/>
      <c r="AL151" s="208"/>
      <c r="AM151" s="207" t="s">
        <v>818</v>
      </c>
      <c r="AN151" s="208"/>
      <c r="AO151" s="208"/>
      <c r="AP151" s="208"/>
      <c r="AQ151" s="207" t="s">
        <v>818</v>
      </c>
      <c r="AR151" s="208"/>
      <c r="AS151" s="208"/>
      <c r="AT151" s="208"/>
      <c r="AU151" s="207" t="s">
        <v>818</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406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5.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5.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741</v>
      </c>
      <c r="H161" s="108"/>
      <c r="I161" s="108"/>
      <c r="J161" s="108"/>
      <c r="K161" s="108"/>
      <c r="L161" s="108"/>
      <c r="M161" s="108"/>
      <c r="N161" s="108"/>
      <c r="O161" s="108"/>
      <c r="P161" s="109"/>
      <c r="Q161" s="128" t="s">
        <v>742</v>
      </c>
      <c r="R161" s="108"/>
      <c r="S161" s="108"/>
      <c r="T161" s="108"/>
      <c r="U161" s="108"/>
      <c r="V161" s="108"/>
      <c r="W161" s="108"/>
      <c r="X161" s="108"/>
      <c r="Y161" s="108"/>
      <c r="Z161" s="108"/>
      <c r="AA161" s="290"/>
      <c r="AB161" s="144" t="s">
        <v>740</v>
      </c>
      <c r="AC161" s="145"/>
      <c r="AD161" s="145"/>
      <c r="AE161" s="150" t="s">
        <v>406</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73.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816</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73.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741</v>
      </c>
      <c r="H168" s="108"/>
      <c r="I168" s="108"/>
      <c r="J168" s="108"/>
      <c r="K168" s="108"/>
      <c r="L168" s="108"/>
      <c r="M168" s="108"/>
      <c r="N168" s="108"/>
      <c r="O168" s="108"/>
      <c r="P168" s="109"/>
      <c r="Q168" s="128" t="s">
        <v>743</v>
      </c>
      <c r="R168" s="108"/>
      <c r="S168" s="108"/>
      <c r="T168" s="108"/>
      <c r="U168" s="108"/>
      <c r="V168" s="108"/>
      <c r="W168" s="108"/>
      <c r="X168" s="108"/>
      <c r="Y168" s="108"/>
      <c r="Z168" s="108"/>
      <c r="AA168" s="290"/>
      <c r="AB168" s="144" t="s">
        <v>740</v>
      </c>
      <c r="AC168" s="145"/>
      <c r="AD168" s="145"/>
      <c r="AE168" s="150" t="s">
        <v>406</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66.7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817</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66.7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4.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5"/>
      <c r="E430" s="175" t="s">
        <v>399</v>
      </c>
      <c r="F430" s="891"/>
      <c r="G430" s="892" t="s">
        <v>252</v>
      </c>
      <c r="H430" s="126"/>
      <c r="I430" s="126"/>
      <c r="J430" s="893" t="s">
        <v>733</v>
      </c>
      <c r="K430" s="894"/>
      <c r="L430" s="894"/>
      <c r="M430" s="894"/>
      <c r="N430" s="894"/>
      <c r="O430" s="894"/>
      <c r="P430" s="894"/>
      <c r="Q430" s="894"/>
      <c r="R430" s="894"/>
      <c r="S430" s="894"/>
      <c r="T430" s="895"/>
      <c r="U430" s="587" t="s">
        <v>818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734</v>
      </c>
      <c r="AF432" s="201"/>
      <c r="AG432" s="136" t="s">
        <v>233</v>
      </c>
      <c r="AH432" s="137"/>
      <c r="AI432" s="335"/>
      <c r="AJ432" s="335"/>
      <c r="AK432" s="335"/>
      <c r="AL432" s="157"/>
      <c r="AM432" s="335"/>
      <c r="AN432" s="335"/>
      <c r="AO432" s="335"/>
      <c r="AP432" s="157"/>
      <c r="AQ432" s="250" t="s">
        <v>734</v>
      </c>
      <c r="AR432" s="201"/>
      <c r="AS432" s="136" t="s">
        <v>233</v>
      </c>
      <c r="AT432" s="137"/>
      <c r="AU432" s="201" t="s">
        <v>734</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734</v>
      </c>
      <c r="AC433" s="214"/>
      <c r="AD433" s="214"/>
      <c r="AE433" s="336" t="s">
        <v>734</v>
      </c>
      <c r="AF433" s="208"/>
      <c r="AG433" s="208"/>
      <c r="AH433" s="208"/>
      <c r="AI433" s="336" t="s">
        <v>734</v>
      </c>
      <c r="AJ433" s="208"/>
      <c r="AK433" s="208"/>
      <c r="AL433" s="208"/>
      <c r="AM433" s="336" t="s">
        <v>734</v>
      </c>
      <c r="AN433" s="208"/>
      <c r="AO433" s="208"/>
      <c r="AP433" s="337"/>
      <c r="AQ433" s="336" t="s">
        <v>734</v>
      </c>
      <c r="AR433" s="208"/>
      <c r="AS433" s="208"/>
      <c r="AT433" s="337"/>
      <c r="AU433" s="208" t="s">
        <v>734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734</v>
      </c>
      <c r="AC434" s="206"/>
      <c r="AD434" s="206"/>
      <c r="AE434" s="336" t="s">
        <v>734</v>
      </c>
      <c r="AF434" s="208"/>
      <c r="AG434" s="208"/>
      <c r="AH434" s="337"/>
      <c r="AI434" s="336" t="s">
        <v>734</v>
      </c>
      <c r="AJ434" s="208"/>
      <c r="AK434" s="208"/>
      <c r="AL434" s="208"/>
      <c r="AM434" s="336" t="s">
        <v>734</v>
      </c>
      <c r="AN434" s="208"/>
      <c r="AO434" s="208"/>
      <c r="AP434" s="337"/>
      <c r="AQ434" s="336" t="s">
        <v>734</v>
      </c>
      <c r="AR434" s="208"/>
      <c r="AS434" s="208"/>
      <c r="AT434" s="337"/>
      <c r="AU434" s="208" t="s">
        <v>734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734</v>
      </c>
      <c r="AF435" s="208"/>
      <c r="AG435" s="208"/>
      <c r="AH435" s="337"/>
      <c r="AI435" s="336" t="s">
        <v>734</v>
      </c>
      <c r="AJ435" s="208"/>
      <c r="AK435" s="208"/>
      <c r="AL435" s="208"/>
      <c r="AM435" s="336" t="s">
        <v>734</v>
      </c>
      <c r="AN435" s="208"/>
      <c r="AO435" s="208"/>
      <c r="AP435" s="337"/>
      <c r="AQ435" s="336" t="s">
        <v>734</v>
      </c>
      <c r="AR435" s="208"/>
      <c r="AS435" s="208"/>
      <c r="AT435" s="337"/>
      <c r="AU435" s="208" t="s">
        <v>734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734</v>
      </c>
      <c r="AF457" s="201"/>
      <c r="AG457" s="136" t="s">
        <v>233</v>
      </c>
      <c r="AH457" s="137"/>
      <c r="AI457" s="335"/>
      <c r="AJ457" s="335"/>
      <c r="AK457" s="335"/>
      <c r="AL457" s="157"/>
      <c r="AM457" s="335"/>
      <c r="AN457" s="335"/>
      <c r="AO457" s="335"/>
      <c r="AP457" s="157"/>
      <c r="AQ457" s="250" t="s">
        <v>734</v>
      </c>
      <c r="AR457" s="201"/>
      <c r="AS457" s="136" t="s">
        <v>233</v>
      </c>
      <c r="AT457" s="137"/>
      <c r="AU457" s="201" t="s">
        <v>734</v>
      </c>
      <c r="AV457" s="201"/>
      <c r="AW457" s="136" t="s">
        <v>179</v>
      </c>
      <c r="AX457" s="196"/>
      <c r="AY457">
        <f>$AY$456</f>
        <v>1</v>
      </c>
    </row>
    <row r="458" spans="1:51" ht="23.25" hidden="1" customHeight="1" x14ac:dyDescent="0.15">
      <c r="A458" s="190"/>
      <c r="B458" s="187"/>
      <c r="C458" s="181"/>
      <c r="D458" s="187"/>
      <c r="E458" s="338"/>
      <c r="F458" s="339"/>
      <c r="G458" s="107" t="s">
        <v>734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734</v>
      </c>
      <c r="AC458" s="214"/>
      <c r="AD458" s="214"/>
      <c r="AE458" s="336" t="s">
        <v>734</v>
      </c>
      <c r="AF458" s="208"/>
      <c r="AG458" s="208"/>
      <c r="AH458" s="208"/>
      <c r="AI458" s="336" t="s">
        <v>734</v>
      </c>
      <c r="AJ458" s="208"/>
      <c r="AK458" s="208"/>
      <c r="AL458" s="208"/>
      <c r="AM458" s="336" t="s">
        <v>734</v>
      </c>
      <c r="AN458" s="208"/>
      <c r="AO458" s="208"/>
      <c r="AP458" s="337"/>
      <c r="AQ458" s="336" t="s">
        <v>734</v>
      </c>
      <c r="AR458" s="208"/>
      <c r="AS458" s="208"/>
      <c r="AT458" s="337"/>
      <c r="AU458" s="208" t="s">
        <v>734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734</v>
      </c>
      <c r="AC459" s="206"/>
      <c r="AD459" s="206"/>
      <c r="AE459" s="336" t="s">
        <v>734</v>
      </c>
      <c r="AF459" s="208"/>
      <c r="AG459" s="208"/>
      <c r="AH459" s="337"/>
      <c r="AI459" s="336" t="s">
        <v>734</v>
      </c>
      <c r="AJ459" s="208"/>
      <c r="AK459" s="208"/>
      <c r="AL459" s="208"/>
      <c r="AM459" s="336" t="s">
        <v>734</v>
      </c>
      <c r="AN459" s="208"/>
      <c r="AO459" s="208"/>
      <c r="AP459" s="337"/>
      <c r="AQ459" s="336" t="s">
        <v>734</v>
      </c>
      <c r="AR459" s="208"/>
      <c r="AS459" s="208"/>
      <c r="AT459" s="337"/>
      <c r="AU459" s="208" t="s">
        <v>734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734</v>
      </c>
      <c r="AF460" s="208"/>
      <c r="AG460" s="208"/>
      <c r="AH460" s="337"/>
      <c r="AI460" s="336" t="s">
        <v>734</v>
      </c>
      <c r="AJ460" s="208"/>
      <c r="AK460" s="208"/>
      <c r="AL460" s="208"/>
      <c r="AM460" s="336" t="s">
        <v>734</v>
      </c>
      <c r="AN460" s="208"/>
      <c r="AO460" s="208"/>
      <c r="AP460" s="337"/>
      <c r="AQ460" s="336" t="s">
        <v>734</v>
      </c>
      <c r="AR460" s="208"/>
      <c r="AS460" s="208"/>
      <c r="AT460" s="337"/>
      <c r="AU460" s="208" t="s">
        <v>734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818</v>
      </c>
      <c r="AF693" s="201"/>
      <c r="AG693" s="136" t="s">
        <v>233</v>
      </c>
      <c r="AH693" s="137"/>
      <c r="AI693" s="335"/>
      <c r="AJ693" s="335"/>
      <c r="AK693" s="335"/>
      <c r="AL693" s="157"/>
      <c r="AM693" s="335"/>
      <c r="AN693" s="335"/>
      <c r="AO693" s="335"/>
      <c r="AP693" s="157"/>
      <c r="AQ693" s="250" t="s">
        <v>818</v>
      </c>
      <c r="AR693" s="201"/>
      <c r="AS693" s="136" t="s">
        <v>233</v>
      </c>
      <c r="AT693" s="137"/>
      <c r="AU693" s="201" t="s">
        <v>818</v>
      </c>
      <c r="AV693" s="201"/>
      <c r="AW693" s="136" t="s">
        <v>179</v>
      </c>
      <c r="AX693" s="196"/>
      <c r="AY693">
        <f>$AY$692</f>
        <v>1</v>
      </c>
    </row>
    <row r="694" spans="1:51" ht="23.25" customHeight="1" x14ac:dyDescent="0.15">
      <c r="A694" s="190"/>
      <c r="B694" s="187"/>
      <c r="C694" s="181"/>
      <c r="D694" s="187"/>
      <c r="E694" s="338"/>
      <c r="F694" s="339"/>
      <c r="G694" s="107" t="s">
        <v>818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818</v>
      </c>
      <c r="AC694" s="214"/>
      <c r="AD694" s="214"/>
      <c r="AE694" s="336" t="s">
        <v>818</v>
      </c>
      <c r="AF694" s="208"/>
      <c r="AG694" s="208"/>
      <c r="AH694" s="208"/>
      <c r="AI694" s="336" t="s">
        <v>818</v>
      </c>
      <c r="AJ694" s="208"/>
      <c r="AK694" s="208"/>
      <c r="AL694" s="208"/>
      <c r="AM694" s="336" t="s">
        <v>818</v>
      </c>
      <c r="AN694" s="208"/>
      <c r="AO694" s="208"/>
      <c r="AP694" s="337"/>
      <c r="AQ694" s="336" t="s">
        <v>818</v>
      </c>
      <c r="AR694" s="208"/>
      <c r="AS694" s="208"/>
      <c r="AT694" s="337"/>
      <c r="AU694" s="208" t="s">
        <v>818</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818</v>
      </c>
      <c r="AC695" s="206"/>
      <c r="AD695" s="206"/>
      <c r="AE695" s="336" t="s">
        <v>818</v>
      </c>
      <c r="AF695" s="208"/>
      <c r="AG695" s="208"/>
      <c r="AH695" s="337"/>
      <c r="AI695" s="336" t="s">
        <v>818</v>
      </c>
      <c r="AJ695" s="208"/>
      <c r="AK695" s="208"/>
      <c r="AL695" s="208"/>
      <c r="AM695" s="336" t="s">
        <v>818</v>
      </c>
      <c r="AN695" s="208"/>
      <c r="AO695" s="208"/>
      <c r="AP695" s="337"/>
      <c r="AQ695" s="336" t="s">
        <v>818</v>
      </c>
      <c r="AR695" s="208"/>
      <c r="AS695" s="208"/>
      <c r="AT695" s="337"/>
      <c r="AU695" s="208" t="s">
        <v>818</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818</v>
      </c>
      <c r="AF696" s="208"/>
      <c r="AG696" s="208"/>
      <c r="AH696" s="337"/>
      <c r="AI696" s="336" t="s">
        <v>818</v>
      </c>
      <c r="AJ696" s="208"/>
      <c r="AK696" s="208"/>
      <c r="AL696" s="208"/>
      <c r="AM696" s="336" t="s">
        <v>818</v>
      </c>
      <c r="AN696" s="208"/>
      <c r="AO696" s="208"/>
      <c r="AP696" s="337"/>
      <c r="AQ696" s="336" t="s">
        <v>818</v>
      </c>
      <c r="AR696" s="208"/>
      <c r="AS696" s="208"/>
      <c r="AT696" s="337"/>
      <c r="AU696" s="208" t="s">
        <v>818</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818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89.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718</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70.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6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53.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718</v>
      </c>
      <c r="AE712" s="781"/>
      <c r="AF712" s="781"/>
      <c r="AG712" s="805" t="s">
        <v>798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751</v>
      </c>
      <c r="AE713" s="323"/>
      <c r="AF713" s="661"/>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6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718</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59.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50.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4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718</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56.5" customHeight="1" x14ac:dyDescent="0.15">
      <c r="A726" s="638" t="s">
        <v>48</v>
      </c>
      <c r="B726" s="797"/>
      <c r="C726" s="810" t="s">
        <v>53</v>
      </c>
      <c r="D726" s="832"/>
      <c r="E726" s="832"/>
      <c r="F726" s="833"/>
      <c r="G726" s="576" t="s">
        <v>808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809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819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820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821</v>
      </c>
      <c r="B733" s="672"/>
      <c r="C733" s="672"/>
      <c r="D733" s="672"/>
      <c r="E733" s="673"/>
      <c r="F733" s="635" t="s">
        <v>822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818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674</v>
      </c>
      <c r="B737" s="211"/>
      <c r="C737" s="211"/>
      <c r="D737" s="212"/>
      <c r="E737" s="948" t="s">
        <v>758</v>
      </c>
      <c r="F737" s="949"/>
      <c r="G737" s="949"/>
      <c r="H737" s="949"/>
      <c r="I737" s="949"/>
      <c r="J737" s="949"/>
      <c r="K737" s="949"/>
      <c r="L737" s="949"/>
      <c r="M737" s="949"/>
      <c r="N737" s="949"/>
      <c r="O737" s="949"/>
      <c r="P737" s="951"/>
      <c r="Q737" s="948" t="s">
        <v>759</v>
      </c>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397</v>
      </c>
      <c r="B738" s="361"/>
      <c r="C738" s="361"/>
      <c r="D738" s="361"/>
      <c r="E738" s="948" t="s">
        <v>760</v>
      </c>
      <c r="F738" s="949"/>
      <c r="G738" s="949"/>
      <c r="H738" s="949"/>
      <c r="I738" s="949"/>
      <c r="J738" s="949"/>
      <c r="K738" s="949"/>
      <c r="L738" s="949"/>
      <c r="M738" s="949"/>
      <c r="N738" s="949"/>
      <c r="O738" s="949"/>
      <c r="P738" s="951"/>
      <c r="Q738" s="948" t="s">
        <v>761</v>
      </c>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396</v>
      </c>
      <c r="B739" s="361"/>
      <c r="C739" s="361"/>
      <c r="D739" s="361"/>
      <c r="E739" s="948" t="s">
        <v>762</v>
      </c>
      <c r="F739" s="949"/>
      <c r="G739" s="949"/>
      <c r="H739" s="949"/>
      <c r="I739" s="949"/>
      <c r="J739" s="949"/>
      <c r="K739" s="949"/>
      <c r="L739" s="949"/>
      <c r="M739" s="949"/>
      <c r="N739" s="949"/>
      <c r="O739" s="949"/>
      <c r="P739" s="951"/>
      <c r="Q739" s="948" t="s">
        <v>763</v>
      </c>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395</v>
      </c>
      <c r="B740" s="361"/>
      <c r="C740" s="361"/>
      <c r="D740" s="361"/>
      <c r="E740" s="948" t="s">
        <v>764</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394</v>
      </c>
      <c r="B741" s="361"/>
      <c r="C741" s="361"/>
      <c r="D741" s="361"/>
      <c r="E741" s="948" t="s">
        <v>765</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393</v>
      </c>
      <c r="B742" s="361"/>
      <c r="C742" s="361"/>
      <c r="D742" s="361"/>
      <c r="E742" s="948" t="s">
        <v>766</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392</v>
      </c>
      <c r="B743" s="361"/>
      <c r="C743" s="361"/>
      <c r="D743" s="361"/>
      <c r="E743" s="948" t="s">
        <v>767</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391</v>
      </c>
      <c r="B744" s="361"/>
      <c r="C744" s="361"/>
      <c r="D744" s="361"/>
      <c r="E744" s="948" t="s">
        <v>768</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390</v>
      </c>
      <c r="B745" s="361"/>
      <c r="C745" s="361"/>
      <c r="D745" s="361"/>
      <c r="E745" s="985" t="s">
        <v>769</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547</v>
      </c>
      <c r="B746" s="361"/>
      <c r="C746" s="361"/>
      <c r="D746" s="361"/>
      <c r="E746" s="954" t="s">
        <v>714</v>
      </c>
      <c r="F746" s="952"/>
      <c r="G746" s="952"/>
      <c r="H746" s="100" t="str">
        <f>IF(E746="","","-")</f>
        <v>-</v>
      </c>
      <c r="I746" s="952"/>
      <c r="J746" s="952"/>
      <c r="K746" s="100" t="str">
        <f>IF(I746="","","-")</f>
        <v/>
      </c>
      <c r="L746" s="953">
        <v>208</v>
      </c>
      <c r="M746" s="953"/>
      <c r="N746" s="100" t="str">
        <f>IF(O746="","","-")</f>
        <v>-</v>
      </c>
      <c r="O746" s="955">
        <v>0</v>
      </c>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714</v>
      </c>
      <c r="F747" s="952"/>
      <c r="G747" s="952"/>
      <c r="H747" s="100" t="str">
        <f>IF(E747="","","-")</f>
        <v>-</v>
      </c>
      <c r="I747" s="952"/>
      <c r="J747" s="952"/>
      <c r="K747" s="100" t="str">
        <f>IF(I747="","","-")</f>
        <v/>
      </c>
      <c r="L747" s="953">
        <v>206</v>
      </c>
      <c r="M747" s="953"/>
      <c r="N747" s="100" t="str">
        <f>IF(O747="","","-")</f>
        <v>-</v>
      </c>
      <c r="O747" s="955">
        <v>0</v>
      </c>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770</v>
      </c>
      <c r="H789" s="669"/>
      <c r="I789" s="669"/>
      <c r="J789" s="669"/>
      <c r="K789" s="670"/>
      <c r="L789" s="662" t="s">
        <v>771</v>
      </c>
      <c r="M789" s="663"/>
      <c r="N789" s="663"/>
      <c r="O789" s="663"/>
      <c r="P789" s="663"/>
      <c r="Q789" s="663"/>
      <c r="R789" s="663"/>
      <c r="S789" s="663"/>
      <c r="T789" s="663"/>
      <c r="U789" s="663"/>
      <c r="V789" s="663"/>
      <c r="W789" s="663"/>
      <c r="X789" s="664"/>
      <c r="Y789" s="382">
        <v>5.9</v>
      </c>
      <c r="Z789" s="383"/>
      <c r="AA789" s="383"/>
      <c r="AB789" s="800"/>
      <c r="AC789" s="668" t="s">
        <v>772</v>
      </c>
      <c r="AD789" s="669"/>
      <c r="AE789" s="669"/>
      <c r="AF789" s="669"/>
      <c r="AG789" s="670"/>
      <c r="AH789" s="662" t="s">
        <v>773</v>
      </c>
      <c r="AI789" s="663"/>
      <c r="AJ789" s="663"/>
      <c r="AK789" s="663"/>
      <c r="AL789" s="663"/>
      <c r="AM789" s="663"/>
      <c r="AN789" s="663"/>
      <c r="AO789" s="663"/>
      <c r="AP789" s="663"/>
      <c r="AQ789" s="663"/>
      <c r="AR789" s="663"/>
      <c r="AS789" s="663"/>
      <c r="AT789" s="664"/>
      <c r="AU789" s="382">
        <v>0.3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776</v>
      </c>
      <c r="D845" s="343"/>
      <c r="E845" s="343"/>
      <c r="F845" s="343"/>
      <c r="G845" s="343"/>
      <c r="H845" s="343"/>
      <c r="I845" s="343"/>
      <c r="J845" s="344">
        <v>1011701012208</v>
      </c>
      <c r="K845" s="345"/>
      <c r="L845" s="345"/>
      <c r="M845" s="345"/>
      <c r="N845" s="345"/>
      <c r="O845" s="345"/>
      <c r="P845" s="359" t="s">
        <v>781</v>
      </c>
      <c r="Q845" s="346"/>
      <c r="R845" s="346"/>
      <c r="S845" s="346"/>
      <c r="T845" s="346"/>
      <c r="U845" s="346"/>
      <c r="V845" s="346"/>
      <c r="W845" s="346"/>
      <c r="X845" s="346"/>
      <c r="Y845" s="347">
        <v>5.9</v>
      </c>
      <c r="Z845" s="348"/>
      <c r="AA845" s="348"/>
      <c r="AB845" s="349"/>
      <c r="AC845" s="350" t="s">
        <v>373</v>
      </c>
      <c r="AD845" s="351"/>
      <c r="AE845" s="351"/>
      <c r="AF845" s="351"/>
      <c r="AG845" s="351"/>
      <c r="AH845" s="366">
        <v>5</v>
      </c>
      <c r="AI845" s="367"/>
      <c r="AJ845" s="367"/>
      <c r="AK845" s="367"/>
      <c r="AL845" s="354">
        <v>80.8</v>
      </c>
      <c r="AM845" s="355"/>
      <c r="AN845" s="355"/>
      <c r="AO845" s="356"/>
      <c r="AP845" s="357" t="s">
        <v>818</v>
      </c>
      <c r="AQ845" s="357"/>
      <c r="AR845" s="357"/>
      <c r="AS845" s="357"/>
      <c r="AT845" s="357"/>
      <c r="AU845" s="357"/>
      <c r="AV845" s="357"/>
      <c r="AW845" s="357"/>
      <c r="AX845" s="357"/>
    </row>
    <row r="846" spans="1:51" ht="30" customHeight="1" x14ac:dyDescent="0.15">
      <c r="A846" s="370">
        <v>2</v>
      </c>
      <c r="B846" s="370">
        <v>1</v>
      </c>
      <c r="C846" s="358" t="s">
        <v>777</v>
      </c>
      <c r="D846" s="343"/>
      <c r="E846" s="343"/>
      <c r="F846" s="343"/>
      <c r="G846" s="343"/>
      <c r="H846" s="343"/>
      <c r="I846" s="343"/>
      <c r="J846" s="344">
        <v>8011101018889</v>
      </c>
      <c r="K846" s="345"/>
      <c r="L846" s="345"/>
      <c r="M846" s="345"/>
      <c r="N846" s="345"/>
      <c r="O846" s="345"/>
      <c r="P846" s="359" t="s">
        <v>782</v>
      </c>
      <c r="Q846" s="346"/>
      <c r="R846" s="346"/>
      <c r="S846" s="346"/>
      <c r="T846" s="346"/>
      <c r="U846" s="346"/>
      <c r="V846" s="346"/>
      <c r="W846" s="346"/>
      <c r="X846" s="346"/>
      <c r="Y846" s="347">
        <v>2.7</v>
      </c>
      <c r="Z846" s="348"/>
      <c r="AA846" s="348"/>
      <c r="AB846" s="349"/>
      <c r="AC846" s="350" t="s">
        <v>373</v>
      </c>
      <c r="AD846" s="351"/>
      <c r="AE846" s="351"/>
      <c r="AF846" s="351"/>
      <c r="AG846" s="351"/>
      <c r="AH846" s="366">
        <v>3</v>
      </c>
      <c r="AI846" s="367"/>
      <c r="AJ846" s="367"/>
      <c r="AK846" s="367"/>
      <c r="AL846" s="354">
        <v>94.5</v>
      </c>
      <c r="AM846" s="355"/>
      <c r="AN846" s="355"/>
      <c r="AO846" s="356"/>
      <c r="AP846" s="357" t="s">
        <v>818</v>
      </c>
      <c r="AQ846" s="357"/>
      <c r="AR846" s="357"/>
      <c r="AS846" s="357"/>
      <c r="AT846" s="357"/>
      <c r="AU846" s="357"/>
      <c r="AV846" s="357"/>
      <c r="AW846" s="357"/>
      <c r="AX846" s="357"/>
      <c r="AY846">
        <f>COUNTA($C$846)</f>
        <v>1</v>
      </c>
    </row>
    <row r="847" spans="1:51" ht="30" customHeight="1" x14ac:dyDescent="0.15">
      <c r="A847" s="370">
        <v>3</v>
      </c>
      <c r="B847" s="370">
        <v>1</v>
      </c>
      <c r="C847" s="358" t="s">
        <v>778</v>
      </c>
      <c r="D847" s="343"/>
      <c r="E847" s="343"/>
      <c r="F847" s="343"/>
      <c r="G847" s="343"/>
      <c r="H847" s="343"/>
      <c r="I847" s="343"/>
      <c r="J847" s="344">
        <v>5390001009708</v>
      </c>
      <c r="K847" s="345"/>
      <c r="L847" s="345"/>
      <c r="M847" s="345"/>
      <c r="N847" s="345"/>
      <c r="O847" s="345"/>
      <c r="P847" s="359" t="s">
        <v>783</v>
      </c>
      <c r="Q847" s="346"/>
      <c r="R847" s="346"/>
      <c r="S847" s="346"/>
      <c r="T847" s="346"/>
      <c r="U847" s="346"/>
      <c r="V847" s="346"/>
      <c r="W847" s="346"/>
      <c r="X847" s="346"/>
      <c r="Y847" s="347">
        <v>2.6</v>
      </c>
      <c r="Z847" s="348"/>
      <c r="AA847" s="348"/>
      <c r="AB847" s="349"/>
      <c r="AC847" s="350" t="s">
        <v>373</v>
      </c>
      <c r="AD847" s="351"/>
      <c r="AE847" s="351"/>
      <c r="AF847" s="351"/>
      <c r="AG847" s="351"/>
      <c r="AH847" s="352">
        <v>6</v>
      </c>
      <c r="AI847" s="353"/>
      <c r="AJ847" s="353"/>
      <c r="AK847" s="353"/>
      <c r="AL847" s="354">
        <v>65.400000000000006</v>
      </c>
      <c r="AM847" s="355"/>
      <c r="AN847" s="355"/>
      <c r="AO847" s="356"/>
      <c r="AP847" s="357" t="s">
        <v>818</v>
      </c>
      <c r="AQ847" s="357"/>
      <c r="AR847" s="357"/>
      <c r="AS847" s="357"/>
      <c r="AT847" s="357"/>
      <c r="AU847" s="357"/>
      <c r="AV847" s="357"/>
      <c r="AW847" s="357"/>
      <c r="AX847" s="357"/>
      <c r="AY847">
        <f>COUNTA($C$847)</f>
        <v>1</v>
      </c>
    </row>
    <row r="848" spans="1:51" ht="30" customHeight="1" x14ac:dyDescent="0.15">
      <c r="A848" s="370">
        <v>4</v>
      </c>
      <c r="B848" s="370">
        <v>1</v>
      </c>
      <c r="C848" s="358" t="s">
        <v>799</v>
      </c>
      <c r="D848" s="343"/>
      <c r="E848" s="343"/>
      <c r="F848" s="343"/>
      <c r="G848" s="343"/>
      <c r="H848" s="343"/>
      <c r="I848" s="343"/>
      <c r="J848" s="344">
        <v>3140005001695</v>
      </c>
      <c r="K848" s="345"/>
      <c r="L848" s="345"/>
      <c r="M848" s="345"/>
      <c r="N848" s="345"/>
      <c r="O848" s="345"/>
      <c r="P848" s="359" t="s">
        <v>784</v>
      </c>
      <c r="Q848" s="346"/>
      <c r="R848" s="346"/>
      <c r="S848" s="346"/>
      <c r="T848" s="346"/>
      <c r="U848" s="346"/>
      <c r="V848" s="346"/>
      <c r="W848" s="346"/>
      <c r="X848" s="346"/>
      <c r="Y848" s="347">
        <v>2.1</v>
      </c>
      <c r="Z848" s="348"/>
      <c r="AA848" s="348"/>
      <c r="AB848" s="349"/>
      <c r="AC848" s="350" t="s">
        <v>380</v>
      </c>
      <c r="AD848" s="351"/>
      <c r="AE848" s="351"/>
      <c r="AF848" s="351"/>
      <c r="AG848" s="351"/>
      <c r="AH848" s="352" t="s">
        <v>752</v>
      </c>
      <c r="AI848" s="353"/>
      <c r="AJ848" s="353"/>
      <c r="AK848" s="353"/>
      <c r="AL848" s="354">
        <v>100</v>
      </c>
      <c r="AM848" s="355"/>
      <c r="AN848" s="355"/>
      <c r="AO848" s="356"/>
      <c r="AP848" s="357" t="s">
        <v>818</v>
      </c>
      <c r="AQ848" s="357"/>
      <c r="AR848" s="357"/>
      <c r="AS848" s="357"/>
      <c r="AT848" s="357"/>
      <c r="AU848" s="357"/>
      <c r="AV848" s="357"/>
      <c r="AW848" s="357"/>
      <c r="AX848" s="357"/>
      <c r="AY848">
        <f>COUNTA($C$848)</f>
        <v>1</v>
      </c>
    </row>
    <row r="849" spans="1:51" ht="30" customHeight="1" x14ac:dyDescent="0.15">
      <c r="A849" s="370">
        <v>5</v>
      </c>
      <c r="B849" s="370">
        <v>1</v>
      </c>
      <c r="C849" s="358" t="s">
        <v>779</v>
      </c>
      <c r="D849" s="343"/>
      <c r="E849" s="343"/>
      <c r="F849" s="343"/>
      <c r="G849" s="343"/>
      <c r="H849" s="343"/>
      <c r="I849" s="343"/>
      <c r="J849" s="344">
        <v>4030001115047</v>
      </c>
      <c r="K849" s="345"/>
      <c r="L849" s="345"/>
      <c r="M849" s="345"/>
      <c r="N849" s="345"/>
      <c r="O849" s="345"/>
      <c r="P849" s="359" t="s">
        <v>771</v>
      </c>
      <c r="Q849" s="346"/>
      <c r="R849" s="346"/>
      <c r="S849" s="346"/>
      <c r="T849" s="346"/>
      <c r="U849" s="346"/>
      <c r="V849" s="346"/>
      <c r="W849" s="346"/>
      <c r="X849" s="346"/>
      <c r="Y849" s="347">
        <v>2</v>
      </c>
      <c r="Z849" s="348"/>
      <c r="AA849" s="348"/>
      <c r="AB849" s="349"/>
      <c r="AC849" s="350" t="s">
        <v>373</v>
      </c>
      <c r="AD849" s="351"/>
      <c r="AE849" s="351"/>
      <c r="AF849" s="351"/>
      <c r="AG849" s="351"/>
      <c r="AH849" s="352">
        <v>5</v>
      </c>
      <c r="AI849" s="353"/>
      <c r="AJ849" s="353"/>
      <c r="AK849" s="353"/>
      <c r="AL849" s="354">
        <v>79.7</v>
      </c>
      <c r="AM849" s="355"/>
      <c r="AN849" s="355"/>
      <c r="AO849" s="356"/>
      <c r="AP849" s="357" t="s">
        <v>818</v>
      </c>
      <c r="AQ849" s="357"/>
      <c r="AR849" s="357"/>
      <c r="AS849" s="357"/>
      <c r="AT849" s="357"/>
      <c r="AU849" s="357"/>
      <c r="AV849" s="357"/>
      <c r="AW849" s="357"/>
      <c r="AX849" s="357"/>
      <c r="AY849">
        <f>COUNTA($C$849)</f>
        <v>1</v>
      </c>
    </row>
    <row r="850" spans="1:51" ht="30" customHeight="1" x14ac:dyDescent="0.15">
      <c r="A850" s="370">
        <v>6</v>
      </c>
      <c r="B850" s="370">
        <v>1</v>
      </c>
      <c r="C850" s="358" t="s">
        <v>800</v>
      </c>
      <c r="D850" s="343"/>
      <c r="E850" s="343"/>
      <c r="F850" s="343"/>
      <c r="G850" s="343"/>
      <c r="H850" s="343"/>
      <c r="I850" s="343"/>
      <c r="J850" s="344">
        <v>1011701012208</v>
      </c>
      <c r="K850" s="345"/>
      <c r="L850" s="345"/>
      <c r="M850" s="345"/>
      <c r="N850" s="345"/>
      <c r="O850" s="345"/>
      <c r="P850" s="359" t="s">
        <v>785</v>
      </c>
      <c r="Q850" s="346"/>
      <c r="R850" s="346"/>
      <c r="S850" s="346"/>
      <c r="T850" s="346"/>
      <c r="U850" s="346"/>
      <c r="V850" s="346"/>
      <c r="W850" s="346"/>
      <c r="X850" s="346"/>
      <c r="Y850" s="347">
        <v>1.9</v>
      </c>
      <c r="Z850" s="348"/>
      <c r="AA850" s="348"/>
      <c r="AB850" s="349"/>
      <c r="AC850" s="350" t="s">
        <v>373</v>
      </c>
      <c r="AD850" s="351"/>
      <c r="AE850" s="351"/>
      <c r="AF850" s="351"/>
      <c r="AG850" s="351"/>
      <c r="AH850" s="352">
        <v>3</v>
      </c>
      <c r="AI850" s="353"/>
      <c r="AJ850" s="353"/>
      <c r="AK850" s="353"/>
      <c r="AL850" s="354">
        <v>69.099999999999994</v>
      </c>
      <c r="AM850" s="355"/>
      <c r="AN850" s="355"/>
      <c r="AO850" s="356"/>
      <c r="AP850" s="357" t="s">
        <v>818</v>
      </c>
      <c r="AQ850" s="357"/>
      <c r="AR850" s="357"/>
      <c r="AS850" s="357"/>
      <c r="AT850" s="357"/>
      <c r="AU850" s="357"/>
      <c r="AV850" s="357"/>
      <c r="AW850" s="357"/>
      <c r="AX850" s="357"/>
      <c r="AY850">
        <f>COUNTA($C$850)</f>
        <v>1</v>
      </c>
    </row>
    <row r="851" spans="1:51" ht="30" customHeight="1" x14ac:dyDescent="0.15">
      <c r="A851" s="370">
        <v>7</v>
      </c>
      <c r="B851" s="370">
        <v>1</v>
      </c>
      <c r="C851" s="358" t="s">
        <v>800</v>
      </c>
      <c r="D851" s="343"/>
      <c r="E851" s="343"/>
      <c r="F851" s="343"/>
      <c r="G851" s="343"/>
      <c r="H851" s="343"/>
      <c r="I851" s="343"/>
      <c r="J851" s="344">
        <v>1011701012208</v>
      </c>
      <c r="K851" s="345"/>
      <c r="L851" s="345"/>
      <c r="M851" s="345"/>
      <c r="N851" s="345"/>
      <c r="O851" s="345"/>
      <c r="P851" s="359" t="s">
        <v>785</v>
      </c>
      <c r="Q851" s="346"/>
      <c r="R851" s="346"/>
      <c r="S851" s="346"/>
      <c r="T851" s="346"/>
      <c r="U851" s="346"/>
      <c r="V851" s="346"/>
      <c r="W851" s="346"/>
      <c r="X851" s="346"/>
      <c r="Y851" s="347">
        <v>1.4</v>
      </c>
      <c r="Z851" s="348"/>
      <c r="AA851" s="348"/>
      <c r="AB851" s="349"/>
      <c r="AC851" s="350" t="s">
        <v>373</v>
      </c>
      <c r="AD851" s="351"/>
      <c r="AE851" s="351"/>
      <c r="AF851" s="351"/>
      <c r="AG851" s="351"/>
      <c r="AH851" s="352">
        <v>5</v>
      </c>
      <c r="AI851" s="353"/>
      <c r="AJ851" s="353"/>
      <c r="AK851" s="353"/>
      <c r="AL851" s="354">
        <v>65.3</v>
      </c>
      <c r="AM851" s="355"/>
      <c r="AN851" s="355"/>
      <c r="AO851" s="356"/>
      <c r="AP851" s="357" t="s">
        <v>818</v>
      </c>
      <c r="AQ851" s="357"/>
      <c r="AR851" s="357"/>
      <c r="AS851" s="357"/>
      <c r="AT851" s="357"/>
      <c r="AU851" s="357"/>
      <c r="AV851" s="357"/>
      <c r="AW851" s="357"/>
      <c r="AX851" s="357"/>
      <c r="AY851">
        <f>COUNTA($C$851)</f>
        <v>1</v>
      </c>
    </row>
    <row r="852" spans="1:51" ht="30" customHeight="1" x14ac:dyDescent="0.15">
      <c r="A852" s="370">
        <v>8</v>
      </c>
      <c r="B852" s="370">
        <v>1</v>
      </c>
      <c r="C852" s="358" t="s">
        <v>780</v>
      </c>
      <c r="D852" s="343"/>
      <c r="E852" s="343"/>
      <c r="F852" s="343"/>
      <c r="G852" s="343"/>
      <c r="H852" s="343"/>
      <c r="I852" s="343"/>
      <c r="J852" s="344">
        <v>4370005000913</v>
      </c>
      <c r="K852" s="345"/>
      <c r="L852" s="345"/>
      <c r="M852" s="345"/>
      <c r="N852" s="345"/>
      <c r="O852" s="345"/>
      <c r="P852" s="359" t="s">
        <v>784</v>
      </c>
      <c r="Q852" s="346"/>
      <c r="R852" s="346"/>
      <c r="S852" s="346"/>
      <c r="T852" s="346"/>
      <c r="U852" s="346"/>
      <c r="V852" s="346"/>
      <c r="W852" s="346"/>
      <c r="X852" s="346"/>
      <c r="Y852" s="347">
        <v>1.2</v>
      </c>
      <c r="Z852" s="348"/>
      <c r="AA852" s="348"/>
      <c r="AB852" s="349"/>
      <c r="AC852" s="350" t="s">
        <v>373</v>
      </c>
      <c r="AD852" s="351"/>
      <c r="AE852" s="351"/>
      <c r="AF852" s="351"/>
      <c r="AG852" s="351"/>
      <c r="AH852" s="352">
        <v>1</v>
      </c>
      <c r="AI852" s="353"/>
      <c r="AJ852" s="353"/>
      <c r="AK852" s="353"/>
      <c r="AL852" s="354">
        <v>100</v>
      </c>
      <c r="AM852" s="355"/>
      <c r="AN852" s="355"/>
      <c r="AO852" s="356"/>
      <c r="AP852" s="357" t="s">
        <v>818</v>
      </c>
      <c r="AQ852" s="357"/>
      <c r="AR852" s="357"/>
      <c r="AS852" s="357"/>
      <c r="AT852" s="357"/>
      <c r="AU852" s="357"/>
      <c r="AV852" s="357"/>
      <c r="AW852" s="357"/>
      <c r="AX852" s="357"/>
      <c r="AY852">
        <f>COUNTA($C$852)</f>
        <v>1</v>
      </c>
    </row>
    <row r="853" spans="1:51" ht="30" customHeight="1" x14ac:dyDescent="0.15">
      <c r="A853" s="370">
        <v>9</v>
      </c>
      <c r="B853" s="370">
        <v>1</v>
      </c>
      <c r="C853" s="358" t="s">
        <v>801</v>
      </c>
      <c r="D853" s="343"/>
      <c r="E853" s="343"/>
      <c r="F853" s="343"/>
      <c r="G853" s="343"/>
      <c r="H853" s="343"/>
      <c r="I853" s="343"/>
      <c r="J853" s="344">
        <v>3210001010593</v>
      </c>
      <c r="K853" s="345"/>
      <c r="L853" s="345"/>
      <c r="M853" s="345"/>
      <c r="N853" s="345"/>
      <c r="O853" s="345"/>
      <c r="P853" s="359" t="s">
        <v>786</v>
      </c>
      <c r="Q853" s="346"/>
      <c r="R853" s="346"/>
      <c r="S853" s="346"/>
      <c r="T853" s="346"/>
      <c r="U853" s="346"/>
      <c r="V853" s="346"/>
      <c r="W853" s="346"/>
      <c r="X853" s="346"/>
      <c r="Y853" s="347">
        <v>1</v>
      </c>
      <c r="Z853" s="348"/>
      <c r="AA853" s="348"/>
      <c r="AB853" s="349"/>
      <c r="AC853" s="350" t="s">
        <v>373</v>
      </c>
      <c r="AD853" s="351"/>
      <c r="AE853" s="351"/>
      <c r="AF853" s="351"/>
      <c r="AG853" s="351"/>
      <c r="AH853" s="352">
        <v>4</v>
      </c>
      <c r="AI853" s="353"/>
      <c r="AJ853" s="353"/>
      <c r="AK853" s="353"/>
      <c r="AL853" s="354">
        <v>91.4</v>
      </c>
      <c r="AM853" s="355"/>
      <c r="AN853" s="355"/>
      <c r="AO853" s="356"/>
      <c r="AP853" s="357" t="s">
        <v>818</v>
      </c>
      <c r="AQ853" s="357"/>
      <c r="AR853" s="357"/>
      <c r="AS853" s="357"/>
      <c r="AT853" s="357"/>
      <c r="AU853" s="357"/>
      <c r="AV853" s="357"/>
      <c r="AW853" s="357"/>
      <c r="AX853" s="357"/>
      <c r="AY853">
        <f>COUNTA($C$853)</f>
        <v>1</v>
      </c>
    </row>
    <row r="854" spans="1:51" ht="30" customHeight="1" x14ac:dyDescent="0.15">
      <c r="A854" s="370">
        <v>10</v>
      </c>
      <c r="B854" s="370">
        <v>1</v>
      </c>
      <c r="C854" s="358" t="s">
        <v>802</v>
      </c>
      <c r="D854" s="343"/>
      <c r="E854" s="343"/>
      <c r="F854" s="343"/>
      <c r="G854" s="343"/>
      <c r="H854" s="343"/>
      <c r="I854" s="343"/>
      <c r="J854" s="344">
        <v>9130005003019</v>
      </c>
      <c r="K854" s="345"/>
      <c r="L854" s="345"/>
      <c r="M854" s="345"/>
      <c r="N854" s="345"/>
      <c r="O854" s="345"/>
      <c r="P854" s="359" t="s">
        <v>784</v>
      </c>
      <c r="Q854" s="346"/>
      <c r="R854" s="346"/>
      <c r="S854" s="346"/>
      <c r="T854" s="346"/>
      <c r="U854" s="346"/>
      <c r="V854" s="346"/>
      <c r="W854" s="346"/>
      <c r="X854" s="346"/>
      <c r="Y854" s="347">
        <v>0.9</v>
      </c>
      <c r="Z854" s="348"/>
      <c r="AA854" s="348"/>
      <c r="AB854" s="349"/>
      <c r="AC854" s="350" t="s">
        <v>380</v>
      </c>
      <c r="AD854" s="351"/>
      <c r="AE854" s="351"/>
      <c r="AF854" s="351"/>
      <c r="AG854" s="351"/>
      <c r="AH854" s="352" t="s">
        <v>752</v>
      </c>
      <c r="AI854" s="353"/>
      <c r="AJ854" s="353"/>
      <c r="AK854" s="353"/>
      <c r="AL854" s="354">
        <v>93.9</v>
      </c>
      <c r="AM854" s="355"/>
      <c r="AN854" s="355"/>
      <c r="AO854" s="356"/>
      <c r="AP854" s="357" t="s">
        <v>818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787</v>
      </c>
      <c r="D878" s="343"/>
      <c r="E878" s="343"/>
      <c r="F878" s="343"/>
      <c r="G878" s="343"/>
      <c r="H878" s="343"/>
      <c r="I878" s="343"/>
      <c r="J878" s="344" t="s">
        <v>752</v>
      </c>
      <c r="K878" s="345"/>
      <c r="L878" s="345"/>
      <c r="M878" s="345"/>
      <c r="N878" s="345"/>
      <c r="O878" s="345"/>
      <c r="P878" s="359" t="s">
        <v>773</v>
      </c>
      <c r="Q878" s="346"/>
      <c r="R878" s="346"/>
      <c r="S878" s="346"/>
      <c r="T878" s="346"/>
      <c r="U878" s="346"/>
      <c r="V878" s="346"/>
      <c r="W878" s="346"/>
      <c r="X878" s="346"/>
      <c r="Y878" s="347">
        <v>0.7</v>
      </c>
      <c r="Z878" s="348"/>
      <c r="AA878" s="348"/>
      <c r="AB878" s="349"/>
      <c r="AC878" s="350" t="s">
        <v>80</v>
      </c>
      <c r="AD878" s="351"/>
      <c r="AE878" s="351"/>
      <c r="AF878" s="351"/>
      <c r="AG878" s="351"/>
      <c r="AH878" s="366" t="s">
        <v>752</v>
      </c>
      <c r="AI878" s="367"/>
      <c r="AJ878" s="367"/>
      <c r="AK878" s="367"/>
      <c r="AL878" s="354" t="s">
        <v>752</v>
      </c>
      <c r="AM878" s="355"/>
      <c r="AN878" s="355"/>
      <c r="AO878" s="356"/>
      <c r="AP878" s="357" t="s">
        <v>818</v>
      </c>
      <c r="AQ878" s="357"/>
      <c r="AR878" s="357"/>
      <c r="AS878" s="357"/>
      <c r="AT878" s="357"/>
      <c r="AU878" s="357"/>
      <c r="AV878" s="357"/>
      <c r="AW878" s="357"/>
      <c r="AX878" s="357"/>
      <c r="AY878">
        <f t="shared" si="118"/>
        <v>1</v>
      </c>
    </row>
    <row r="879" spans="1:51" ht="30" customHeight="1" x14ac:dyDescent="0.15">
      <c r="A879" s="370">
        <v>2</v>
      </c>
      <c r="B879" s="370">
        <v>1</v>
      </c>
      <c r="C879" s="358" t="s">
        <v>788</v>
      </c>
      <c r="D879" s="343"/>
      <c r="E879" s="343"/>
      <c r="F879" s="343"/>
      <c r="G879" s="343"/>
      <c r="H879" s="343"/>
      <c r="I879" s="343"/>
      <c r="J879" s="344" t="s">
        <v>752</v>
      </c>
      <c r="K879" s="345"/>
      <c r="L879" s="345"/>
      <c r="M879" s="345"/>
      <c r="N879" s="345"/>
      <c r="O879" s="345"/>
      <c r="P879" s="359" t="s">
        <v>773</v>
      </c>
      <c r="Q879" s="346"/>
      <c r="R879" s="346"/>
      <c r="S879" s="346"/>
      <c r="T879" s="346"/>
      <c r="U879" s="346"/>
      <c r="V879" s="346"/>
      <c r="W879" s="346"/>
      <c r="X879" s="346"/>
      <c r="Y879" s="347">
        <v>0.4</v>
      </c>
      <c r="Z879" s="348"/>
      <c r="AA879" s="348"/>
      <c r="AB879" s="349"/>
      <c r="AC879" s="350" t="s">
        <v>80</v>
      </c>
      <c r="AD879" s="351"/>
      <c r="AE879" s="351"/>
      <c r="AF879" s="351"/>
      <c r="AG879" s="351"/>
      <c r="AH879" s="366" t="s">
        <v>752</v>
      </c>
      <c r="AI879" s="367"/>
      <c r="AJ879" s="367"/>
      <c r="AK879" s="367"/>
      <c r="AL879" s="354" t="s">
        <v>752</v>
      </c>
      <c r="AM879" s="355"/>
      <c r="AN879" s="355"/>
      <c r="AO879" s="356"/>
      <c r="AP879" s="357" t="s">
        <v>818</v>
      </c>
      <c r="AQ879" s="357"/>
      <c r="AR879" s="357"/>
      <c r="AS879" s="357"/>
      <c r="AT879" s="357"/>
      <c r="AU879" s="357"/>
      <c r="AV879" s="357"/>
      <c r="AW879" s="357"/>
      <c r="AX879" s="357"/>
      <c r="AY879">
        <f>COUNTA($C$879)</f>
        <v>1</v>
      </c>
    </row>
    <row r="880" spans="1:51" ht="30" customHeight="1" x14ac:dyDescent="0.15">
      <c r="A880" s="370">
        <v>3</v>
      </c>
      <c r="B880" s="370">
        <v>1</v>
      </c>
      <c r="C880" s="358" t="s">
        <v>789</v>
      </c>
      <c r="D880" s="343"/>
      <c r="E880" s="343"/>
      <c r="F880" s="343"/>
      <c r="G880" s="343"/>
      <c r="H880" s="343"/>
      <c r="I880" s="343"/>
      <c r="J880" s="344" t="s">
        <v>752</v>
      </c>
      <c r="K880" s="345"/>
      <c r="L880" s="345"/>
      <c r="M880" s="345"/>
      <c r="N880" s="345"/>
      <c r="O880" s="345"/>
      <c r="P880" s="359" t="s">
        <v>773</v>
      </c>
      <c r="Q880" s="346"/>
      <c r="R880" s="346"/>
      <c r="S880" s="346"/>
      <c r="T880" s="346"/>
      <c r="U880" s="346"/>
      <c r="V880" s="346"/>
      <c r="W880" s="346"/>
      <c r="X880" s="346"/>
      <c r="Y880" s="347">
        <v>0.3</v>
      </c>
      <c r="Z880" s="348"/>
      <c r="AA880" s="348"/>
      <c r="AB880" s="349"/>
      <c r="AC880" s="350" t="s">
        <v>80</v>
      </c>
      <c r="AD880" s="351"/>
      <c r="AE880" s="351"/>
      <c r="AF880" s="351"/>
      <c r="AG880" s="351"/>
      <c r="AH880" s="352" t="s">
        <v>752</v>
      </c>
      <c r="AI880" s="353"/>
      <c r="AJ880" s="353"/>
      <c r="AK880" s="353"/>
      <c r="AL880" s="354" t="s">
        <v>752</v>
      </c>
      <c r="AM880" s="355"/>
      <c r="AN880" s="355"/>
      <c r="AO880" s="356"/>
      <c r="AP880" s="357" t="s">
        <v>818</v>
      </c>
      <c r="AQ880" s="357"/>
      <c r="AR880" s="357"/>
      <c r="AS880" s="357"/>
      <c r="AT880" s="357"/>
      <c r="AU880" s="357"/>
      <c r="AV880" s="357"/>
      <c r="AW880" s="357"/>
      <c r="AX880" s="357"/>
      <c r="AY880">
        <f>COUNTA($C$880)</f>
        <v>1</v>
      </c>
    </row>
    <row r="881" spans="1:51" ht="30" customHeight="1" x14ac:dyDescent="0.15">
      <c r="A881" s="370">
        <v>4</v>
      </c>
      <c r="B881" s="370">
        <v>1</v>
      </c>
      <c r="C881" s="358" t="s">
        <v>790</v>
      </c>
      <c r="D881" s="343"/>
      <c r="E881" s="343"/>
      <c r="F881" s="343"/>
      <c r="G881" s="343"/>
      <c r="H881" s="343"/>
      <c r="I881" s="343"/>
      <c r="J881" s="344" t="s">
        <v>752</v>
      </c>
      <c r="K881" s="345"/>
      <c r="L881" s="345"/>
      <c r="M881" s="345"/>
      <c r="N881" s="345"/>
      <c r="O881" s="345"/>
      <c r="P881" s="359" t="s">
        <v>773</v>
      </c>
      <c r="Q881" s="346"/>
      <c r="R881" s="346"/>
      <c r="S881" s="346"/>
      <c r="T881" s="346"/>
      <c r="U881" s="346"/>
      <c r="V881" s="346"/>
      <c r="W881" s="346"/>
      <c r="X881" s="346"/>
      <c r="Y881" s="347">
        <v>0.3</v>
      </c>
      <c r="Z881" s="348"/>
      <c r="AA881" s="348"/>
      <c r="AB881" s="349"/>
      <c r="AC881" s="350" t="s">
        <v>80</v>
      </c>
      <c r="AD881" s="351"/>
      <c r="AE881" s="351"/>
      <c r="AF881" s="351"/>
      <c r="AG881" s="351"/>
      <c r="AH881" s="352" t="s">
        <v>752</v>
      </c>
      <c r="AI881" s="353"/>
      <c r="AJ881" s="353"/>
      <c r="AK881" s="353"/>
      <c r="AL881" s="354" t="s">
        <v>752</v>
      </c>
      <c r="AM881" s="355"/>
      <c r="AN881" s="355"/>
      <c r="AO881" s="356"/>
      <c r="AP881" s="357" t="s">
        <v>818</v>
      </c>
      <c r="AQ881" s="357"/>
      <c r="AR881" s="357"/>
      <c r="AS881" s="357"/>
      <c r="AT881" s="357"/>
      <c r="AU881" s="357"/>
      <c r="AV881" s="357"/>
      <c r="AW881" s="357"/>
      <c r="AX881" s="357"/>
      <c r="AY881">
        <f>COUNTA($C$881)</f>
        <v>1</v>
      </c>
    </row>
    <row r="882" spans="1:51" ht="30" customHeight="1" x14ac:dyDescent="0.15">
      <c r="A882" s="370">
        <v>5</v>
      </c>
      <c r="B882" s="370">
        <v>1</v>
      </c>
      <c r="C882" s="358" t="s">
        <v>791</v>
      </c>
      <c r="D882" s="343"/>
      <c r="E882" s="343"/>
      <c r="F882" s="343"/>
      <c r="G882" s="343"/>
      <c r="H882" s="343"/>
      <c r="I882" s="343"/>
      <c r="J882" s="344" t="s">
        <v>752</v>
      </c>
      <c r="K882" s="345"/>
      <c r="L882" s="345"/>
      <c r="M882" s="345"/>
      <c r="N882" s="345"/>
      <c r="O882" s="345"/>
      <c r="P882" s="359" t="s">
        <v>773</v>
      </c>
      <c r="Q882" s="346"/>
      <c r="R882" s="346"/>
      <c r="S882" s="346"/>
      <c r="T882" s="346"/>
      <c r="U882" s="346"/>
      <c r="V882" s="346"/>
      <c r="W882" s="346"/>
      <c r="X882" s="346"/>
      <c r="Y882" s="347">
        <v>0.3</v>
      </c>
      <c r="Z882" s="348"/>
      <c r="AA882" s="348"/>
      <c r="AB882" s="349"/>
      <c r="AC882" s="350" t="s">
        <v>80</v>
      </c>
      <c r="AD882" s="351"/>
      <c r="AE882" s="351"/>
      <c r="AF882" s="351"/>
      <c r="AG882" s="351"/>
      <c r="AH882" s="352" t="s">
        <v>752</v>
      </c>
      <c r="AI882" s="353"/>
      <c r="AJ882" s="353"/>
      <c r="AK882" s="353"/>
      <c r="AL882" s="354" t="s">
        <v>752</v>
      </c>
      <c r="AM882" s="355"/>
      <c r="AN882" s="355"/>
      <c r="AO882" s="356"/>
      <c r="AP882" s="357" t="s">
        <v>818</v>
      </c>
      <c r="AQ882" s="357"/>
      <c r="AR882" s="357"/>
      <c r="AS882" s="357"/>
      <c r="AT882" s="357"/>
      <c r="AU882" s="357"/>
      <c r="AV882" s="357"/>
      <c r="AW882" s="357"/>
      <c r="AX882" s="357"/>
      <c r="AY882">
        <f>COUNTA($C$882)</f>
        <v>1</v>
      </c>
    </row>
    <row r="883" spans="1:51" ht="30" customHeight="1" x14ac:dyDescent="0.15">
      <c r="A883" s="370">
        <v>6</v>
      </c>
      <c r="B883" s="370">
        <v>1</v>
      </c>
      <c r="C883" s="358" t="s">
        <v>792</v>
      </c>
      <c r="D883" s="343"/>
      <c r="E883" s="343"/>
      <c r="F883" s="343"/>
      <c r="G883" s="343"/>
      <c r="H883" s="343"/>
      <c r="I883" s="343"/>
      <c r="J883" s="344" t="s">
        <v>752</v>
      </c>
      <c r="K883" s="345"/>
      <c r="L883" s="345"/>
      <c r="M883" s="345"/>
      <c r="N883" s="345"/>
      <c r="O883" s="345"/>
      <c r="P883" s="359" t="s">
        <v>773</v>
      </c>
      <c r="Q883" s="346"/>
      <c r="R883" s="346"/>
      <c r="S883" s="346"/>
      <c r="T883" s="346"/>
      <c r="U883" s="346"/>
      <c r="V883" s="346"/>
      <c r="W883" s="346"/>
      <c r="X883" s="346"/>
      <c r="Y883" s="347">
        <v>0.3</v>
      </c>
      <c r="Z883" s="348"/>
      <c r="AA883" s="348"/>
      <c r="AB883" s="349"/>
      <c r="AC883" s="350" t="s">
        <v>80</v>
      </c>
      <c r="AD883" s="351"/>
      <c r="AE883" s="351"/>
      <c r="AF883" s="351"/>
      <c r="AG883" s="351"/>
      <c r="AH883" s="352" t="s">
        <v>752</v>
      </c>
      <c r="AI883" s="353"/>
      <c r="AJ883" s="353"/>
      <c r="AK883" s="353"/>
      <c r="AL883" s="354" t="s">
        <v>752</v>
      </c>
      <c r="AM883" s="355"/>
      <c r="AN883" s="355"/>
      <c r="AO883" s="356"/>
      <c r="AP883" s="357" t="s">
        <v>818</v>
      </c>
      <c r="AQ883" s="357"/>
      <c r="AR883" s="357"/>
      <c r="AS883" s="357"/>
      <c r="AT883" s="357"/>
      <c r="AU883" s="357"/>
      <c r="AV883" s="357"/>
      <c r="AW883" s="357"/>
      <c r="AX883" s="357"/>
      <c r="AY883">
        <f>COUNTA($C$883)</f>
        <v>1</v>
      </c>
    </row>
    <row r="884" spans="1:51" ht="30" customHeight="1" x14ac:dyDescent="0.15">
      <c r="A884" s="370">
        <v>7</v>
      </c>
      <c r="B884" s="370">
        <v>1</v>
      </c>
      <c r="C884" s="358" t="s">
        <v>793</v>
      </c>
      <c r="D884" s="343"/>
      <c r="E884" s="343"/>
      <c r="F884" s="343"/>
      <c r="G884" s="343"/>
      <c r="H884" s="343"/>
      <c r="I884" s="343"/>
      <c r="J884" s="344" t="s">
        <v>752</v>
      </c>
      <c r="K884" s="345"/>
      <c r="L884" s="345"/>
      <c r="M884" s="345"/>
      <c r="N884" s="345"/>
      <c r="O884" s="345"/>
      <c r="P884" s="359" t="s">
        <v>773</v>
      </c>
      <c r="Q884" s="346"/>
      <c r="R884" s="346"/>
      <c r="S884" s="346"/>
      <c r="T884" s="346"/>
      <c r="U884" s="346"/>
      <c r="V884" s="346"/>
      <c r="W884" s="346"/>
      <c r="X884" s="346"/>
      <c r="Y884" s="347">
        <v>0.3</v>
      </c>
      <c r="Z884" s="348"/>
      <c r="AA884" s="348"/>
      <c r="AB884" s="349"/>
      <c r="AC884" s="350" t="s">
        <v>80</v>
      </c>
      <c r="AD884" s="351"/>
      <c r="AE884" s="351"/>
      <c r="AF884" s="351"/>
      <c r="AG884" s="351"/>
      <c r="AH884" s="352" t="s">
        <v>752</v>
      </c>
      <c r="AI884" s="353"/>
      <c r="AJ884" s="353"/>
      <c r="AK884" s="353"/>
      <c r="AL884" s="354" t="s">
        <v>752</v>
      </c>
      <c r="AM884" s="355"/>
      <c r="AN884" s="355"/>
      <c r="AO884" s="356"/>
      <c r="AP884" s="357" t="s">
        <v>818</v>
      </c>
      <c r="AQ884" s="357"/>
      <c r="AR884" s="357"/>
      <c r="AS884" s="357"/>
      <c r="AT884" s="357"/>
      <c r="AU884" s="357"/>
      <c r="AV884" s="357"/>
      <c r="AW884" s="357"/>
      <c r="AX884" s="357"/>
      <c r="AY884">
        <f>COUNTA($C$884)</f>
        <v>1</v>
      </c>
    </row>
    <row r="885" spans="1:51" ht="30" customHeight="1" x14ac:dyDescent="0.15">
      <c r="A885" s="370">
        <v>8</v>
      </c>
      <c r="B885" s="370">
        <v>1</v>
      </c>
      <c r="C885" s="358" t="s">
        <v>794</v>
      </c>
      <c r="D885" s="343"/>
      <c r="E885" s="343"/>
      <c r="F885" s="343"/>
      <c r="G885" s="343"/>
      <c r="H885" s="343"/>
      <c r="I885" s="343"/>
      <c r="J885" s="344" t="s">
        <v>752</v>
      </c>
      <c r="K885" s="345"/>
      <c r="L885" s="345"/>
      <c r="M885" s="345"/>
      <c r="N885" s="345"/>
      <c r="O885" s="345"/>
      <c r="P885" s="359" t="s">
        <v>773</v>
      </c>
      <c r="Q885" s="346"/>
      <c r="R885" s="346"/>
      <c r="S885" s="346"/>
      <c r="T885" s="346"/>
      <c r="U885" s="346"/>
      <c r="V885" s="346"/>
      <c r="W885" s="346"/>
      <c r="X885" s="346"/>
      <c r="Y885" s="347">
        <v>0.2</v>
      </c>
      <c r="Z885" s="348"/>
      <c r="AA885" s="348"/>
      <c r="AB885" s="349"/>
      <c r="AC885" s="350" t="s">
        <v>80</v>
      </c>
      <c r="AD885" s="351"/>
      <c r="AE885" s="351"/>
      <c r="AF885" s="351"/>
      <c r="AG885" s="351"/>
      <c r="AH885" s="352" t="s">
        <v>752</v>
      </c>
      <c r="AI885" s="353"/>
      <c r="AJ885" s="353"/>
      <c r="AK885" s="353"/>
      <c r="AL885" s="354" t="s">
        <v>752</v>
      </c>
      <c r="AM885" s="355"/>
      <c r="AN885" s="355"/>
      <c r="AO885" s="356"/>
      <c r="AP885" s="357" t="s">
        <v>818</v>
      </c>
      <c r="AQ885" s="357"/>
      <c r="AR885" s="357"/>
      <c r="AS885" s="357"/>
      <c r="AT885" s="357"/>
      <c r="AU885" s="357"/>
      <c r="AV885" s="357"/>
      <c r="AW885" s="357"/>
      <c r="AX885" s="357"/>
      <c r="AY885">
        <f>COUNTA($C$885)</f>
        <v>1</v>
      </c>
    </row>
    <row r="886" spans="1:51" ht="30" customHeight="1" x14ac:dyDescent="0.15">
      <c r="A886" s="370">
        <v>9</v>
      </c>
      <c r="B886" s="370">
        <v>1</v>
      </c>
      <c r="C886" s="358" t="s">
        <v>795</v>
      </c>
      <c r="D886" s="343"/>
      <c r="E886" s="343"/>
      <c r="F886" s="343"/>
      <c r="G886" s="343"/>
      <c r="H886" s="343"/>
      <c r="I886" s="343"/>
      <c r="J886" s="344" t="s">
        <v>752</v>
      </c>
      <c r="K886" s="345"/>
      <c r="L886" s="345"/>
      <c r="M886" s="345"/>
      <c r="N886" s="345"/>
      <c r="O886" s="345"/>
      <c r="P886" s="359" t="s">
        <v>773</v>
      </c>
      <c r="Q886" s="346"/>
      <c r="R886" s="346"/>
      <c r="S886" s="346"/>
      <c r="T886" s="346"/>
      <c r="U886" s="346"/>
      <c r="V886" s="346"/>
      <c r="W886" s="346"/>
      <c r="X886" s="346"/>
      <c r="Y886" s="347">
        <v>0.2</v>
      </c>
      <c r="Z886" s="348"/>
      <c r="AA886" s="348"/>
      <c r="AB886" s="349"/>
      <c r="AC886" s="350" t="s">
        <v>80</v>
      </c>
      <c r="AD886" s="351"/>
      <c r="AE886" s="351"/>
      <c r="AF886" s="351"/>
      <c r="AG886" s="351"/>
      <c r="AH886" s="352" t="s">
        <v>752</v>
      </c>
      <c r="AI886" s="353"/>
      <c r="AJ886" s="353"/>
      <c r="AK886" s="353"/>
      <c r="AL886" s="354" t="s">
        <v>752</v>
      </c>
      <c r="AM886" s="355"/>
      <c r="AN886" s="355"/>
      <c r="AO886" s="356"/>
      <c r="AP886" s="357" t="s">
        <v>818</v>
      </c>
      <c r="AQ886" s="357"/>
      <c r="AR886" s="357"/>
      <c r="AS886" s="357"/>
      <c r="AT886" s="357"/>
      <c r="AU886" s="357"/>
      <c r="AV886" s="357"/>
      <c r="AW886" s="357"/>
      <c r="AX886" s="357"/>
      <c r="AY886">
        <f>COUNTA($C$886)</f>
        <v>1</v>
      </c>
    </row>
    <row r="887" spans="1:51" ht="30" customHeight="1" x14ac:dyDescent="0.15">
      <c r="A887" s="370">
        <v>10</v>
      </c>
      <c r="B887" s="370">
        <v>1</v>
      </c>
      <c r="C887" s="358" t="s">
        <v>796</v>
      </c>
      <c r="D887" s="343"/>
      <c r="E887" s="343"/>
      <c r="F887" s="343"/>
      <c r="G887" s="343"/>
      <c r="H887" s="343"/>
      <c r="I887" s="343"/>
      <c r="J887" s="344" t="s">
        <v>752</v>
      </c>
      <c r="K887" s="345"/>
      <c r="L887" s="345"/>
      <c r="M887" s="345"/>
      <c r="N887" s="345"/>
      <c r="O887" s="345"/>
      <c r="P887" s="359" t="s">
        <v>773</v>
      </c>
      <c r="Q887" s="346"/>
      <c r="R887" s="346"/>
      <c r="S887" s="346"/>
      <c r="T887" s="346"/>
      <c r="U887" s="346"/>
      <c r="V887" s="346"/>
      <c r="W887" s="346"/>
      <c r="X887" s="346"/>
      <c r="Y887" s="347">
        <v>0.2</v>
      </c>
      <c r="Z887" s="348"/>
      <c r="AA887" s="348"/>
      <c r="AB887" s="349"/>
      <c r="AC887" s="350" t="s">
        <v>80</v>
      </c>
      <c r="AD887" s="351"/>
      <c r="AE887" s="351"/>
      <c r="AF887" s="351"/>
      <c r="AG887" s="351"/>
      <c r="AH887" s="352" t="s">
        <v>752</v>
      </c>
      <c r="AI887" s="353"/>
      <c r="AJ887" s="353"/>
      <c r="AK887" s="353"/>
      <c r="AL887" s="354" t="s">
        <v>752</v>
      </c>
      <c r="AM887" s="355"/>
      <c r="AN887" s="355"/>
      <c r="AO887" s="356"/>
      <c r="AP887" s="357" t="s">
        <v>818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AE32">
    <cfRule type="expression" dxfId="2803" priority="14023">
      <formula>IF(RIGHT(TEXT(AE32,"0.#"),1)=".",FALSE,TRUE)</formula>
    </cfRule>
    <cfRule type="expression" dxfId="2802" priority="14024">
      <formula>IF(RIGHT(TEXT(AE32,"0.#"),1)=".",TRUE,FALSE)</formula>
    </cfRule>
  </conditionalFormatting>
  <conditionalFormatting sqref="P18:AX18">
    <cfRule type="expression" dxfId="2801" priority="13909">
      <formula>IF(RIGHT(TEXT(P18,"0.#"),1)=".",FALSE,TRUE)</formula>
    </cfRule>
    <cfRule type="expression" dxfId="2800" priority="13910">
      <formula>IF(RIGHT(TEXT(P18,"0.#"),1)=".",TRUE,FALSE)</formula>
    </cfRule>
  </conditionalFormatting>
  <conditionalFormatting sqref="Y790">
    <cfRule type="expression" dxfId="2799" priority="13905">
      <formula>IF(RIGHT(TEXT(Y790,"0.#"),1)=".",FALSE,TRUE)</formula>
    </cfRule>
    <cfRule type="expression" dxfId="2798" priority="13906">
      <formula>IF(RIGHT(TEXT(Y790,"0.#"),1)=".",TRUE,FALSE)</formula>
    </cfRule>
  </conditionalFormatting>
  <conditionalFormatting sqref="Y799">
    <cfRule type="expression" dxfId="2797" priority="13901">
      <formula>IF(RIGHT(TEXT(Y799,"0.#"),1)=".",FALSE,TRUE)</formula>
    </cfRule>
    <cfRule type="expression" dxfId="2796" priority="13902">
      <formula>IF(RIGHT(TEXT(Y799,"0.#"),1)=".",TRUE,FALSE)</formula>
    </cfRule>
  </conditionalFormatting>
  <conditionalFormatting sqref="Y830:Y837 Y828 Y817:Y824 Y815 Y804:Y811 Y802">
    <cfRule type="expression" dxfId="2795" priority="13683">
      <formula>IF(RIGHT(TEXT(Y802,"0.#"),1)=".",FALSE,TRUE)</formula>
    </cfRule>
    <cfRule type="expression" dxfId="2794" priority="13684">
      <formula>IF(RIGHT(TEXT(Y802,"0.#"),1)=".",TRUE,FALSE)</formula>
    </cfRule>
  </conditionalFormatting>
  <conditionalFormatting sqref="P16:AQ17 P15:AX15 P13:AX13">
    <cfRule type="expression" dxfId="2793" priority="13731">
      <formula>IF(RIGHT(TEXT(P13,"0.#"),1)=".",FALSE,TRUE)</formula>
    </cfRule>
    <cfRule type="expression" dxfId="2792" priority="13732">
      <formula>IF(RIGHT(TEXT(P13,"0.#"),1)=".",TRUE,FALSE)</formula>
    </cfRule>
  </conditionalFormatting>
  <conditionalFormatting sqref="P19:AJ19">
    <cfRule type="expression" dxfId="2791" priority="13729">
      <formula>IF(RIGHT(TEXT(P19,"0.#"),1)=".",FALSE,TRUE)</formula>
    </cfRule>
    <cfRule type="expression" dxfId="2790" priority="13730">
      <formula>IF(RIGHT(TEXT(P19,"0.#"),1)=".",TRUE,FALSE)</formula>
    </cfRule>
  </conditionalFormatting>
  <conditionalFormatting sqref="AE101 AQ101">
    <cfRule type="expression" dxfId="2789" priority="13721">
      <formula>IF(RIGHT(TEXT(AE101,"0.#"),1)=".",FALSE,TRUE)</formula>
    </cfRule>
    <cfRule type="expression" dxfId="2788" priority="13722">
      <formula>IF(RIGHT(TEXT(AE101,"0.#"),1)=".",TRUE,FALSE)</formula>
    </cfRule>
  </conditionalFormatting>
  <conditionalFormatting sqref="Y791:Y798 Y789">
    <cfRule type="expression" dxfId="2787" priority="13707">
      <formula>IF(RIGHT(TEXT(Y789,"0.#"),1)=".",FALSE,TRUE)</formula>
    </cfRule>
    <cfRule type="expression" dxfId="2786" priority="13708">
      <formula>IF(RIGHT(TEXT(Y789,"0.#"),1)=".",TRUE,FALSE)</formula>
    </cfRule>
  </conditionalFormatting>
  <conditionalFormatting sqref="AU790">
    <cfRule type="expression" dxfId="2785" priority="13705">
      <formula>IF(RIGHT(TEXT(AU790,"0.#"),1)=".",FALSE,TRUE)</formula>
    </cfRule>
    <cfRule type="expression" dxfId="2784" priority="13706">
      <formula>IF(RIGHT(TEXT(AU790,"0.#"),1)=".",TRUE,FALSE)</formula>
    </cfRule>
  </conditionalFormatting>
  <conditionalFormatting sqref="AU799">
    <cfRule type="expression" dxfId="2783" priority="13703">
      <formula>IF(RIGHT(TEXT(AU799,"0.#"),1)=".",FALSE,TRUE)</formula>
    </cfRule>
    <cfRule type="expression" dxfId="2782" priority="13704">
      <formula>IF(RIGHT(TEXT(AU799,"0.#"),1)=".",TRUE,FALSE)</formula>
    </cfRule>
  </conditionalFormatting>
  <conditionalFormatting sqref="AU791:AU798 AU789">
    <cfRule type="expression" dxfId="2781" priority="13701">
      <formula>IF(RIGHT(TEXT(AU789,"0.#"),1)=".",FALSE,TRUE)</formula>
    </cfRule>
    <cfRule type="expression" dxfId="2780" priority="13702">
      <formula>IF(RIGHT(TEXT(AU789,"0.#"),1)=".",TRUE,FALSE)</formula>
    </cfRule>
  </conditionalFormatting>
  <conditionalFormatting sqref="Y829 Y816 Y803">
    <cfRule type="expression" dxfId="2779" priority="13687">
      <formula>IF(RIGHT(TEXT(Y803,"0.#"),1)=".",FALSE,TRUE)</formula>
    </cfRule>
    <cfRule type="expression" dxfId="2778" priority="13688">
      <formula>IF(RIGHT(TEXT(Y803,"0.#"),1)=".",TRUE,FALSE)</formula>
    </cfRule>
  </conditionalFormatting>
  <conditionalFormatting sqref="Y838 Y825 Y812">
    <cfRule type="expression" dxfId="2777" priority="13685">
      <formula>IF(RIGHT(TEXT(Y812,"0.#"),1)=".",FALSE,TRUE)</formula>
    </cfRule>
    <cfRule type="expression" dxfId="2776" priority="13686">
      <formula>IF(RIGHT(TEXT(Y812,"0.#"),1)=".",TRUE,FALSE)</formula>
    </cfRule>
  </conditionalFormatting>
  <conditionalFormatting sqref="AU829 AU816 AU803">
    <cfRule type="expression" dxfId="2775" priority="13681">
      <formula>IF(RIGHT(TEXT(AU803,"0.#"),1)=".",FALSE,TRUE)</formula>
    </cfRule>
    <cfRule type="expression" dxfId="2774" priority="13682">
      <formula>IF(RIGHT(TEXT(AU803,"0.#"),1)=".",TRUE,FALSE)</formula>
    </cfRule>
  </conditionalFormatting>
  <conditionalFormatting sqref="AU838 AU825 AU812">
    <cfRule type="expression" dxfId="2773" priority="13679">
      <formula>IF(RIGHT(TEXT(AU812,"0.#"),1)=".",FALSE,TRUE)</formula>
    </cfRule>
    <cfRule type="expression" dxfId="2772" priority="13680">
      <formula>IF(RIGHT(TEXT(AU812,"0.#"),1)=".",TRUE,FALSE)</formula>
    </cfRule>
  </conditionalFormatting>
  <conditionalFormatting sqref="AU830:AU837 AU828 AU817:AU824 AU815 AU804:AU811 AU802">
    <cfRule type="expression" dxfId="2771" priority="13677">
      <formula>IF(RIGHT(TEXT(AU802,"0.#"),1)=".",FALSE,TRUE)</formula>
    </cfRule>
    <cfRule type="expression" dxfId="2770" priority="13678">
      <formula>IF(RIGHT(TEXT(AU802,"0.#"),1)=".",TRUE,FALSE)</formula>
    </cfRule>
  </conditionalFormatting>
  <conditionalFormatting sqref="AM87">
    <cfRule type="expression" dxfId="2769" priority="13331">
      <formula>IF(RIGHT(TEXT(AM87,"0.#"),1)=".",FALSE,TRUE)</formula>
    </cfRule>
    <cfRule type="expression" dxfId="2768" priority="13332">
      <formula>IF(RIGHT(TEXT(AM87,"0.#"),1)=".",TRUE,FALSE)</formula>
    </cfRule>
  </conditionalFormatting>
  <conditionalFormatting sqref="AE55">
    <cfRule type="expression" dxfId="2767" priority="13399">
      <formula>IF(RIGHT(TEXT(AE55,"0.#"),1)=".",FALSE,TRUE)</formula>
    </cfRule>
    <cfRule type="expression" dxfId="2766" priority="13400">
      <formula>IF(RIGHT(TEXT(AE55,"0.#"),1)=".",TRUE,FALSE)</formula>
    </cfRule>
  </conditionalFormatting>
  <conditionalFormatting sqref="AI55">
    <cfRule type="expression" dxfId="2765" priority="13397">
      <formula>IF(RIGHT(TEXT(AI55,"0.#"),1)=".",FALSE,TRUE)</formula>
    </cfRule>
    <cfRule type="expression" dxfId="2764" priority="13398">
      <formula>IF(RIGHT(TEXT(AI55,"0.#"),1)=".",TRUE,FALSE)</formula>
    </cfRule>
  </conditionalFormatting>
  <conditionalFormatting sqref="AM34">
    <cfRule type="expression" dxfId="2763" priority="13477">
      <formula>IF(RIGHT(TEXT(AM34,"0.#"),1)=".",FALSE,TRUE)</formula>
    </cfRule>
    <cfRule type="expression" dxfId="2762" priority="13478">
      <formula>IF(RIGHT(TEXT(AM34,"0.#"),1)=".",TRUE,FALSE)</formula>
    </cfRule>
  </conditionalFormatting>
  <conditionalFormatting sqref="AE33">
    <cfRule type="expression" dxfId="2761" priority="13491">
      <formula>IF(RIGHT(TEXT(AE33,"0.#"),1)=".",FALSE,TRUE)</formula>
    </cfRule>
    <cfRule type="expression" dxfId="2760" priority="13492">
      <formula>IF(RIGHT(TEXT(AE33,"0.#"),1)=".",TRUE,FALSE)</formula>
    </cfRule>
  </conditionalFormatting>
  <conditionalFormatting sqref="AE34">
    <cfRule type="expression" dxfId="2759" priority="13489">
      <formula>IF(RIGHT(TEXT(AE34,"0.#"),1)=".",FALSE,TRUE)</formula>
    </cfRule>
    <cfRule type="expression" dxfId="2758" priority="13490">
      <formula>IF(RIGHT(TEXT(AE34,"0.#"),1)=".",TRUE,FALSE)</formula>
    </cfRule>
  </conditionalFormatting>
  <conditionalFormatting sqref="AI34">
    <cfRule type="expression" dxfId="2757" priority="13487">
      <formula>IF(RIGHT(TEXT(AI34,"0.#"),1)=".",FALSE,TRUE)</formula>
    </cfRule>
    <cfRule type="expression" dxfId="2756" priority="13488">
      <formula>IF(RIGHT(TEXT(AI34,"0.#"),1)=".",TRUE,FALSE)</formula>
    </cfRule>
  </conditionalFormatting>
  <conditionalFormatting sqref="AI33">
    <cfRule type="expression" dxfId="2755" priority="13485">
      <formula>IF(RIGHT(TEXT(AI33,"0.#"),1)=".",FALSE,TRUE)</formula>
    </cfRule>
    <cfRule type="expression" dxfId="2754" priority="13486">
      <formula>IF(RIGHT(TEXT(AI33,"0.#"),1)=".",TRUE,FALSE)</formula>
    </cfRule>
  </conditionalFormatting>
  <conditionalFormatting sqref="AI32">
    <cfRule type="expression" dxfId="2753" priority="13483">
      <formula>IF(RIGHT(TEXT(AI32,"0.#"),1)=".",FALSE,TRUE)</formula>
    </cfRule>
    <cfRule type="expression" dxfId="2752" priority="13484">
      <formula>IF(RIGHT(TEXT(AI32,"0.#"),1)=".",TRUE,FALSE)</formula>
    </cfRule>
  </conditionalFormatting>
  <conditionalFormatting sqref="AM32">
    <cfRule type="expression" dxfId="2751" priority="13481">
      <formula>IF(RIGHT(TEXT(AM32,"0.#"),1)=".",FALSE,TRUE)</formula>
    </cfRule>
    <cfRule type="expression" dxfId="2750" priority="13482">
      <formula>IF(RIGHT(TEXT(AM32,"0.#"),1)=".",TRUE,FALSE)</formula>
    </cfRule>
  </conditionalFormatting>
  <conditionalFormatting sqref="AM33">
    <cfRule type="expression" dxfId="2749" priority="13479">
      <formula>IF(RIGHT(TEXT(AM33,"0.#"),1)=".",FALSE,TRUE)</formula>
    </cfRule>
    <cfRule type="expression" dxfId="2748" priority="13480">
      <formula>IF(RIGHT(TEXT(AM33,"0.#"),1)=".",TRUE,FALSE)</formula>
    </cfRule>
  </conditionalFormatting>
  <conditionalFormatting sqref="AQ32 AQ34">
    <cfRule type="expression" dxfId="2747" priority="13471">
      <formula>IF(RIGHT(TEXT(AQ32,"0.#"),1)=".",FALSE,TRUE)</formula>
    </cfRule>
    <cfRule type="expression" dxfId="2746" priority="13472">
      <formula>IF(RIGHT(TEXT(AQ32,"0.#"),1)=".",TRUE,FALSE)</formula>
    </cfRule>
  </conditionalFormatting>
  <conditionalFormatting sqref="AU32:AU34">
    <cfRule type="expression" dxfId="2745" priority="13469">
      <formula>IF(RIGHT(TEXT(AU32,"0.#"),1)=".",FALSE,TRUE)</formula>
    </cfRule>
    <cfRule type="expression" dxfId="2744" priority="13470">
      <formula>IF(RIGHT(TEXT(AU32,"0.#"),1)=".",TRUE,FALSE)</formula>
    </cfRule>
  </conditionalFormatting>
  <conditionalFormatting sqref="AE53">
    <cfRule type="expression" dxfId="2743" priority="13403">
      <formula>IF(RIGHT(TEXT(AE53,"0.#"),1)=".",FALSE,TRUE)</formula>
    </cfRule>
    <cfRule type="expression" dxfId="2742" priority="13404">
      <formula>IF(RIGHT(TEXT(AE53,"0.#"),1)=".",TRUE,FALSE)</formula>
    </cfRule>
  </conditionalFormatting>
  <conditionalFormatting sqref="AE54">
    <cfRule type="expression" dxfId="2741" priority="13401">
      <formula>IF(RIGHT(TEXT(AE54,"0.#"),1)=".",FALSE,TRUE)</formula>
    </cfRule>
    <cfRule type="expression" dxfId="2740" priority="13402">
      <formula>IF(RIGHT(TEXT(AE54,"0.#"),1)=".",TRUE,FALSE)</formula>
    </cfRule>
  </conditionalFormatting>
  <conditionalFormatting sqref="AI54">
    <cfRule type="expression" dxfId="2739" priority="13395">
      <formula>IF(RIGHT(TEXT(AI54,"0.#"),1)=".",FALSE,TRUE)</formula>
    </cfRule>
    <cfRule type="expression" dxfId="2738" priority="13396">
      <formula>IF(RIGHT(TEXT(AI54,"0.#"),1)=".",TRUE,FALSE)</formula>
    </cfRule>
  </conditionalFormatting>
  <conditionalFormatting sqref="AI53">
    <cfRule type="expression" dxfId="2737" priority="13393">
      <formula>IF(RIGHT(TEXT(AI53,"0.#"),1)=".",FALSE,TRUE)</formula>
    </cfRule>
    <cfRule type="expression" dxfId="2736" priority="13394">
      <formula>IF(RIGHT(TEXT(AI53,"0.#"),1)=".",TRUE,FALSE)</formula>
    </cfRule>
  </conditionalFormatting>
  <conditionalFormatting sqref="AM53">
    <cfRule type="expression" dxfId="2735" priority="13391">
      <formula>IF(RIGHT(TEXT(AM53,"0.#"),1)=".",FALSE,TRUE)</formula>
    </cfRule>
    <cfRule type="expression" dxfId="2734" priority="13392">
      <formula>IF(RIGHT(TEXT(AM53,"0.#"),1)=".",TRUE,FALSE)</formula>
    </cfRule>
  </conditionalFormatting>
  <conditionalFormatting sqref="AM54">
    <cfRule type="expression" dxfId="2733" priority="13389">
      <formula>IF(RIGHT(TEXT(AM54,"0.#"),1)=".",FALSE,TRUE)</formula>
    </cfRule>
    <cfRule type="expression" dxfId="2732" priority="13390">
      <formula>IF(RIGHT(TEXT(AM54,"0.#"),1)=".",TRUE,FALSE)</formula>
    </cfRule>
  </conditionalFormatting>
  <conditionalFormatting sqref="AM55">
    <cfRule type="expression" dxfId="2731" priority="13387">
      <formula>IF(RIGHT(TEXT(AM55,"0.#"),1)=".",FALSE,TRUE)</formula>
    </cfRule>
    <cfRule type="expression" dxfId="2730" priority="13388">
      <formula>IF(RIGHT(TEXT(AM55,"0.#"),1)=".",TRUE,FALSE)</formula>
    </cfRule>
  </conditionalFormatting>
  <conditionalFormatting sqref="AE60">
    <cfRule type="expression" dxfId="2729" priority="13373">
      <formula>IF(RIGHT(TEXT(AE60,"0.#"),1)=".",FALSE,TRUE)</formula>
    </cfRule>
    <cfRule type="expression" dxfId="2728" priority="13374">
      <formula>IF(RIGHT(TEXT(AE60,"0.#"),1)=".",TRUE,FALSE)</formula>
    </cfRule>
  </conditionalFormatting>
  <conditionalFormatting sqref="AE61">
    <cfRule type="expression" dxfId="2727" priority="13371">
      <formula>IF(RIGHT(TEXT(AE61,"0.#"),1)=".",FALSE,TRUE)</formula>
    </cfRule>
    <cfRule type="expression" dxfId="2726" priority="13372">
      <formula>IF(RIGHT(TEXT(AE61,"0.#"),1)=".",TRUE,FALSE)</formula>
    </cfRule>
  </conditionalFormatting>
  <conditionalFormatting sqref="AE62">
    <cfRule type="expression" dxfId="2725" priority="13369">
      <formula>IF(RIGHT(TEXT(AE62,"0.#"),1)=".",FALSE,TRUE)</formula>
    </cfRule>
    <cfRule type="expression" dxfId="2724" priority="13370">
      <formula>IF(RIGHT(TEXT(AE62,"0.#"),1)=".",TRUE,FALSE)</formula>
    </cfRule>
  </conditionalFormatting>
  <conditionalFormatting sqref="AI62">
    <cfRule type="expression" dxfId="2723" priority="13367">
      <formula>IF(RIGHT(TEXT(AI62,"0.#"),1)=".",FALSE,TRUE)</formula>
    </cfRule>
    <cfRule type="expression" dxfId="2722" priority="13368">
      <formula>IF(RIGHT(TEXT(AI62,"0.#"),1)=".",TRUE,FALSE)</formula>
    </cfRule>
  </conditionalFormatting>
  <conditionalFormatting sqref="AI61">
    <cfRule type="expression" dxfId="2721" priority="13365">
      <formula>IF(RIGHT(TEXT(AI61,"0.#"),1)=".",FALSE,TRUE)</formula>
    </cfRule>
    <cfRule type="expression" dxfId="2720" priority="13366">
      <formula>IF(RIGHT(TEXT(AI61,"0.#"),1)=".",TRUE,FALSE)</formula>
    </cfRule>
  </conditionalFormatting>
  <conditionalFormatting sqref="AI60">
    <cfRule type="expression" dxfId="2719" priority="13363">
      <formula>IF(RIGHT(TEXT(AI60,"0.#"),1)=".",FALSE,TRUE)</formula>
    </cfRule>
    <cfRule type="expression" dxfId="2718" priority="13364">
      <formula>IF(RIGHT(TEXT(AI60,"0.#"),1)=".",TRUE,FALSE)</formula>
    </cfRule>
  </conditionalFormatting>
  <conditionalFormatting sqref="AM60">
    <cfRule type="expression" dxfId="2717" priority="13361">
      <formula>IF(RIGHT(TEXT(AM60,"0.#"),1)=".",FALSE,TRUE)</formula>
    </cfRule>
    <cfRule type="expression" dxfId="2716" priority="13362">
      <formula>IF(RIGHT(TEXT(AM60,"0.#"),1)=".",TRUE,FALSE)</formula>
    </cfRule>
  </conditionalFormatting>
  <conditionalFormatting sqref="AM61">
    <cfRule type="expression" dxfId="2715" priority="13359">
      <formula>IF(RIGHT(TEXT(AM61,"0.#"),1)=".",FALSE,TRUE)</formula>
    </cfRule>
    <cfRule type="expression" dxfId="2714" priority="13360">
      <formula>IF(RIGHT(TEXT(AM61,"0.#"),1)=".",TRUE,FALSE)</formula>
    </cfRule>
  </conditionalFormatting>
  <conditionalFormatting sqref="AM62">
    <cfRule type="expression" dxfId="2713" priority="13357">
      <formula>IF(RIGHT(TEXT(AM62,"0.#"),1)=".",FALSE,TRUE)</formula>
    </cfRule>
    <cfRule type="expression" dxfId="2712" priority="13358">
      <formula>IF(RIGHT(TEXT(AM62,"0.#"),1)=".",TRUE,FALSE)</formula>
    </cfRule>
  </conditionalFormatting>
  <conditionalFormatting sqref="AE87">
    <cfRule type="expression" dxfId="2711" priority="13343">
      <formula>IF(RIGHT(TEXT(AE87,"0.#"),1)=".",FALSE,TRUE)</formula>
    </cfRule>
    <cfRule type="expression" dxfId="2710" priority="13344">
      <formula>IF(RIGHT(TEXT(AE87,"0.#"),1)=".",TRUE,FALSE)</formula>
    </cfRule>
  </conditionalFormatting>
  <conditionalFormatting sqref="AE88">
    <cfRule type="expression" dxfId="2709" priority="13341">
      <formula>IF(RIGHT(TEXT(AE88,"0.#"),1)=".",FALSE,TRUE)</formula>
    </cfRule>
    <cfRule type="expression" dxfId="2708" priority="13342">
      <formula>IF(RIGHT(TEXT(AE88,"0.#"),1)=".",TRUE,FALSE)</formula>
    </cfRule>
  </conditionalFormatting>
  <conditionalFormatting sqref="AE89">
    <cfRule type="expression" dxfId="2707" priority="13339">
      <formula>IF(RIGHT(TEXT(AE89,"0.#"),1)=".",FALSE,TRUE)</formula>
    </cfRule>
    <cfRule type="expression" dxfId="2706" priority="13340">
      <formula>IF(RIGHT(TEXT(AE89,"0.#"),1)=".",TRUE,FALSE)</formula>
    </cfRule>
  </conditionalFormatting>
  <conditionalFormatting sqref="AI89">
    <cfRule type="expression" dxfId="2705" priority="13337">
      <formula>IF(RIGHT(TEXT(AI89,"0.#"),1)=".",FALSE,TRUE)</formula>
    </cfRule>
    <cfRule type="expression" dxfId="2704" priority="13338">
      <formula>IF(RIGHT(TEXT(AI89,"0.#"),1)=".",TRUE,FALSE)</formula>
    </cfRule>
  </conditionalFormatting>
  <conditionalFormatting sqref="AI88">
    <cfRule type="expression" dxfId="2703" priority="13335">
      <formula>IF(RIGHT(TEXT(AI88,"0.#"),1)=".",FALSE,TRUE)</formula>
    </cfRule>
    <cfRule type="expression" dxfId="2702" priority="13336">
      <formula>IF(RIGHT(TEXT(AI88,"0.#"),1)=".",TRUE,FALSE)</formula>
    </cfRule>
  </conditionalFormatting>
  <conditionalFormatting sqref="AI87">
    <cfRule type="expression" dxfId="2701" priority="13333">
      <formula>IF(RIGHT(TEXT(AI87,"0.#"),1)=".",FALSE,TRUE)</formula>
    </cfRule>
    <cfRule type="expression" dxfId="2700" priority="13334">
      <formula>IF(RIGHT(TEXT(AI87,"0.#"),1)=".",TRUE,FALSE)</formula>
    </cfRule>
  </conditionalFormatting>
  <conditionalFormatting sqref="AM88">
    <cfRule type="expression" dxfId="2699" priority="13329">
      <formula>IF(RIGHT(TEXT(AM88,"0.#"),1)=".",FALSE,TRUE)</formula>
    </cfRule>
    <cfRule type="expression" dxfId="2698" priority="13330">
      <formula>IF(RIGHT(TEXT(AM88,"0.#"),1)=".",TRUE,FALSE)</formula>
    </cfRule>
  </conditionalFormatting>
  <conditionalFormatting sqref="AM89">
    <cfRule type="expression" dxfId="2697" priority="13327">
      <formula>IF(RIGHT(TEXT(AM89,"0.#"),1)=".",FALSE,TRUE)</formula>
    </cfRule>
    <cfRule type="expression" dxfId="2696" priority="13328">
      <formula>IF(RIGHT(TEXT(AM89,"0.#"),1)=".",TRUE,FALSE)</formula>
    </cfRule>
  </conditionalFormatting>
  <conditionalFormatting sqref="AE92">
    <cfRule type="expression" dxfId="2695" priority="13313">
      <formula>IF(RIGHT(TEXT(AE92,"0.#"),1)=".",FALSE,TRUE)</formula>
    </cfRule>
    <cfRule type="expression" dxfId="2694" priority="13314">
      <formula>IF(RIGHT(TEXT(AE92,"0.#"),1)=".",TRUE,FALSE)</formula>
    </cfRule>
  </conditionalFormatting>
  <conditionalFormatting sqref="AE93">
    <cfRule type="expression" dxfId="2693" priority="13311">
      <formula>IF(RIGHT(TEXT(AE93,"0.#"),1)=".",FALSE,TRUE)</formula>
    </cfRule>
    <cfRule type="expression" dxfId="2692" priority="13312">
      <formula>IF(RIGHT(TEXT(AE93,"0.#"),1)=".",TRUE,FALSE)</formula>
    </cfRule>
  </conditionalFormatting>
  <conditionalFormatting sqref="AE94">
    <cfRule type="expression" dxfId="2691" priority="13309">
      <formula>IF(RIGHT(TEXT(AE94,"0.#"),1)=".",FALSE,TRUE)</formula>
    </cfRule>
    <cfRule type="expression" dxfId="2690" priority="13310">
      <formula>IF(RIGHT(TEXT(AE94,"0.#"),1)=".",TRUE,FALSE)</formula>
    </cfRule>
  </conditionalFormatting>
  <conditionalFormatting sqref="AI94">
    <cfRule type="expression" dxfId="2689" priority="13307">
      <formula>IF(RIGHT(TEXT(AI94,"0.#"),1)=".",FALSE,TRUE)</formula>
    </cfRule>
    <cfRule type="expression" dxfId="2688" priority="13308">
      <formula>IF(RIGHT(TEXT(AI94,"0.#"),1)=".",TRUE,FALSE)</formula>
    </cfRule>
  </conditionalFormatting>
  <conditionalFormatting sqref="AI93">
    <cfRule type="expression" dxfId="2687" priority="13305">
      <formula>IF(RIGHT(TEXT(AI93,"0.#"),1)=".",FALSE,TRUE)</formula>
    </cfRule>
    <cfRule type="expression" dxfId="2686" priority="13306">
      <formula>IF(RIGHT(TEXT(AI93,"0.#"),1)=".",TRUE,FALSE)</formula>
    </cfRule>
  </conditionalFormatting>
  <conditionalFormatting sqref="AI92">
    <cfRule type="expression" dxfId="2685" priority="13303">
      <formula>IF(RIGHT(TEXT(AI92,"0.#"),1)=".",FALSE,TRUE)</formula>
    </cfRule>
    <cfRule type="expression" dxfId="2684" priority="13304">
      <formula>IF(RIGHT(TEXT(AI92,"0.#"),1)=".",TRUE,FALSE)</formula>
    </cfRule>
  </conditionalFormatting>
  <conditionalFormatting sqref="AM92">
    <cfRule type="expression" dxfId="2683" priority="13301">
      <formula>IF(RIGHT(TEXT(AM92,"0.#"),1)=".",FALSE,TRUE)</formula>
    </cfRule>
    <cfRule type="expression" dxfId="2682" priority="13302">
      <formula>IF(RIGHT(TEXT(AM92,"0.#"),1)=".",TRUE,FALSE)</formula>
    </cfRule>
  </conditionalFormatting>
  <conditionalFormatting sqref="AM93">
    <cfRule type="expression" dxfId="2681" priority="13299">
      <formula>IF(RIGHT(TEXT(AM93,"0.#"),1)=".",FALSE,TRUE)</formula>
    </cfRule>
    <cfRule type="expression" dxfId="2680" priority="13300">
      <formula>IF(RIGHT(TEXT(AM93,"0.#"),1)=".",TRUE,FALSE)</formula>
    </cfRule>
  </conditionalFormatting>
  <conditionalFormatting sqref="AM94">
    <cfRule type="expression" dxfId="2679" priority="13297">
      <formula>IF(RIGHT(TEXT(AM94,"0.#"),1)=".",FALSE,TRUE)</formula>
    </cfRule>
    <cfRule type="expression" dxfId="2678" priority="13298">
      <formula>IF(RIGHT(TEXT(AM94,"0.#"),1)=".",TRUE,FALSE)</formula>
    </cfRule>
  </conditionalFormatting>
  <conditionalFormatting sqref="AE97">
    <cfRule type="expression" dxfId="2677" priority="13283">
      <formula>IF(RIGHT(TEXT(AE97,"0.#"),1)=".",FALSE,TRUE)</formula>
    </cfRule>
    <cfRule type="expression" dxfId="2676" priority="13284">
      <formula>IF(RIGHT(TEXT(AE97,"0.#"),1)=".",TRUE,FALSE)</formula>
    </cfRule>
  </conditionalFormatting>
  <conditionalFormatting sqref="AE98">
    <cfRule type="expression" dxfId="2675" priority="13281">
      <formula>IF(RIGHT(TEXT(AE98,"0.#"),1)=".",FALSE,TRUE)</formula>
    </cfRule>
    <cfRule type="expression" dxfId="2674" priority="13282">
      <formula>IF(RIGHT(TEXT(AE98,"0.#"),1)=".",TRUE,FALSE)</formula>
    </cfRule>
  </conditionalFormatting>
  <conditionalFormatting sqref="AE99">
    <cfRule type="expression" dxfId="2673" priority="13279">
      <formula>IF(RIGHT(TEXT(AE99,"0.#"),1)=".",FALSE,TRUE)</formula>
    </cfRule>
    <cfRule type="expression" dxfId="2672" priority="13280">
      <formula>IF(RIGHT(TEXT(AE99,"0.#"),1)=".",TRUE,FALSE)</formula>
    </cfRule>
  </conditionalFormatting>
  <conditionalFormatting sqref="AI99">
    <cfRule type="expression" dxfId="2671" priority="13277">
      <formula>IF(RIGHT(TEXT(AI99,"0.#"),1)=".",FALSE,TRUE)</formula>
    </cfRule>
    <cfRule type="expression" dxfId="2670" priority="13278">
      <formula>IF(RIGHT(TEXT(AI99,"0.#"),1)=".",TRUE,FALSE)</formula>
    </cfRule>
  </conditionalFormatting>
  <conditionalFormatting sqref="AI98">
    <cfRule type="expression" dxfId="2669" priority="13275">
      <formula>IF(RIGHT(TEXT(AI98,"0.#"),1)=".",FALSE,TRUE)</formula>
    </cfRule>
    <cfRule type="expression" dxfId="2668" priority="13276">
      <formula>IF(RIGHT(TEXT(AI98,"0.#"),1)=".",TRUE,FALSE)</formula>
    </cfRule>
  </conditionalFormatting>
  <conditionalFormatting sqref="AI97">
    <cfRule type="expression" dxfId="2667" priority="13273">
      <formula>IF(RIGHT(TEXT(AI97,"0.#"),1)=".",FALSE,TRUE)</formula>
    </cfRule>
    <cfRule type="expression" dxfId="2666" priority="13274">
      <formula>IF(RIGHT(TEXT(AI97,"0.#"),1)=".",TRUE,FALSE)</formula>
    </cfRule>
  </conditionalFormatting>
  <conditionalFormatting sqref="AM97">
    <cfRule type="expression" dxfId="2665" priority="13271">
      <formula>IF(RIGHT(TEXT(AM97,"0.#"),1)=".",FALSE,TRUE)</formula>
    </cfRule>
    <cfRule type="expression" dxfId="2664" priority="13272">
      <formula>IF(RIGHT(TEXT(AM97,"0.#"),1)=".",TRUE,FALSE)</formula>
    </cfRule>
  </conditionalFormatting>
  <conditionalFormatting sqref="AM98">
    <cfRule type="expression" dxfId="2663" priority="13269">
      <formula>IF(RIGHT(TEXT(AM98,"0.#"),1)=".",FALSE,TRUE)</formula>
    </cfRule>
    <cfRule type="expression" dxfId="2662" priority="13270">
      <formula>IF(RIGHT(TEXT(AM98,"0.#"),1)=".",TRUE,FALSE)</formula>
    </cfRule>
  </conditionalFormatting>
  <conditionalFormatting sqref="AM99">
    <cfRule type="expression" dxfId="2661" priority="13267">
      <formula>IF(RIGHT(TEXT(AM99,"0.#"),1)=".",FALSE,TRUE)</formula>
    </cfRule>
    <cfRule type="expression" dxfId="2660" priority="13268">
      <formula>IF(RIGHT(TEXT(AM99,"0.#"),1)=".",TRUE,FALSE)</formula>
    </cfRule>
  </conditionalFormatting>
  <conditionalFormatting sqref="AI101">
    <cfRule type="expression" dxfId="2659" priority="13253">
      <formula>IF(RIGHT(TEXT(AI101,"0.#"),1)=".",FALSE,TRUE)</formula>
    </cfRule>
    <cfRule type="expression" dxfId="2658" priority="13254">
      <formula>IF(RIGHT(TEXT(AI101,"0.#"),1)=".",TRUE,FALSE)</formula>
    </cfRule>
  </conditionalFormatting>
  <conditionalFormatting sqref="AM101">
    <cfRule type="expression" dxfId="2657" priority="13251">
      <formula>IF(RIGHT(TEXT(AM101,"0.#"),1)=".",FALSE,TRUE)</formula>
    </cfRule>
    <cfRule type="expression" dxfId="2656" priority="13252">
      <formula>IF(RIGHT(TEXT(AM101,"0.#"),1)=".",TRUE,FALSE)</formula>
    </cfRule>
  </conditionalFormatting>
  <conditionalFormatting sqref="AE102">
    <cfRule type="expression" dxfId="2655" priority="13249">
      <formula>IF(RIGHT(TEXT(AE102,"0.#"),1)=".",FALSE,TRUE)</formula>
    </cfRule>
    <cfRule type="expression" dxfId="2654" priority="13250">
      <formula>IF(RIGHT(TEXT(AE102,"0.#"),1)=".",TRUE,FALSE)</formula>
    </cfRule>
  </conditionalFormatting>
  <conditionalFormatting sqref="AI102">
    <cfRule type="expression" dxfId="2653" priority="13247">
      <formula>IF(RIGHT(TEXT(AI102,"0.#"),1)=".",FALSE,TRUE)</formula>
    </cfRule>
    <cfRule type="expression" dxfId="2652" priority="13248">
      <formula>IF(RIGHT(TEXT(AI102,"0.#"),1)=".",TRUE,FALSE)</formula>
    </cfRule>
  </conditionalFormatting>
  <conditionalFormatting sqref="AM102">
    <cfRule type="expression" dxfId="2651" priority="13245">
      <formula>IF(RIGHT(TEXT(AM102,"0.#"),1)=".",FALSE,TRUE)</formula>
    </cfRule>
    <cfRule type="expression" dxfId="2650" priority="13246">
      <formula>IF(RIGHT(TEXT(AM102,"0.#"),1)=".",TRUE,FALSE)</formula>
    </cfRule>
  </conditionalFormatting>
  <conditionalFormatting sqref="AQ102">
    <cfRule type="expression" dxfId="2649" priority="13243">
      <formula>IF(RIGHT(TEXT(AQ102,"0.#"),1)=".",FALSE,TRUE)</formula>
    </cfRule>
    <cfRule type="expression" dxfId="2648" priority="13244">
      <formula>IF(RIGHT(TEXT(AQ102,"0.#"),1)=".",TRUE,FALSE)</formula>
    </cfRule>
  </conditionalFormatting>
  <conditionalFormatting sqref="AE104">
    <cfRule type="expression" dxfId="2647" priority="13241">
      <formula>IF(RIGHT(TEXT(AE104,"0.#"),1)=".",FALSE,TRUE)</formula>
    </cfRule>
    <cfRule type="expression" dxfId="2646" priority="13242">
      <formula>IF(RIGHT(TEXT(AE104,"0.#"),1)=".",TRUE,FALSE)</formula>
    </cfRule>
  </conditionalFormatting>
  <conditionalFormatting sqref="AI104">
    <cfRule type="expression" dxfId="2645" priority="13239">
      <formula>IF(RIGHT(TEXT(AI104,"0.#"),1)=".",FALSE,TRUE)</formula>
    </cfRule>
    <cfRule type="expression" dxfId="2644" priority="13240">
      <formula>IF(RIGHT(TEXT(AI104,"0.#"),1)=".",TRUE,FALSE)</formula>
    </cfRule>
  </conditionalFormatting>
  <conditionalFormatting sqref="AM104">
    <cfRule type="expression" dxfId="2643" priority="13237">
      <formula>IF(RIGHT(TEXT(AM104,"0.#"),1)=".",FALSE,TRUE)</formula>
    </cfRule>
    <cfRule type="expression" dxfId="2642" priority="13238">
      <formula>IF(RIGHT(TEXT(AM104,"0.#"),1)=".",TRUE,FALSE)</formula>
    </cfRule>
  </conditionalFormatting>
  <conditionalFormatting sqref="AE105">
    <cfRule type="expression" dxfId="2641" priority="13235">
      <formula>IF(RIGHT(TEXT(AE105,"0.#"),1)=".",FALSE,TRUE)</formula>
    </cfRule>
    <cfRule type="expression" dxfId="2640" priority="13236">
      <formula>IF(RIGHT(TEXT(AE105,"0.#"),1)=".",TRUE,FALSE)</formula>
    </cfRule>
  </conditionalFormatting>
  <conditionalFormatting sqref="AI105">
    <cfRule type="expression" dxfId="2639" priority="13233">
      <formula>IF(RIGHT(TEXT(AI105,"0.#"),1)=".",FALSE,TRUE)</formula>
    </cfRule>
    <cfRule type="expression" dxfId="2638" priority="13234">
      <formula>IF(RIGHT(TEXT(AI105,"0.#"),1)=".",TRUE,FALSE)</formula>
    </cfRule>
  </conditionalFormatting>
  <conditionalFormatting sqref="AM105">
    <cfRule type="expression" dxfId="2637" priority="13231">
      <formula>IF(RIGHT(TEXT(AM105,"0.#"),1)=".",FALSE,TRUE)</formula>
    </cfRule>
    <cfRule type="expression" dxfId="2636" priority="13232">
      <formula>IF(RIGHT(TEXT(AM105,"0.#"),1)=".",TRUE,FALSE)</formula>
    </cfRule>
  </conditionalFormatting>
  <conditionalFormatting sqref="AE107">
    <cfRule type="expression" dxfId="2635" priority="13227">
      <formula>IF(RIGHT(TEXT(AE107,"0.#"),1)=".",FALSE,TRUE)</formula>
    </cfRule>
    <cfRule type="expression" dxfId="2634" priority="13228">
      <formula>IF(RIGHT(TEXT(AE107,"0.#"),1)=".",TRUE,FALSE)</formula>
    </cfRule>
  </conditionalFormatting>
  <conditionalFormatting sqref="AI107">
    <cfRule type="expression" dxfId="2633" priority="13225">
      <formula>IF(RIGHT(TEXT(AI107,"0.#"),1)=".",FALSE,TRUE)</formula>
    </cfRule>
    <cfRule type="expression" dxfId="2632" priority="13226">
      <formula>IF(RIGHT(TEXT(AI107,"0.#"),1)=".",TRUE,FALSE)</formula>
    </cfRule>
  </conditionalFormatting>
  <conditionalFormatting sqref="AM107">
    <cfRule type="expression" dxfId="2631" priority="13223">
      <formula>IF(RIGHT(TEXT(AM107,"0.#"),1)=".",FALSE,TRUE)</formula>
    </cfRule>
    <cfRule type="expression" dxfId="2630" priority="13224">
      <formula>IF(RIGHT(TEXT(AM107,"0.#"),1)=".",TRUE,FALSE)</formula>
    </cfRule>
  </conditionalFormatting>
  <conditionalFormatting sqref="AE108">
    <cfRule type="expression" dxfId="2629" priority="13221">
      <formula>IF(RIGHT(TEXT(AE108,"0.#"),1)=".",FALSE,TRUE)</formula>
    </cfRule>
    <cfRule type="expression" dxfId="2628" priority="13222">
      <formula>IF(RIGHT(TEXT(AE108,"0.#"),1)=".",TRUE,FALSE)</formula>
    </cfRule>
  </conditionalFormatting>
  <conditionalFormatting sqref="AI108">
    <cfRule type="expression" dxfId="2627" priority="13219">
      <formula>IF(RIGHT(TEXT(AI108,"0.#"),1)=".",FALSE,TRUE)</formula>
    </cfRule>
    <cfRule type="expression" dxfId="2626" priority="13220">
      <formula>IF(RIGHT(TEXT(AI108,"0.#"),1)=".",TRUE,FALSE)</formula>
    </cfRule>
  </conditionalFormatting>
  <conditionalFormatting sqref="AM108">
    <cfRule type="expression" dxfId="2625" priority="13217">
      <formula>IF(RIGHT(TEXT(AM108,"0.#"),1)=".",FALSE,TRUE)</formula>
    </cfRule>
    <cfRule type="expression" dxfId="2624" priority="13218">
      <formula>IF(RIGHT(TEXT(AM108,"0.#"),1)=".",TRUE,FALSE)</formula>
    </cfRule>
  </conditionalFormatting>
  <conditionalFormatting sqref="AE110">
    <cfRule type="expression" dxfId="2623" priority="13213">
      <formula>IF(RIGHT(TEXT(AE110,"0.#"),1)=".",FALSE,TRUE)</formula>
    </cfRule>
    <cfRule type="expression" dxfId="2622" priority="13214">
      <formula>IF(RIGHT(TEXT(AE110,"0.#"),1)=".",TRUE,FALSE)</formula>
    </cfRule>
  </conditionalFormatting>
  <conditionalFormatting sqref="AI110">
    <cfRule type="expression" dxfId="2621" priority="13211">
      <formula>IF(RIGHT(TEXT(AI110,"0.#"),1)=".",FALSE,TRUE)</formula>
    </cfRule>
    <cfRule type="expression" dxfId="2620" priority="13212">
      <formula>IF(RIGHT(TEXT(AI110,"0.#"),1)=".",TRUE,FALSE)</formula>
    </cfRule>
  </conditionalFormatting>
  <conditionalFormatting sqref="AM110">
    <cfRule type="expression" dxfId="2619" priority="13209">
      <formula>IF(RIGHT(TEXT(AM110,"0.#"),1)=".",FALSE,TRUE)</formula>
    </cfRule>
    <cfRule type="expression" dxfId="2618" priority="13210">
      <formula>IF(RIGHT(TEXT(AM110,"0.#"),1)=".",TRUE,FALSE)</formula>
    </cfRule>
  </conditionalFormatting>
  <conditionalFormatting sqref="AE111">
    <cfRule type="expression" dxfId="2617" priority="13207">
      <formula>IF(RIGHT(TEXT(AE111,"0.#"),1)=".",FALSE,TRUE)</formula>
    </cfRule>
    <cfRule type="expression" dxfId="2616" priority="13208">
      <formula>IF(RIGHT(TEXT(AE111,"0.#"),1)=".",TRUE,FALSE)</formula>
    </cfRule>
  </conditionalFormatting>
  <conditionalFormatting sqref="AI111">
    <cfRule type="expression" dxfId="2615" priority="13205">
      <formula>IF(RIGHT(TEXT(AI111,"0.#"),1)=".",FALSE,TRUE)</formula>
    </cfRule>
    <cfRule type="expression" dxfId="2614" priority="13206">
      <formula>IF(RIGHT(TEXT(AI111,"0.#"),1)=".",TRUE,FALSE)</formula>
    </cfRule>
  </conditionalFormatting>
  <conditionalFormatting sqref="AM111">
    <cfRule type="expression" dxfId="2613" priority="13203">
      <formula>IF(RIGHT(TEXT(AM111,"0.#"),1)=".",FALSE,TRUE)</formula>
    </cfRule>
    <cfRule type="expression" dxfId="2612" priority="13204">
      <formula>IF(RIGHT(TEXT(AM111,"0.#"),1)=".",TRUE,FALSE)</formula>
    </cfRule>
  </conditionalFormatting>
  <conditionalFormatting sqref="AE113">
    <cfRule type="expression" dxfId="2611" priority="13199">
      <formula>IF(RIGHT(TEXT(AE113,"0.#"),1)=".",FALSE,TRUE)</formula>
    </cfRule>
    <cfRule type="expression" dxfId="2610" priority="13200">
      <formula>IF(RIGHT(TEXT(AE113,"0.#"),1)=".",TRUE,FALSE)</formula>
    </cfRule>
  </conditionalFormatting>
  <conditionalFormatting sqref="AI113">
    <cfRule type="expression" dxfId="2609" priority="13197">
      <formula>IF(RIGHT(TEXT(AI113,"0.#"),1)=".",FALSE,TRUE)</formula>
    </cfRule>
    <cfRule type="expression" dxfId="2608" priority="13198">
      <formula>IF(RIGHT(TEXT(AI113,"0.#"),1)=".",TRUE,FALSE)</formula>
    </cfRule>
  </conditionalFormatting>
  <conditionalFormatting sqref="AM113">
    <cfRule type="expression" dxfId="2607" priority="13195">
      <formula>IF(RIGHT(TEXT(AM113,"0.#"),1)=".",FALSE,TRUE)</formula>
    </cfRule>
    <cfRule type="expression" dxfId="2606" priority="13196">
      <formula>IF(RIGHT(TEXT(AM113,"0.#"),1)=".",TRUE,FALSE)</formula>
    </cfRule>
  </conditionalFormatting>
  <conditionalFormatting sqref="AE114">
    <cfRule type="expression" dxfId="2605" priority="13193">
      <formula>IF(RIGHT(TEXT(AE114,"0.#"),1)=".",FALSE,TRUE)</formula>
    </cfRule>
    <cfRule type="expression" dxfId="2604" priority="13194">
      <formula>IF(RIGHT(TEXT(AE114,"0.#"),1)=".",TRUE,FALSE)</formula>
    </cfRule>
  </conditionalFormatting>
  <conditionalFormatting sqref="AI114">
    <cfRule type="expression" dxfId="2603" priority="13191">
      <formula>IF(RIGHT(TEXT(AI114,"0.#"),1)=".",FALSE,TRUE)</formula>
    </cfRule>
    <cfRule type="expression" dxfId="2602" priority="13192">
      <formula>IF(RIGHT(TEXT(AI114,"0.#"),1)=".",TRUE,FALSE)</formula>
    </cfRule>
  </conditionalFormatting>
  <conditionalFormatting sqref="AM114">
    <cfRule type="expression" dxfId="2601" priority="13189">
      <formula>IF(RIGHT(TEXT(AM114,"0.#"),1)=".",FALSE,TRUE)</formula>
    </cfRule>
    <cfRule type="expression" dxfId="2600" priority="13190">
      <formula>IF(RIGHT(TEXT(AM114,"0.#"),1)=".",TRUE,FALSE)</formula>
    </cfRule>
  </conditionalFormatting>
  <conditionalFormatting sqref="AE116 AQ116">
    <cfRule type="expression" dxfId="2599" priority="13185">
      <formula>IF(RIGHT(TEXT(AE116,"0.#"),1)=".",FALSE,TRUE)</formula>
    </cfRule>
    <cfRule type="expression" dxfId="2598" priority="13186">
      <formula>IF(RIGHT(TEXT(AE116,"0.#"),1)=".",TRUE,FALSE)</formula>
    </cfRule>
  </conditionalFormatting>
  <conditionalFormatting sqref="AI116">
    <cfRule type="expression" dxfId="2597" priority="13183">
      <formula>IF(RIGHT(TEXT(AI116,"0.#"),1)=".",FALSE,TRUE)</formula>
    </cfRule>
    <cfRule type="expression" dxfId="2596" priority="13184">
      <formula>IF(RIGHT(TEXT(AI116,"0.#"),1)=".",TRUE,FALSE)</formula>
    </cfRule>
  </conditionalFormatting>
  <conditionalFormatting sqref="AM116">
    <cfRule type="expression" dxfId="2595" priority="13181">
      <formula>IF(RIGHT(TEXT(AM116,"0.#"),1)=".",FALSE,TRUE)</formula>
    </cfRule>
    <cfRule type="expression" dxfId="2594" priority="13182">
      <formula>IF(RIGHT(TEXT(AM116,"0.#"),1)=".",TRUE,FALSE)</formula>
    </cfRule>
  </conditionalFormatting>
  <conditionalFormatting sqref="AE117 AM117">
    <cfRule type="expression" dxfId="2593" priority="13179">
      <formula>IF(RIGHT(TEXT(AE117,"0.#"),1)=".",FALSE,TRUE)</formula>
    </cfRule>
    <cfRule type="expression" dxfId="2592" priority="13180">
      <formula>IF(RIGHT(TEXT(AE117,"0.#"),1)=".",TRUE,FALSE)</formula>
    </cfRule>
  </conditionalFormatting>
  <conditionalFormatting sqref="AI117">
    <cfRule type="expression" dxfId="2591" priority="13177">
      <formula>IF(RIGHT(TEXT(AI117,"0.#"),1)=".",FALSE,TRUE)</formula>
    </cfRule>
    <cfRule type="expression" dxfId="2590" priority="13178">
      <formula>IF(RIGHT(TEXT(AI117,"0.#"),1)=".",TRUE,FALSE)</formula>
    </cfRule>
  </conditionalFormatting>
  <conditionalFormatting sqref="AQ117">
    <cfRule type="expression" dxfId="2589" priority="13173">
      <formula>IF(RIGHT(TEXT(AQ117,"0.#"),1)=".",FALSE,TRUE)</formula>
    </cfRule>
    <cfRule type="expression" dxfId="2588" priority="13174">
      <formula>IF(RIGHT(TEXT(AQ117,"0.#"),1)=".",TRUE,FALSE)</formula>
    </cfRule>
  </conditionalFormatting>
  <conditionalFormatting sqref="AE119 AQ119">
    <cfRule type="expression" dxfId="2587" priority="13171">
      <formula>IF(RIGHT(TEXT(AE119,"0.#"),1)=".",FALSE,TRUE)</formula>
    </cfRule>
    <cfRule type="expression" dxfId="2586" priority="13172">
      <formula>IF(RIGHT(TEXT(AE119,"0.#"),1)=".",TRUE,FALSE)</formula>
    </cfRule>
  </conditionalFormatting>
  <conditionalFormatting sqref="AI119">
    <cfRule type="expression" dxfId="2585" priority="13169">
      <formula>IF(RIGHT(TEXT(AI119,"0.#"),1)=".",FALSE,TRUE)</formula>
    </cfRule>
    <cfRule type="expression" dxfId="2584" priority="13170">
      <formula>IF(RIGHT(TEXT(AI119,"0.#"),1)=".",TRUE,FALSE)</formula>
    </cfRule>
  </conditionalFormatting>
  <conditionalFormatting sqref="AM119">
    <cfRule type="expression" dxfId="2583" priority="13167">
      <formula>IF(RIGHT(TEXT(AM119,"0.#"),1)=".",FALSE,TRUE)</formula>
    </cfRule>
    <cfRule type="expression" dxfId="2582" priority="13168">
      <formula>IF(RIGHT(TEXT(AM119,"0.#"),1)=".",TRUE,FALSE)</formula>
    </cfRule>
  </conditionalFormatting>
  <conditionalFormatting sqref="AQ120">
    <cfRule type="expression" dxfId="2581" priority="13159">
      <formula>IF(RIGHT(TEXT(AQ120,"0.#"),1)=".",FALSE,TRUE)</formula>
    </cfRule>
    <cfRule type="expression" dxfId="2580" priority="13160">
      <formula>IF(RIGHT(TEXT(AQ120,"0.#"),1)=".",TRUE,FALSE)</formula>
    </cfRule>
  </conditionalFormatting>
  <conditionalFormatting sqref="AE122 AQ122">
    <cfRule type="expression" dxfId="2579" priority="13157">
      <formula>IF(RIGHT(TEXT(AE122,"0.#"),1)=".",FALSE,TRUE)</formula>
    </cfRule>
    <cfRule type="expression" dxfId="2578" priority="13158">
      <formula>IF(RIGHT(TEXT(AE122,"0.#"),1)=".",TRUE,FALSE)</formula>
    </cfRule>
  </conditionalFormatting>
  <conditionalFormatting sqref="AI122">
    <cfRule type="expression" dxfId="2577" priority="13155">
      <formula>IF(RIGHT(TEXT(AI122,"0.#"),1)=".",FALSE,TRUE)</formula>
    </cfRule>
    <cfRule type="expression" dxfId="2576" priority="13156">
      <formula>IF(RIGHT(TEXT(AI122,"0.#"),1)=".",TRUE,FALSE)</formula>
    </cfRule>
  </conditionalFormatting>
  <conditionalFormatting sqref="AM122">
    <cfRule type="expression" dxfId="2575" priority="13153">
      <formula>IF(RIGHT(TEXT(AM122,"0.#"),1)=".",FALSE,TRUE)</formula>
    </cfRule>
    <cfRule type="expression" dxfId="2574" priority="13154">
      <formula>IF(RIGHT(TEXT(AM122,"0.#"),1)=".",TRUE,FALSE)</formula>
    </cfRule>
  </conditionalFormatting>
  <conditionalFormatting sqref="AQ123">
    <cfRule type="expression" dxfId="2573" priority="13145">
      <formula>IF(RIGHT(TEXT(AQ123,"0.#"),1)=".",FALSE,TRUE)</formula>
    </cfRule>
    <cfRule type="expression" dxfId="2572" priority="13146">
      <formula>IF(RIGHT(TEXT(AQ123,"0.#"),1)=".",TRUE,FALSE)</formula>
    </cfRule>
  </conditionalFormatting>
  <conditionalFormatting sqref="AE125 AQ125">
    <cfRule type="expression" dxfId="2571" priority="13143">
      <formula>IF(RIGHT(TEXT(AE125,"0.#"),1)=".",FALSE,TRUE)</formula>
    </cfRule>
    <cfRule type="expression" dxfId="2570" priority="13144">
      <formula>IF(RIGHT(TEXT(AE125,"0.#"),1)=".",TRUE,FALSE)</formula>
    </cfRule>
  </conditionalFormatting>
  <conditionalFormatting sqref="AI125">
    <cfRule type="expression" dxfId="2569" priority="13141">
      <formula>IF(RIGHT(TEXT(AI125,"0.#"),1)=".",FALSE,TRUE)</formula>
    </cfRule>
    <cfRule type="expression" dxfId="2568" priority="13142">
      <formula>IF(RIGHT(TEXT(AI125,"0.#"),1)=".",TRUE,FALSE)</formula>
    </cfRule>
  </conditionalFormatting>
  <conditionalFormatting sqref="AM125">
    <cfRule type="expression" dxfId="2567" priority="13139">
      <formula>IF(RIGHT(TEXT(AM125,"0.#"),1)=".",FALSE,TRUE)</formula>
    </cfRule>
    <cfRule type="expression" dxfId="2566" priority="13140">
      <formula>IF(RIGHT(TEXT(AM125,"0.#"),1)=".",TRUE,FALSE)</formula>
    </cfRule>
  </conditionalFormatting>
  <conditionalFormatting sqref="AQ126">
    <cfRule type="expression" dxfId="2565" priority="13131">
      <formula>IF(RIGHT(TEXT(AQ126,"0.#"),1)=".",FALSE,TRUE)</formula>
    </cfRule>
    <cfRule type="expression" dxfId="2564" priority="13132">
      <formula>IF(RIGHT(TEXT(AQ126,"0.#"),1)=".",TRUE,FALSE)</formula>
    </cfRule>
  </conditionalFormatting>
  <conditionalFormatting sqref="AE128 AQ128">
    <cfRule type="expression" dxfId="2563" priority="13129">
      <formula>IF(RIGHT(TEXT(AE128,"0.#"),1)=".",FALSE,TRUE)</formula>
    </cfRule>
    <cfRule type="expression" dxfId="2562" priority="13130">
      <formula>IF(RIGHT(TEXT(AE128,"0.#"),1)=".",TRUE,FALSE)</formula>
    </cfRule>
  </conditionalFormatting>
  <conditionalFormatting sqref="AI128">
    <cfRule type="expression" dxfId="2561" priority="13127">
      <formula>IF(RIGHT(TEXT(AI128,"0.#"),1)=".",FALSE,TRUE)</formula>
    </cfRule>
    <cfRule type="expression" dxfId="2560" priority="13128">
      <formula>IF(RIGHT(TEXT(AI128,"0.#"),1)=".",TRUE,FALSE)</formula>
    </cfRule>
  </conditionalFormatting>
  <conditionalFormatting sqref="AM128">
    <cfRule type="expression" dxfId="2559" priority="13125">
      <formula>IF(RIGHT(TEXT(AM128,"0.#"),1)=".",FALSE,TRUE)</formula>
    </cfRule>
    <cfRule type="expression" dxfId="2558" priority="13126">
      <formula>IF(RIGHT(TEXT(AM128,"0.#"),1)=".",TRUE,FALSE)</formula>
    </cfRule>
  </conditionalFormatting>
  <conditionalFormatting sqref="AQ129">
    <cfRule type="expression" dxfId="2557" priority="13117">
      <formula>IF(RIGHT(TEXT(AQ129,"0.#"),1)=".",FALSE,TRUE)</formula>
    </cfRule>
    <cfRule type="expression" dxfId="2556" priority="13118">
      <formula>IF(RIGHT(TEXT(AQ129,"0.#"),1)=".",TRUE,FALSE)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7:AO874">
    <cfRule type="expression" dxfId="2523" priority="6655">
      <formula>IF(AND(AL847&gt;=0, RIGHT(TEXT(AL847,"0.#"),1)&lt;&gt;"."),TRUE,FALSE)</formula>
    </cfRule>
    <cfRule type="expression" dxfId="2522" priority="6656">
      <formula>IF(AND(AL847&gt;=0, RIGHT(TEXT(AL847,"0.#"),1)="."),TRUE,FALSE)</formula>
    </cfRule>
    <cfRule type="expression" dxfId="2521" priority="6657">
      <formula>IF(AND(AL847&lt;0, RIGHT(TEXT(AL847,"0.#"),1)&lt;&gt;"."),TRUE,FALSE)</formula>
    </cfRule>
    <cfRule type="expression" dxfId="2520" priority="6658">
      <formula>IF(AND(AL847&lt;0, RIGHT(TEXT(AL847,"0.#"),1)="."),TRUE,FALSE)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0:AO1139">
    <cfRule type="expression" dxfId="2423" priority="2889">
      <formula>IF(AND(AL1110&gt;=0, RIGHT(TEXT(AL1110,"0.#"),1)&lt;&gt;"."),TRUE,FALSE)</formula>
    </cfRule>
    <cfRule type="expression" dxfId="2422" priority="2890">
      <formula>IF(AND(AL1110&gt;=0, RIGHT(TEXT(AL1110,"0.#"),1)="."),TRUE,FALSE)</formula>
    </cfRule>
    <cfRule type="expression" dxfId="2421" priority="2891">
      <formula>IF(AND(AL1110&lt;0, RIGHT(TEXT(AL1110,"0.#"),1)&lt;&gt;"."),TRUE,FALSE)</formula>
    </cfRule>
    <cfRule type="expression" dxfId="2420" priority="2892">
      <formula>IF(AND(AL1110&lt;0, RIGHT(TEXT(AL1110,"0.#"),1)="."),TRUE,FALSE)</formula>
    </cfRule>
  </conditionalFormatting>
  <conditionalFormatting sqref="Y1110:Y1139">
    <cfRule type="expression" dxfId="2419" priority="2887">
      <formula>IF(RIGHT(TEXT(Y1110,"0.#"),1)=".",FALSE,TRUE)</formula>
    </cfRule>
    <cfRule type="expression" dxfId="2418" priority="2888">
      <formula>IF(RIGHT(TEXT(Y1110,"0.#"),1)=".",TRUE,FALSE)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45:AO846">
    <cfRule type="expression" dxfId="2409" priority="2841">
      <formula>IF(AND(AL845&gt;=0, RIGHT(TEXT(AL845,"0.#"),1)&lt;&gt;"."),TRUE,FALSE)</formula>
    </cfRule>
    <cfRule type="expression" dxfId="2408" priority="2842">
      <formula>IF(AND(AL845&gt;=0, RIGHT(TEXT(AL845,"0.#"),1)="."),TRUE,FALSE)</formula>
    </cfRule>
    <cfRule type="expression" dxfId="2407" priority="2843">
      <formula>IF(AND(AL845&lt;0, RIGHT(TEXT(AL845,"0.#"),1)&lt;&gt;"."),TRUE,FALSE)</formula>
    </cfRule>
    <cfRule type="expression" dxfId="2406" priority="2844">
      <formula>IF(AND(AL845&lt;0, RIGHT(TEXT(AL845,"0.#"),1)="."),TRUE,FALSE)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 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75">
    <cfRule type="expression" dxfId="729" priority="29">
      <formula>IF(RIGHT(TEXT(AE75,"0.#"),1)=".",FALSE,TRUE)</formula>
    </cfRule>
    <cfRule type="expression" dxfId="728" priority="30">
      <formula>IF(RIGHT(TEXT(AE75,"0.#"),1)=".",TRUE,FALSE)</formula>
    </cfRule>
  </conditionalFormatting>
  <conditionalFormatting sqref="AE76">
    <cfRule type="expression" dxfId="727" priority="27">
      <formula>IF(RIGHT(TEXT(AE76,"0.#"),1)=".",FALSE,TRUE)</formula>
    </cfRule>
    <cfRule type="expression" dxfId="726" priority="28">
      <formula>IF(RIGHT(TEXT(AE76,"0.#"),1)=".",TRUE,FALSE)</formula>
    </cfRule>
  </conditionalFormatting>
  <conditionalFormatting sqref="AI76">
    <cfRule type="expression" dxfId="725" priority="25">
      <formula>IF(RIGHT(TEXT(AI76,"0.#"),1)=".",FALSE,TRUE)</formula>
    </cfRule>
    <cfRule type="expression" dxfId="724" priority="26">
      <formula>IF(RIGHT(TEXT(AI76,"0.#"),1)=".",TRUE,FALSE)</formula>
    </cfRule>
  </conditionalFormatting>
  <conditionalFormatting sqref="AI75">
    <cfRule type="expression" dxfId="723" priority="23">
      <formula>IF(RIGHT(TEXT(AI75,"0.#"),1)=".",FALSE,TRUE)</formula>
    </cfRule>
    <cfRule type="expression" dxfId="722" priority="24">
      <formula>IF(RIGHT(TEXT(AI75,"0.#"),1)=".",TRUE,FALSE)</formula>
    </cfRule>
  </conditionalFormatting>
  <conditionalFormatting sqref="AM75">
    <cfRule type="expression" dxfId="721" priority="21">
      <formula>IF(RIGHT(TEXT(AM75,"0.#"),1)=".",FALSE,TRUE)</formula>
    </cfRule>
    <cfRule type="expression" dxfId="720" priority="22">
      <formula>IF(RIGHT(TEXT(AM75,"0.#"),1)=".",TRUE,FALSE)</formula>
    </cfRule>
  </conditionalFormatting>
  <conditionalFormatting sqref="AM76">
    <cfRule type="expression" dxfId="719" priority="19">
      <formula>IF(RIGHT(TEXT(AM76,"0.#"),1)=".",FALSE,TRUE)</formula>
    </cfRule>
    <cfRule type="expression" dxfId="718" priority="20">
      <formula>IF(RIGHT(TEXT(AM76,"0.#"),1)=".",TRUE,FALSE)</formula>
    </cfRule>
  </conditionalFormatting>
  <conditionalFormatting sqref="AQ75:AQ76">
    <cfRule type="expression" dxfId="717" priority="17">
      <formula>IF(RIGHT(TEXT(AQ75,"0.#"),1)=".",FALSE,TRUE)</formula>
    </cfRule>
    <cfRule type="expression" dxfId="716" priority="18">
      <formula>IF(RIGHT(TEXT(AQ75,"0.#"),1)=".",TRUE,FALSE)</formula>
    </cfRule>
  </conditionalFormatting>
  <conditionalFormatting sqref="AU75:AU76">
    <cfRule type="expression" dxfId="715" priority="15">
      <formula>IF(RIGHT(TEXT(AU75,"0.#"),1)=".",FALSE,TRUE)</formula>
    </cfRule>
    <cfRule type="expression" dxfId="714" priority="16">
      <formula>IF(RIGHT(TEXT(AU75,"0.#"),1)=".",TRUE,FALSE)</formula>
    </cfRule>
  </conditionalFormatting>
  <conditionalFormatting sqref="AM77">
    <cfRule type="expression" dxfId="713" priority="9">
      <formula>IF(RIGHT(TEXT(AM77,"0.#"),1)=".",FALSE,TRUE)</formula>
    </cfRule>
    <cfRule type="expression" dxfId="712" priority="10">
      <formula>IF(RIGHT(TEXT(AM77,"0.#"),1)=".",TRUE,FALSE)</formula>
    </cfRule>
  </conditionalFormatting>
  <conditionalFormatting sqref="AE77">
    <cfRule type="expression" dxfId="711" priority="13">
      <formula>IF(RIGHT(TEXT(AE77,"0.#"),1)=".",FALSE,TRUE)</formula>
    </cfRule>
    <cfRule type="expression" dxfId="710" priority="14">
      <formula>IF(RIGHT(TEXT(AE77,"0.#"),1)=".",TRUE,FALSE)</formula>
    </cfRule>
  </conditionalFormatting>
  <conditionalFormatting sqref="AI77">
    <cfRule type="expression" dxfId="709" priority="11">
      <formula>IF(RIGHT(TEXT(AI77,"0.#"),1)=".",FALSE,TRUE)</formula>
    </cfRule>
    <cfRule type="expression" dxfId="708" priority="12">
      <formula>IF(RIGHT(TEXT(AI77,"0.#"),1)=".",TRUE,FALSE)</formula>
    </cfRule>
  </conditionalFormatting>
  <conditionalFormatting sqref="AQ77">
    <cfRule type="expression" dxfId="707" priority="7">
      <formula>IF(RIGHT(TEXT(AQ77,"0.#"),1)=".",FALSE,TRUE)</formula>
    </cfRule>
    <cfRule type="expression" dxfId="706" priority="8">
      <formula>IF(RIGHT(TEXT(AQ77,"0.#"),1)=".",TRUE,FALSE)</formula>
    </cfRule>
  </conditionalFormatting>
  <conditionalFormatting sqref="AU77">
    <cfRule type="expression" dxfId="705" priority="5">
      <formula>IF(RIGHT(TEXT(AU77,"0.#"),1)=".",FALSE,TRUE)</formula>
    </cfRule>
    <cfRule type="expression" dxfId="704" priority="6">
      <formula>IF(RIGHT(TEXT(AU77,"0.#"),1)=".",TRUE,FALSE)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36" max="49" man="1"/>
    <brk id="158" max="49" man="1"/>
    <brk id="69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373</v>
      </c>
      <c r="AI2" s="51" t="s">
        <v>406</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376</v>
      </c>
      <c r="AI5" s="51" t="s">
        <v>415</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383</v>
      </c>
      <c r="AF6" s="30"/>
      <c r="AG6" s="53" t="s">
        <v>377</v>
      </c>
      <c r="AI6" s="51" t="s">
        <v>416</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378</v>
      </c>
      <c r="AH7" s="85"/>
      <c r="AI7" s="53" t="s">
        <v>400</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379</v>
      </c>
      <c r="AI8" s="51" t="s">
        <v>401</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4"/>
      <c r="AA2" s="825"/>
      <c r="AB2" s="1018" t="s">
        <v>11</v>
      </c>
      <c r="AC2" s="1019"/>
      <c r="AD2" s="1020"/>
      <c r="AE2" s="1024" t="s">
        <v>390</v>
      </c>
      <c r="AF2" s="1024"/>
      <c r="AG2" s="1024"/>
      <c r="AH2" s="1024"/>
      <c r="AI2" s="1024" t="s">
        <v>412</v>
      </c>
      <c r="AJ2" s="1024"/>
      <c r="AK2" s="1024"/>
      <c r="AL2" s="556"/>
      <c r="AM2" s="1024" t="s">
        <v>509</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2"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4"/>
      <c r="AA9" s="825"/>
      <c r="AB9" s="1018" t="s">
        <v>11</v>
      </c>
      <c r="AC9" s="1019"/>
      <c r="AD9" s="1020"/>
      <c r="AE9" s="1024" t="s">
        <v>390</v>
      </c>
      <c r="AF9" s="1024"/>
      <c r="AG9" s="1024"/>
      <c r="AH9" s="1024"/>
      <c r="AI9" s="1024" t="s">
        <v>412</v>
      </c>
      <c r="AJ9" s="1024"/>
      <c r="AK9" s="1024"/>
      <c r="AL9" s="556"/>
      <c r="AM9" s="1024" t="s">
        <v>509</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2"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4"/>
      <c r="AA16" s="825"/>
      <c r="AB16" s="1018" t="s">
        <v>11</v>
      </c>
      <c r="AC16" s="1019"/>
      <c r="AD16" s="1020"/>
      <c r="AE16" s="1024" t="s">
        <v>390</v>
      </c>
      <c r="AF16" s="1024"/>
      <c r="AG16" s="1024"/>
      <c r="AH16" s="1024"/>
      <c r="AI16" s="1024" t="s">
        <v>412</v>
      </c>
      <c r="AJ16" s="1024"/>
      <c r="AK16" s="1024"/>
      <c r="AL16" s="556"/>
      <c r="AM16" s="1024" t="s">
        <v>509</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2"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4"/>
      <c r="AA23" s="825"/>
      <c r="AB23" s="1018" t="s">
        <v>11</v>
      </c>
      <c r="AC23" s="1019"/>
      <c r="AD23" s="1020"/>
      <c r="AE23" s="1024" t="s">
        <v>390</v>
      </c>
      <c r="AF23" s="1024"/>
      <c r="AG23" s="1024"/>
      <c r="AH23" s="1024"/>
      <c r="AI23" s="1024" t="s">
        <v>412</v>
      </c>
      <c r="AJ23" s="1024"/>
      <c r="AK23" s="1024"/>
      <c r="AL23" s="556"/>
      <c r="AM23" s="1024" t="s">
        <v>509</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2"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4"/>
      <c r="AA30" s="825"/>
      <c r="AB30" s="1018" t="s">
        <v>11</v>
      </c>
      <c r="AC30" s="1019"/>
      <c r="AD30" s="1020"/>
      <c r="AE30" s="1024" t="s">
        <v>390</v>
      </c>
      <c r="AF30" s="1024"/>
      <c r="AG30" s="1024"/>
      <c r="AH30" s="1024"/>
      <c r="AI30" s="1024" t="s">
        <v>412</v>
      </c>
      <c r="AJ30" s="1024"/>
      <c r="AK30" s="1024"/>
      <c r="AL30" s="556"/>
      <c r="AM30" s="1024" t="s">
        <v>509</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2"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4"/>
      <c r="AA37" s="825"/>
      <c r="AB37" s="1018" t="s">
        <v>11</v>
      </c>
      <c r="AC37" s="1019"/>
      <c r="AD37" s="1020"/>
      <c r="AE37" s="1024" t="s">
        <v>390</v>
      </c>
      <c r="AF37" s="1024"/>
      <c r="AG37" s="1024"/>
      <c r="AH37" s="1024"/>
      <c r="AI37" s="1024" t="s">
        <v>412</v>
      </c>
      <c r="AJ37" s="1024"/>
      <c r="AK37" s="1024"/>
      <c r="AL37" s="556"/>
      <c r="AM37" s="1024" t="s">
        <v>509</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2"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4"/>
      <c r="AA44" s="825"/>
      <c r="AB44" s="1018" t="s">
        <v>11</v>
      </c>
      <c r="AC44" s="1019"/>
      <c r="AD44" s="1020"/>
      <c r="AE44" s="1024" t="s">
        <v>390</v>
      </c>
      <c r="AF44" s="1024"/>
      <c r="AG44" s="1024"/>
      <c r="AH44" s="1024"/>
      <c r="AI44" s="1024" t="s">
        <v>412</v>
      </c>
      <c r="AJ44" s="1024"/>
      <c r="AK44" s="1024"/>
      <c r="AL44" s="556"/>
      <c r="AM44" s="1024" t="s">
        <v>509</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2"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4"/>
      <c r="AA51" s="825"/>
      <c r="AB51" s="556" t="s">
        <v>11</v>
      </c>
      <c r="AC51" s="1019"/>
      <c r="AD51" s="1020"/>
      <c r="AE51" s="1024" t="s">
        <v>390</v>
      </c>
      <c r="AF51" s="1024"/>
      <c r="AG51" s="1024"/>
      <c r="AH51" s="1024"/>
      <c r="AI51" s="1024" t="s">
        <v>412</v>
      </c>
      <c r="AJ51" s="1024"/>
      <c r="AK51" s="1024"/>
      <c r="AL51" s="556"/>
      <c r="AM51" s="1024" t="s">
        <v>509</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2"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4"/>
      <c r="AA58" s="825"/>
      <c r="AB58" s="1018" t="s">
        <v>11</v>
      </c>
      <c r="AC58" s="1019"/>
      <c r="AD58" s="1020"/>
      <c r="AE58" s="1024" t="s">
        <v>390</v>
      </c>
      <c r="AF58" s="1024"/>
      <c r="AG58" s="1024"/>
      <c r="AH58" s="1024"/>
      <c r="AI58" s="1024" t="s">
        <v>412</v>
      </c>
      <c r="AJ58" s="1024"/>
      <c r="AK58" s="1024"/>
      <c r="AL58" s="556"/>
      <c r="AM58" s="1024" t="s">
        <v>509</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2"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4"/>
      <c r="AA65" s="825"/>
      <c r="AB65" s="1018" t="s">
        <v>11</v>
      </c>
      <c r="AC65" s="1019"/>
      <c r="AD65" s="1020"/>
      <c r="AE65" s="1024" t="s">
        <v>390</v>
      </c>
      <c r="AF65" s="1024"/>
      <c r="AG65" s="1024"/>
      <c r="AH65" s="1024"/>
      <c r="AI65" s="1024" t="s">
        <v>412</v>
      </c>
      <c r="AJ65" s="1024"/>
      <c r="AK65" s="1024"/>
      <c r="AL65" s="556"/>
      <c r="AM65" s="1024" t="s">
        <v>509</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7"/>
      <c r="B4" s="1038"/>
      <c r="C4" s="1038"/>
      <c r="D4" s="1038"/>
      <c r="E4" s="1038"/>
      <c r="F4" s="1039"/>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7"/>
      <c r="B5" s="1038"/>
      <c r="C5" s="1038"/>
      <c r="D5" s="1038"/>
      <c r="E5" s="1038"/>
      <c r="F5" s="103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7"/>
      <c r="B16" s="1038"/>
      <c r="C16" s="1038"/>
      <c r="D16" s="1038"/>
      <c r="E16" s="1038"/>
      <c r="F16" s="1039"/>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7"/>
      <c r="B17" s="1038"/>
      <c r="C17" s="1038"/>
      <c r="D17" s="1038"/>
      <c r="E17" s="1038"/>
      <c r="F17" s="1039"/>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7"/>
      <c r="B18" s="1038"/>
      <c r="C18" s="1038"/>
      <c r="D18" s="1038"/>
      <c r="E18" s="1038"/>
      <c r="F18" s="103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7"/>
      <c r="B29" s="1038"/>
      <c r="C29" s="1038"/>
      <c r="D29" s="1038"/>
      <c r="E29" s="1038"/>
      <c r="F29" s="1039"/>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7"/>
      <c r="B30" s="1038"/>
      <c r="C30" s="1038"/>
      <c r="D30" s="1038"/>
      <c r="E30" s="1038"/>
      <c r="F30" s="1039"/>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7"/>
      <c r="B31" s="1038"/>
      <c r="C31" s="1038"/>
      <c r="D31" s="1038"/>
      <c r="E31" s="1038"/>
      <c r="F31" s="103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7"/>
      <c r="B42" s="1038"/>
      <c r="C42" s="1038"/>
      <c r="D42" s="1038"/>
      <c r="E42" s="1038"/>
      <c r="F42" s="1039"/>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7"/>
      <c r="B43" s="1038"/>
      <c r="C43" s="1038"/>
      <c r="D43" s="1038"/>
      <c r="E43" s="1038"/>
      <c r="F43" s="1039"/>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7"/>
      <c r="B44" s="1038"/>
      <c r="C44" s="1038"/>
      <c r="D44" s="1038"/>
      <c r="E44" s="1038"/>
      <c r="F44" s="103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7"/>
      <c r="B56" s="1038"/>
      <c r="C56" s="1038"/>
      <c r="D56" s="1038"/>
      <c r="E56" s="1038"/>
      <c r="F56" s="1039"/>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7"/>
      <c r="B57" s="1038"/>
      <c r="C57" s="1038"/>
      <c r="D57" s="1038"/>
      <c r="E57" s="1038"/>
      <c r="F57" s="1039"/>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7"/>
      <c r="B58" s="1038"/>
      <c r="C58" s="1038"/>
      <c r="D58" s="1038"/>
      <c r="E58" s="1038"/>
      <c r="F58" s="103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7"/>
      <c r="B69" s="1038"/>
      <c r="C69" s="1038"/>
      <c r="D69" s="1038"/>
      <c r="E69" s="1038"/>
      <c r="F69" s="1039"/>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7"/>
      <c r="B70" s="1038"/>
      <c r="C70" s="1038"/>
      <c r="D70" s="1038"/>
      <c r="E70" s="1038"/>
      <c r="F70" s="1039"/>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7"/>
      <c r="B71" s="1038"/>
      <c r="C71" s="1038"/>
      <c r="D71" s="1038"/>
      <c r="E71" s="1038"/>
      <c r="F71" s="103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7"/>
      <c r="B82" s="1038"/>
      <c r="C82" s="1038"/>
      <c r="D82" s="1038"/>
      <c r="E82" s="1038"/>
      <c r="F82" s="1039"/>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7"/>
      <c r="B83" s="1038"/>
      <c r="C83" s="1038"/>
      <c r="D83" s="1038"/>
      <c r="E83" s="1038"/>
      <c r="F83" s="1039"/>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7"/>
      <c r="B84" s="1038"/>
      <c r="C84" s="1038"/>
      <c r="D84" s="1038"/>
      <c r="E84" s="1038"/>
      <c r="F84" s="103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7"/>
      <c r="B95" s="1038"/>
      <c r="C95" s="1038"/>
      <c r="D95" s="1038"/>
      <c r="E95" s="1038"/>
      <c r="F95" s="1039"/>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7"/>
      <c r="B96" s="1038"/>
      <c r="C96" s="1038"/>
      <c r="D96" s="1038"/>
      <c r="E96" s="1038"/>
      <c r="F96" s="1039"/>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7"/>
      <c r="B97" s="1038"/>
      <c r="C97" s="1038"/>
      <c r="D97" s="1038"/>
      <c r="E97" s="1038"/>
      <c r="F97" s="103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7"/>
      <c r="B109" s="1038"/>
      <c r="C109" s="1038"/>
      <c r="D109" s="1038"/>
      <c r="E109" s="1038"/>
      <c r="F109" s="1039"/>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7"/>
      <c r="B110" s="1038"/>
      <c r="C110" s="1038"/>
      <c r="D110" s="1038"/>
      <c r="E110" s="1038"/>
      <c r="F110" s="103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7"/>
      <c r="B111" s="1038"/>
      <c r="C111" s="1038"/>
      <c r="D111" s="1038"/>
      <c r="E111" s="1038"/>
      <c r="F111" s="103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7"/>
      <c r="B122" s="1038"/>
      <c r="C122" s="1038"/>
      <c r="D122" s="1038"/>
      <c r="E122" s="1038"/>
      <c r="F122" s="1039"/>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7"/>
      <c r="B123" s="1038"/>
      <c r="C123" s="1038"/>
      <c r="D123" s="1038"/>
      <c r="E123" s="1038"/>
      <c r="F123" s="103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7"/>
      <c r="B124" s="1038"/>
      <c r="C124" s="1038"/>
      <c r="D124" s="1038"/>
      <c r="E124" s="1038"/>
      <c r="F124" s="103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7"/>
      <c r="B135" s="1038"/>
      <c r="C135" s="1038"/>
      <c r="D135" s="1038"/>
      <c r="E135" s="1038"/>
      <c r="F135" s="1039"/>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7"/>
      <c r="B136" s="1038"/>
      <c r="C136" s="1038"/>
      <c r="D136" s="1038"/>
      <c r="E136" s="1038"/>
      <c r="F136" s="103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7"/>
      <c r="B137" s="1038"/>
      <c r="C137" s="1038"/>
      <c r="D137" s="1038"/>
      <c r="E137" s="1038"/>
      <c r="F137" s="103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7"/>
      <c r="B148" s="1038"/>
      <c r="C148" s="1038"/>
      <c r="D148" s="1038"/>
      <c r="E148" s="1038"/>
      <c r="F148" s="1039"/>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7"/>
      <c r="B149" s="1038"/>
      <c r="C149" s="1038"/>
      <c r="D149" s="1038"/>
      <c r="E149" s="1038"/>
      <c r="F149" s="103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7"/>
      <c r="B150" s="1038"/>
      <c r="C150" s="1038"/>
      <c r="D150" s="1038"/>
      <c r="E150" s="1038"/>
      <c r="F150" s="103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7"/>
      <c r="B162" s="1038"/>
      <c r="C162" s="1038"/>
      <c r="D162" s="1038"/>
      <c r="E162" s="1038"/>
      <c r="F162" s="1039"/>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7"/>
      <c r="B163" s="1038"/>
      <c r="C163" s="1038"/>
      <c r="D163" s="1038"/>
      <c r="E163" s="1038"/>
      <c r="F163" s="103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7"/>
      <c r="B164" s="1038"/>
      <c r="C164" s="1038"/>
      <c r="D164" s="1038"/>
      <c r="E164" s="1038"/>
      <c r="F164" s="103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7"/>
      <c r="B175" s="1038"/>
      <c r="C175" s="1038"/>
      <c r="D175" s="1038"/>
      <c r="E175" s="1038"/>
      <c r="F175" s="1039"/>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7"/>
      <c r="B176" s="1038"/>
      <c r="C176" s="1038"/>
      <c r="D176" s="1038"/>
      <c r="E176" s="1038"/>
      <c r="F176" s="103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7"/>
      <c r="B177" s="1038"/>
      <c r="C177" s="1038"/>
      <c r="D177" s="1038"/>
      <c r="E177" s="1038"/>
      <c r="F177" s="103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7"/>
      <c r="B188" s="1038"/>
      <c r="C188" s="1038"/>
      <c r="D188" s="1038"/>
      <c r="E188" s="1038"/>
      <c r="F188" s="1039"/>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7"/>
      <c r="B189" s="1038"/>
      <c r="C189" s="1038"/>
      <c r="D189" s="1038"/>
      <c r="E189" s="1038"/>
      <c r="F189" s="103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7"/>
      <c r="B190" s="1038"/>
      <c r="C190" s="1038"/>
      <c r="D190" s="1038"/>
      <c r="E190" s="1038"/>
      <c r="F190" s="103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7"/>
      <c r="B201" s="1038"/>
      <c r="C201" s="1038"/>
      <c r="D201" s="1038"/>
      <c r="E201" s="1038"/>
      <c r="F201" s="1039"/>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7"/>
      <c r="B202" s="1038"/>
      <c r="C202" s="1038"/>
      <c r="D202" s="1038"/>
      <c r="E202" s="1038"/>
      <c r="F202" s="103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7"/>
      <c r="B203" s="1038"/>
      <c r="C203" s="1038"/>
      <c r="D203" s="1038"/>
      <c r="E203" s="1038"/>
      <c r="F203" s="103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7"/>
      <c r="B215" s="1038"/>
      <c r="C215" s="1038"/>
      <c r="D215" s="1038"/>
      <c r="E215" s="1038"/>
      <c r="F215" s="1039"/>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7"/>
      <c r="B216" s="1038"/>
      <c r="C216" s="1038"/>
      <c r="D216" s="1038"/>
      <c r="E216" s="1038"/>
      <c r="F216" s="103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7"/>
      <c r="B217" s="1038"/>
      <c r="C217" s="1038"/>
      <c r="D217" s="1038"/>
      <c r="E217" s="1038"/>
      <c r="F217" s="103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7"/>
      <c r="B228" s="1038"/>
      <c r="C228" s="1038"/>
      <c r="D228" s="1038"/>
      <c r="E228" s="1038"/>
      <c r="F228" s="1039"/>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7"/>
      <c r="B229" s="1038"/>
      <c r="C229" s="1038"/>
      <c r="D229" s="1038"/>
      <c r="E229" s="1038"/>
      <c r="F229" s="103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7"/>
      <c r="B230" s="1038"/>
      <c r="C230" s="1038"/>
      <c r="D230" s="1038"/>
      <c r="E230" s="1038"/>
      <c r="F230" s="103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7"/>
      <c r="B241" s="1038"/>
      <c r="C241" s="1038"/>
      <c r="D241" s="1038"/>
      <c r="E241" s="1038"/>
      <c r="F241" s="1039"/>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7"/>
      <c r="B242" s="1038"/>
      <c r="C242" s="1038"/>
      <c r="D242" s="1038"/>
      <c r="E242" s="1038"/>
      <c r="F242" s="103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7"/>
      <c r="B243" s="1038"/>
      <c r="C243" s="1038"/>
      <c r="D243" s="1038"/>
      <c r="E243" s="1038"/>
      <c r="F243" s="103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7"/>
      <c r="B254" s="1038"/>
      <c r="C254" s="1038"/>
      <c r="D254" s="1038"/>
      <c r="E254" s="1038"/>
      <c r="F254" s="1039"/>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7"/>
      <c r="B255" s="1038"/>
      <c r="C255" s="1038"/>
      <c r="D255" s="1038"/>
      <c r="E255" s="1038"/>
      <c r="F255" s="103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7"/>
      <c r="B256" s="1038"/>
      <c r="C256" s="1038"/>
      <c r="D256" s="1038"/>
      <c r="E256" s="1038"/>
      <c r="F256" s="103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執行調査係長</cp:lastModifiedBy>
  <cp:lastPrinted>2021-08-20T12:17:03Z</cp:lastPrinted>
  <dcterms:created xsi:type="dcterms:W3CDTF">2012-03-13T00:50:25Z</dcterms:created>
  <dcterms:modified xsi:type="dcterms:W3CDTF">2021-09-03T18:34:10Z</dcterms:modified>
</cp:coreProperties>
</file>