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417" i="3"/>
  <c r="AY271" i="3"/>
  <c r="AY50" i="3"/>
  <c r="AY604" i="3"/>
  <c r="AY255" i="3"/>
  <c r="AY369" i="3"/>
  <c r="AY645" i="3"/>
  <c r="AY23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<sst xmlns="http://schemas.openxmlformats.org/spreadsheetml/2006/main" count="2419" uniqueCount="709">
  <si>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</si>
  <si>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</si>
  <si>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</si>
  <si>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</si>
  <si>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</si>
  <si>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</si>
  <si>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</si>
  <si>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</si>
  <si>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</si>
  <si>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</si>
  <si>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</si>
  <si>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</si>
  <si>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</si>
  <si>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</si>
  <si>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</si>
  <si>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</si>
  <si>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</si>
  <si>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</si>
  <si>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</si>
  <si>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</si>
  <si>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</si>
  <si>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</si>
  <si>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</si>
  <si>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</si>
  <si>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</si>
  <si>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</si>
  <si>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</si>
  <si>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</si>
  <si>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</si>
  <si>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</si>
  <si>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</si>
  <si>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</si>
  <si>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</si>
  <si>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</si>
  <si>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</si>
  <si>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</si>
  <si>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</si>
  <si>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</si>
  <si>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</si>
  <si>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</si>
  <si>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</si>
  <si>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</si>
  <si>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</si>
  <si>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</si>
  <si>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</si>
  <si>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</si>
  <si>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</si>
  <si>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</si>
  <si>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</si>
  <si>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</si>
  <si>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</si>
  <si>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</si>
  <si>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</si>
  <si>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</si>
  <si>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</si>
  <si>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</si>
  <si>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</si>
  <si>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</si>
  <si>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</si>
  <si>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</si>
  <si>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</si>
  <si>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</si>
  <si>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</si>
  <si>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</si>
  <si>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</si>
  <si>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</si>
  <si>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</si>
  <si>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</si>
  <si>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</si>
  <si>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</si>
  <si>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</si>
  <si>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</si>
  <si>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</si>
  <si>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</si>
  <si>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</si>
  <si>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</si>
  <si>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</si>
  <si>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</si>
  <si>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</si>
  <si>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</si>
  <si>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</si>
  <si>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</si>
  <si>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</si>
  <si>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</si>
  <si>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</si>
  <si>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</si>
  <si>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</si>
  <si>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</si>
  <si>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</si>
  <si>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</si>
  <si>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</si>
  <si>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</si>
  <si>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</si>
  <si>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</si>
  <si>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</si>
  <si>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</si>
  <si>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</si>
  <si>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</si>
  <si>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</si>
  <si>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</si>
  <si>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</si>
  <si>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</si>
  <si>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</si>
  <si>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</si>
  <si>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</si>
  <si>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</si>
  <si>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</si>
  <si>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</si>
  <si>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</si>
  <si>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</si>
  <si>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</si>
  <si>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</si>
  <si>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</si>
  <si>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</si>
  <si>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</si>
  <si>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</si>
  <si>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</si>
  <si>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</si>
  <si>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</si>
  <si>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</si>
  <si>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</si>
  <si>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</si>
  <si>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</si>
  <si>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</si>
  <si>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</si>
  <si>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</si>
  <si>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</si>
  <si>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</si>
  <si>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</si>
  <si>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</si>
  <si>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</si>
  <si>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</si>
  <si>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</si>
  <si>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</si>
  <si>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</si>
  <si>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</si>
  <si>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</si>
  <si>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</si>
  <si>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</si>
  <si>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</si>
  <si>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</si>
  <si>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</si>
  <si>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</si>
  <si>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</si>
  <si>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</si>
  <si>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</si>
  <si>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</si>
  <si>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</si>
  <si>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</si>
  <si>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</si>
  <si>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</si>
  <si>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</si>
  <si>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</si>
  <si>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</si>
  <si>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</si>
  <si>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</si>
  <si>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</si>
  <si>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</si>
  <si>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</si>
  <si>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</si>
  <si>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</si>
  <si>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</si>
  <si>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</si>
  <si>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</si>
  <si>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</si>
  <si>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</si>
  <si>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</si>
  <si>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</si>
  <si>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</si>
  <si>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</si>
  <si>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</si>
  <si>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</si>
  <si>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</si>
  <si>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</si>
  <si>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</si>
  <si>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</si>
  <si>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</si>
  <si>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</si>
  <si>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</si>
  <si>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</si>
  <si>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</si>
  <si>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</si>
  <si>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</si>
  <si>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</si>
  <si>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</si>
  <si>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</si>
  <si>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</si>
  <si>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</si>
  <si>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</si>
  <si>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</si>
  <si>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</si>
  <si>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</si>
  <si>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</si>
  <si>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</si>
  <si>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</si>
  <si>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</si>
  <si>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</si>
  <si>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</si>
  <si>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</si>
  <si>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</si>
  <si>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</si>
  <si>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</si>
  <si>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</si>
  <si>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</si>
  <si>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</si>
  <si>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</si>
  <si>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</si>
  <si>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</si>
  <si>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</si>
  <si>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</si>
  <si>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</si>
  <si>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</si>
  <si>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</si>
  <si>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</si>
  <si>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</si>
  <si>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</si>
  <si>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</si>
  <si>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</si>
  <si>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</si>
  <si>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</si>
  <si>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</si>
  <si>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</si>
  <si>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</si>
  <si>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</si>
  <si>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</si>
  <si>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</si>
  <si>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</si>
  <si>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</si>
  <si>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</si>
  <si>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</si>
  <si>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</si>
  <si>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</si>
  <si>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</si>
  <si>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</si>
  <si>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</si>
  <si>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</si>
  <si>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</si>
  <si>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</si>
  <si>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</si>
  <si>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</si>
  <si>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</si>
  <si>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</si>
  <si>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</si>
  <si>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</si>
  <si>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</si>
  <si>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</si>
  <si>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</si>
  <si>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</si>
  <si>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</si>
  <si>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</si>
  <si>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</si>
  <si>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</si>
  <si>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</si>
  <si>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</si>
  <si>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</si>
  <si>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</si>
  <si>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</si>
  <si>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</si>
  <si>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</si>
  <si>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</si>
  <si>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</si>
  <si>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</si>
  <si>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</si>
  <si>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</si>
  <si>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</si>
  <si>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</si>
  <si>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</si>
  <si>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</si>
  <si>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</si>
  <si>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</si>
  <si>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</si>
  <si>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</si>
  <si>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</si>
  <si>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</si>
  <si>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</si>
  <si>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</si>
  <si>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</si>
  <si>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</si>
  <si>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</si>
  <si>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</si>
  <si>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</si>
  <si>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</si>
  <si>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</si>
  <si>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</si>
  <si>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</si>
  <si>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</si>
  <si>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</si>
  <si>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</si>
  <si>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</si>
  <si>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</si>
  <si>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</si>
  <si>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</si>
  <si>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</si>
  <si>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</si>
  <si>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</si>
  <si>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</si>
  <si>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</si>
  <si>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</si>
  <si>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</si>
  <si>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</si>
  <si>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</si>
  <si>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</si>
  <si>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</si>
  <si>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</si>
  <si>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</si>
  <si>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</si>
  <si>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</si>
  <si>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</si>
  <si>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</si>
  <si>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</si>
  <si>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</si>
  <si>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</si>
  <si>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</si>
  <si>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</si>
  <si>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</si>
  <si>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</si>
  <si>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</si>
  <si>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</si>
  <si>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</si>
  <si>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</si>
  <si>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</si>
  <si>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</si>
  <si>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</si>
  <si>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</si>
  <si>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</si>
  <si>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</si>
  <si>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</si>
  <si>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</si>
  <si>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</si>
  <si>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</si>
  <si>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</si>
  <si>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</si>
  <si>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</si>
  <si>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</si>
  <si>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</si>
  <si>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</si>
  <si>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</si>
  <si>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</si>
  <si>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</si>
  <si>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</si>
  <si>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</si>
  <si>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</si>
  <si>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</si>
  <si>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</si>
  <si>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</si>
  <si>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</si>
  <si>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</si>
  <si>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</si>
  <si>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</si>
  <si>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</si>
  <si>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</si>
  <si>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</si>
  <si>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</si>
  <si>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</si>
  <si>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</si>
  <si>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</si>
  <si>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</si>
  <si>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</si>
  <si>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</si>
  <si>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</si>
  <si>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</si>
  <si>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</si>
  <si>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</si>
  <si>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</si>
  <si>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</si>
  <si>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</si>
  <si>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</si>
  <si>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</si>
  <si>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</si>
  <si>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</si>
  <si>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</si>
  <si>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</si>
  <si>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</si>
  <si>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</si>
  <si>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</si>
  <si>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</si>
  <si>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</si>
  <si>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</si>
  <si>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</si>
  <si>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</si>
  <si>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</si>
  <si>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</si>
  <si>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</si>
  <si>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</si>
  <si>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</si>
  <si>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</si>
  <si>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</si>
  <si>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</si>
  <si>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</si>
  <si>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</si>
  <si>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</si>
  <si>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</si>
  <si>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</si>
  <si>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</si>
  <si>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</si>
  <si>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</si>
  <si>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</si>
  <si>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</si>
  <si>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</si>
  <si>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</si>
  <si>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</si>
  <si>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</si>
  <si>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</si>
  <si>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</si>
  <si>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</si>
  <si>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</si>
  <si>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</si>
  <si>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</si>
  <si>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</si>
  <si>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</si>
  <si>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</si>
  <si>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</si>
  <si>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</si>
  <si>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</si>
  <si>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</si>
  <si>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</si>
  <si>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</si>
  <si>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</si>
  <si>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</si>
  <si>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</si>
  <si>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</si>
  <si>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</si>
  <si>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</si>
  <si>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</si>
  <si>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</si>
  <si>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</si>
  <si>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</si>
  <si>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</si>
  <si>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</si>
  <si>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</si>
  <si>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</si>
  <si>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</si>
  <si>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</si>
  <si>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</si>
  <si>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</si>
  <si>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</si>
  <si>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</si>
  <si>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</si>
  <si>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</si>
  <si>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</si>
  <si>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</si>
  <si>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</si>
  <si>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</si>
  <si>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</si>
  <si>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</si>
  <si>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</si>
  <si>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</si>
  <si>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</si>
  <si>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</si>
  <si>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</si>
  <si>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</si>
  <si>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</si>
  <si>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</si>
  <si>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</si>
  <si>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</si>
  <si>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</si>
  <si>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</si>
  <si>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</si>
  <si>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</si>
  <si>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</si>
  <si>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</si>
  <si>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</si>
  <si>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</si>
  <si>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</si>
  <si>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</si>
  <si>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</si>
  <si>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</si>
  <si>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</si>
  <si>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</si>
  <si>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</si>
  <si>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</si>
  <si>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</si>
  <si>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</si>
  <si>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</si>
  <si>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</si>
  <si>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</si>
  <si>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</si>
  <si>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</si>
  <si>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</si>
  <si>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</si>
  <si>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</si>
  <si>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</si>
  <si>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</si>
  <si>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</si>
  <si>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</si>
  <si>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</si>
  <si>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</si>
  <si>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</si>
  <si>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</si>
  <si>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</si>
  <si>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</si>
  <si>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</si>
  <si>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</si>
  <si>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</si>
  <si>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</si>
  <si>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</si>
  <si>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</si>
  <si>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</si>
  <si>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</si>
  <si>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</si>
  <si>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</si>
  <si>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</si>
  <si>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</si>
  <si>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</si>
  <si>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</si>
  <si>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</si>
  <si>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</si>
  <si>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</si>
  <si>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</si>
  <si>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</si>
  <si>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</si>
  <si>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</si>
  <si>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</si>
  <si>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</si>
  <si>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</si>
  <si>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</si>
  <si>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</si>
  <si>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</si>
  <si>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</si>
  <si>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</si>
  <si>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</si>
  <si>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</si>
  <si>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</si>
  <si>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</si>
  <si>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</si>
  <si>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</si>
  <si>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</si>
  <si>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</si>
  <si>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</si>
  <si>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</si>
  <si>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</si>
  <si>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</si>
  <si>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</si>
  <si>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</si>
  <si>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</si>
  <si>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</si>
  <si>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</si>
  <si>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</si>
  <si>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</si>
  <si>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</si>
  <si>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</si>
  <si>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</si>
  <si>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</si>
  <si>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</si>
  <si>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</si>
  <si>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</si>
  <si>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</si>
  <si>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</si>
  <si>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</si>
  <si>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</si>
  <si>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</si>
  <si>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</si>
  <si>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</si>
  <si>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</si>
  <si>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</si>
  <si>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</si>
  <si>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</si>
  <si>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</si>
  <si>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</si>
  <si>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</si>
  <si>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</si>
  <si>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</si>
  <si>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</si>
  <si>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</si>
  <si>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</si>
  <si>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</si>
  <si>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</si>
  <si>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</si>
  <si>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</si>
  <si>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</si>
  <si>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</si>
  <si>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</si>
  <si>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</si>
  <si>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</si>
  <si>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</si>
  <si>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</si>
  <si>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</si>
  <si>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</si>
  <si>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</si>
  <si>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</si>
  <si>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</si>
  <si>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</si>
  <si>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</si>
  <si>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</si>
  <si>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</si>
  <si>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</si>
  <si>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</si>
  <si>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</si>
  <si>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</si>
  <si>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</si>
  <si>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</si>
  <si>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</si>
  <si>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</si>
  <si>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</si>
  <si>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</si>
  <si>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</si>
  <si>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</si>
  <si>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</si>
  <si>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</si>
  <si>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</si>
  <si>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</si>
  <si>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</si>
  <si>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</si>
  <si>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</si>
  <si>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</si>
  <si>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</si>
  <si>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</si>
  <si>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</si>
  <si>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</si>
  <si>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</si>
  <si>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</si>
  <si>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</si>
  <si>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</si>
  <si>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</si>
  <si>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</si>
  <si>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</si>
  <si>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</si>
  <si>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</si>
  <si>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</si>
  <si>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</si>
  <si>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</si>
  <si>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</si>
  <si>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</si>
  <si>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</si>
  <si>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</si>
  <si>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</si>
  <si>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</si>
  <si>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</si>
  <si>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</si>
  <si>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</si>
  <si>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相互防衛援助協定交付金</t>
  </si>
  <si>
    <t>大臣官房</t>
  </si>
  <si>
    <t>昭和29年度</t>
  </si>
  <si>
    <t>終了予定なし</t>
  </si>
  <si>
    <t>会計課</t>
  </si>
  <si>
    <t>日本国とアメリカ合衆国との間の相互防衛援助協定第７条第２項</t>
  </si>
  <si>
    <t>平成31年度以降に係る防衛計画の大綱、中期防衛力整備計画（平成31年度～平成35年度）（平成30年12月18日閣議決定）</t>
  </si>
  <si>
    <t>我が国の平和と安全を確保するため、適切な防衛力の整備を図っていく必要があることから、「日本国とアメリカ合衆国との間の相互防衛援助協定」に基づき、日米間の調整等を円滑に実施</t>
  </si>
  <si>
    <t>「日本国とアメリカ合衆国との間の相互防衛援助協定」第７条第２項に基づき、在日合衆国相互防衛援助事務所に係る行政事務費（旅費・通信費等）及びこれに関連する経費として、アメリカ合衆国政府に円資金を交付。また、同附属書Ｇに定めるところにより現物提供を行っている。</t>
  </si>
  <si>
    <t>-</t>
  </si>
  <si>
    <t>装備品取得等業務効率化推進庁費</t>
  </si>
  <si>
    <t>「日本国とアメリカ合衆国との間の相互防衛援助協定」に基づき行政事務費等を負担するものであるため、定量的な目標を定めることは困難</t>
  </si>
  <si>
    <t>業務</t>
  </si>
  <si>
    <t>相互防衛援助事務所が米国防省等に連絡調整等を実施した件数</t>
  </si>
  <si>
    <t>件</t>
  </si>
  <si>
    <t>38,044/1,202</t>
  </si>
  <si>
    <t>40,518/1,540</t>
  </si>
  <si>
    <t>Ⅰ-1我が国自身の防衛体制の強化（領域横断作戦に必要な能力の強化における優先事項）</t>
  </si>
  <si>
    <t>継続的な運用の確保</t>
  </si>
  <si>
    <t>令和５年度</t>
  </si>
  <si>
    <t>Ⅰ-２我が国自身の防衛体制の強化（防衛力の中心的な構成要素の強化における優先事項）</t>
  </si>
  <si>
    <t>国外との技術協力を強化・拡大し、相互補完的な国際共同研究開発を推進</t>
  </si>
  <si>
    <t>新たな国際共同研究開発案件の発掘・推進</t>
  </si>
  <si>
    <t>0464</t>
  </si>
  <si>
    <t>0367</t>
  </si>
  <si>
    <t>0492</t>
  </si>
  <si>
    <t>0394</t>
  </si>
  <si>
    <t>0274</t>
  </si>
  <si>
    <t>0250</t>
  </si>
  <si>
    <t>0245</t>
  </si>
  <si>
    <t>0235</t>
  </si>
  <si>
    <t>○</t>
  </si>
  <si>
    <t>-</t>
    <phoneticPr fontId="5"/>
  </si>
  <si>
    <t>対日有償軍事援助、ライセンス生産、日米共同生産、日米共同訓練及び無償援助物品の返還の５業務の円滑な実施</t>
    <phoneticPr fontId="5"/>
  </si>
  <si>
    <t>38,686/1,864</t>
    <phoneticPr fontId="5"/>
  </si>
  <si>
    <t>44,612/2,050</t>
    <phoneticPr fontId="5"/>
  </si>
  <si>
    <t>我が国の平和と安全を確保するため、適切な防衛力の整備を図っていく必要があることから、「日本国とアメリカ合衆国との間の相互防衛援助協定」に基づき、日米間の調整等を円滑に実施</t>
    <phoneticPr fontId="5"/>
  </si>
  <si>
    <t>「日本国とアメリカ合衆国との間の相互防衛援助協定」に基づき対日軍事援助等の業務を円滑に実施することにより、我が国の防衛力整備に不可欠な役割を果たしている。</t>
    <phoneticPr fontId="5"/>
  </si>
  <si>
    <t>「日本国とアメリカ合衆国との間の相互防衛援助協定」に基づく米国政府への資金交付等であり、日本国政府が実施することが適切である。</t>
    <phoneticPr fontId="5"/>
  </si>
  <si>
    <t>「日本国とアメリカ合衆国との間の相互防衛援助協定」に基づく米国政府への資金交付等である。
また、現物提供費については公募を実施した上で随意契約としている。</t>
    <phoneticPr fontId="5"/>
  </si>
  <si>
    <t>相互防衛援助事務所において、「日本国とアメリカ合衆国との間の相互防衛援助協定」に基づく業務を実施する上で必要と認められる最小限の事務経費等を計上している。</t>
    <phoneticPr fontId="5"/>
  </si>
  <si>
    <t>相互防衛援助事務所において、「日本国とアメリカ合衆国との間の相互防衛援助協定」に基づく業務を実施する上で必要と認められる最小限の事務経費等を計上していため、コスト等の水準は妥当である。</t>
    <phoneticPr fontId="5"/>
  </si>
  <si>
    <t>交付先である相互防衛援助事務所と経費の必要性を協議のうえ、協定実施上必要最小限の業務経費等を計上している。</t>
    <phoneticPr fontId="5"/>
  </si>
  <si>
    <t>「日本国とアメリカ合衆国との間の相互防衛援助協定」に基づく対日軍事援助等の業務の円滑な実施に寄与している。</t>
    <phoneticPr fontId="5"/>
  </si>
  <si>
    <t>無</t>
  </si>
  <si>
    <t>‐</t>
  </si>
  <si>
    <t>１．必要性
　　本経費は、「日本国とアメリカ合衆国との間の相互防衛援助協定」に基づく、日本国政府からアメリカ合衆国への資金交付等であり、その目的から防衛省が実施することが適切である。
２．有効性
　　「日本国とアメリカ合衆国との間の相互防衛援助協定」に基づく対日軍事援助等の業務の円滑な実施に寄与しており、有効である。
３．効率性
　　各年度の予算措置にあたっては、相互防衛援助事務所との間で経費の必要性を十分協議のうえ、必要最小限のものを計上することとしている。
４．総合評価
　　「日本国とアメリカ合衆国との間の相互防衛援助協定」に基づく業務の円滑な実施に寄与しており、引き続き経費の必要性を十分に協議のうえ、必要最小限のものを計上することとする。</t>
    <phoneticPr fontId="5"/>
  </si>
  <si>
    <t>引き続き、相互防衛援助事務所との間で経費の必要性を十分協議のうえ、必要最小限のものを計上するように取り組んで行く。</t>
    <phoneticPr fontId="5"/>
  </si>
  <si>
    <t>交付金</t>
    <rPh sb="0" eb="3">
      <t>コウフキン</t>
    </rPh>
    <phoneticPr fontId="5"/>
  </si>
  <si>
    <t>宿舎支援費</t>
    <rPh sb="0" eb="2">
      <t>シュクシャ</t>
    </rPh>
    <rPh sb="2" eb="5">
      <t>シエンヒ</t>
    </rPh>
    <phoneticPr fontId="5"/>
  </si>
  <si>
    <t>旅費</t>
    <rPh sb="0" eb="2">
      <t>リョヒ</t>
    </rPh>
    <phoneticPr fontId="5"/>
  </si>
  <si>
    <t>雑役務費等</t>
    <rPh sb="0" eb="1">
      <t>ザツ</t>
    </rPh>
    <rPh sb="1" eb="3">
      <t>エキム</t>
    </rPh>
    <rPh sb="3" eb="4">
      <t>ヒ</t>
    </rPh>
    <rPh sb="4" eb="5">
      <t>トウ</t>
    </rPh>
    <phoneticPr fontId="5"/>
  </si>
  <si>
    <t>通信費</t>
    <rPh sb="0" eb="3">
      <t>ツウシンヒ</t>
    </rPh>
    <phoneticPr fontId="5"/>
  </si>
  <si>
    <t>A.アメリカ合衆国</t>
    <rPh sb="6" eb="9">
      <t>ガッシュウコク</t>
    </rPh>
    <phoneticPr fontId="5"/>
  </si>
  <si>
    <t>B.日本交通（株）</t>
    <phoneticPr fontId="5"/>
  </si>
  <si>
    <t>現物提供費</t>
    <rPh sb="0" eb="2">
      <t>ゲンブツ</t>
    </rPh>
    <rPh sb="2" eb="4">
      <t>テイキョウ</t>
    </rPh>
    <rPh sb="4" eb="5">
      <t>ヒ</t>
    </rPh>
    <phoneticPr fontId="5"/>
  </si>
  <si>
    <t>乗用自動車の借上</t>
    <rPh sb="0" eb="2">
      <t>ジョウヨウ</t>
    </rPh>
    <rPh sb="2" eb="5">
      <t>ジドウシャ</t>
    </rPh>
    <rPh sb="6" eb="7">
      <t>カ</t>
    </rPh>
    <rPh sb="7" eb="8">
      <t>ア</t>
    </rPh>
    <phoneticPr fontId="5"/>
  </si>
  <si>
    <t>アメリカ合衆国</t>
    <rPh sb="4" eb="7">
      <t>ガッシュウコク</t>
    </rPh>
    <phoneticPr fontId="5"/>
  </si>
  <si>
    <t>「日本国とアメリカ合衆国との間の相互防衛援助協定」に基づき、対日有償軍事援助、ライセンス生産、日米共同生産、日米共同訓練及び無償援助物品の返還に係る連絡調整等を実施</t>
    <phoneticPr fontId="5"/>
  </si>
  <si>
    <t>日本交通（株）</t>
    <phoneticPr fontId="5"/>
  </si>
  <si>
    <t>乗用自動車（ハイヤー）の借上げ</t>
    <phoneticPr fontId="5"/>
  </si>
  <si>
    <t>-</t>
    <phoneticPr fontId="5"/>
  </si>
  <si>
    <t>対日有償軍事援助、ライセンス生産、日米共同生産、日米共同訓練及び無償援助物品の返還の５業務を円滑に実施することにより我が国の防衛力整備に不可欠な役割を果たしている。
　平成３０年度　目標：５業務、実績：５業務
　令和元年度　 目標：５業務、実績：５業務
　令和２年度　　目標：５業務、実績：５業務</t>
    <phoneticPr fontId="5"/>
  </si>
  <si>
    <t>-</t>
    <phoneticPr fontId="5"/>
  </si>
  <si>
    <t>　　　ｘ/ｙ</t>
    <phoneticPr fontId="5"/>
  </si>
  <si>
    <t>旅費等の連絡調整に要した経費（ｘ）／調整件数（ｙ）
※執行額には上記連絡調整に要した経費及び事務所借上げ等に要した経費を含む。</t>
    <phoneticPr fontId="5"/>
  </si>
  <si>
    <t>Ⅰ-1-（３）持続性・強靭性の強化</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</si>
  <si>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
持、整備、補修等及び需品、修理保管用備品、参考器材等の購入を実施した。
・海上自衛隊における部隊運用機能の向上を図るため、補給処、造補所、部隊等の運営、施設機械等の維持、艦船の行動及び
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
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</si>
  <si>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Ⅰ-2-（３）技術基盤の強化</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</si>
  <si>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
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
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</si>
  <si>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千円/件</t>
    <rPh sb="0" eb="1">
      <t>セン</t>
    </rPh>
    <phoneticPr fontId="5"/>
  </si>
  <si>
    <t>その他の装備品等（延命処置・機能向上を含む。）</t>
    <phoneticPr fontId="5"/>
  </si>
  <si>
    <t>-</t>
    <phoneticPr fontId="5"/>
  </si>
  <si>
    <t>-</t>
    <phoneticPr fontId="5"/>
  </si>
  <si>
    <t>・外部有識者抽出点検の対象外である。</t>
    <phoneticPr fontId="5"/>
  </si>
  <si>
    <t>・相互防衛援助事務所との間で経費の必要性について十分な協議を行い、引き続き適切な予算要求及び予算執行に努められたい。</t>
    <phoneticPr fontId="5"/>
  </si>
  <si>
    <t>-</t>
    <phoneticPr fontId="5"/>
  </si>
  <si>
    <t>相互防衛援助事務所との間で経費の必要性について十分な協議を行い、引き続き適切な予算要求及び予算執行に努める。
また、公募にあたっては、応札者拡大のための検討を不断に実施し、更なる競争性の向上に努める。</t>
    <rPh sb="32" eb="33">
      <t>ヒ</t>
    </rPh>
    <rPh sb="34" eb="35">
      <t>ツヅ</t>
    </rPh>
    <phoneticPr fontId="5"/>
  </si>
  <si>
    <t>会計課長
西村　聞多</t>
    <rPh sb="5" eb="7">
      <t>ニシムラ</t>
    </rPh>
    <rPh sb="8" eb="9">
      <t>キ</t>
    </rPh>
    <rPh sb="9" eb="10">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</si>
</sst>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108857</xdr:colOff>
      <xdr:row>748</xdr:row>
      <xdr:rowOff>72572</xdr:rowOff>
    </xdr:from>
    <xdr:to>
      <xdr:col>49</xdr:col>
      <xdr:colOff>63501</xdr:colOff>
      <xdr:row>765</xdr:row>
      <xdr:rowOff>522707</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8857" y="51770643"/>
          <a:ext cx="7574644" cy="67819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628</v>
      </c>
      <c r="AK2" s="928"/>
      <c r="AL2" s="928"/>
      <c r="AM2" s="928"/>
      <c r="AN2" s="83" t="s">
        <v>324</v>
      </c>
      <c r="AO2" s="928">
        <v>20</v>
      </c>
      <c r="AP2" s="928"/>
      <c r="AQ2" s="928"/>
      <c r="AR2" s="84" t="s">
        <v>627</v>
      </c>
      <c r="AS2" s="934">
        <v>195</v>
      </c>
      <c r="AT2" s="934"/>
      <c r="AU2" s="934"/>
      <c r="AV2" s="83" t="str">
        <f>IF(AW2="","","-")</f>
        <v/>
      </c>
      <c r="AW2" s="894"/>
      <c r="AX2" s="894"/>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629</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632</v>
      </c>
      <c r="H5" s="823"/>
      <c r="I5" s="823"/>
      <c r="J5" s="823"/>
      <c r="K5" s="823"/>
      <c r="L5" s="823"/>
      <c r="M5" s="824" t="s">
        <v>65</v>
      </c>
      <c r="N5" s="825"/>
      <c r="O5" s="825"/>
      <c r="P5" s="825"/>
      <c r="Q5" s="825"/>
      <c r="R5" s="826"/>
      <c r="S5" s="827" t="s">
        <v>633</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708</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3"/>
      <c r="I8" s="703"/>
      <c r="J8" s="703"/>
      <c r="K8" s="703"/>
      <c r="L8" s="703"/>
      <c r="M8" s="703"/>
      <c r="N8" s="703"/>
      <c r="O8" s="703"/>
      <c r="P8" s="703"/>
      <c r="Q8" s="703"/>
      <c r="R8" s="703"/>
      <c r="S8" s="703"/>
      <c r="T8" s="703"/>
      <c r="U8" s="703"/>
      <c r="V8" s="703"/>
      <c r="W8" s="703"/>
      <c r="X8" s="930"/>
      <c r="Y8" s="829" t="s">
        <v>209</v>
      </c>
      <c r="Z8" s="830"/>
      <c r="AA8" s="830"/>
      <c r="AB8" s="830"/>
      <c r="AC8" s="830"/>
      <c r="AD8" s="831"/>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委託・請負、交付</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152</v>
      </c>
      <c r="Q13" s="641"/>
      <c r="R13" s="641"/>
      <c r="S13" s="641"/>
      <c r="T13" s="641"/>
      <c r="U13" s="641"/>
      <c r="V13" s="642"/>
      <c r="W13" s="640">
        <v>152</v>
      </c>
      <c r="X13" s="641"/>
      <c r="Y13" s="641"/>
      <c r="Z13" s="641"/>
      <c r="AA13" s="641"/>
      <c r="AB13" s="641"/>
      <c r="AC13" s="642"/>
      <c r="AD13" s="640">
        <v>153</v>
      </c>
      <c r="AE13" s="641"/>
      <c r="AF13" s="641"/>
      <c r="AG13" s="641"/>
      <c r="AH13" s="641"/>
      <c r="AI13" s="641"/>
      <c r="AJ13" s="642"/>
      <c r="AK13" s="640">
        <v>153</v>
      </c>
      <c r="AL13" s="641"/>
      <c r="AM13" s="641"/>
      <c r="AN13" s="641"/>
      <c r="AO13" s="641"/>
      <c r="AP13" s="641"/>
      <c r="AQ13" s="642"/>
      <c r="AR13" s="903">
        <v>154</v>
      </c>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693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693</v>
      </c>
      <c r="AL15" s="641"/>
      <c r="AM15" s="641"/>
      <c r="AN15" s="641"/>
      <c r="AO15" s="641"/>
      <c r="AP15" s="641"/>
      <c r="AQ15" s="642"/>
      <c r="AR15" s="640" t="s">
        <v>662</v>
      </c>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693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693</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152</v>
      </c>
      <c r="Q18" s="862"/>
      <c r="R18" s="862"/>
      <c r="S18" s="862"/>
      <c r="T18" s="862"/>
      <c r="U18" s="862"/>
      <c r="V18" s="863"/>
      <c r="W18" s="861">
        <f>SUM(W13:AC17)</f>
        <v>152</v>
      </c>
      <c r="X18" s="862"/>
      <c r="Y18" s="862"/>
      <c r="Z18" s="862"/>
      <c r="AA18" s="862"/>
      <c r="AB18" s="862"/>
      <c r="AC18" s="863"/>
      <c r="AD18" s="861">
        <f>SUM(AD13:AJ17)</f>
        <v>153</v>
      </c>
      <c r="AE18" s="862"/>
      <c r="AF18" s="862"/>
      <c r="AG18" s="862"/>
      <c r="AH18" s="862"/>
      <c r="AI18" s="862"/>
      <c r="AJ18" s="863"/>
      <c r="AK18" s="861">
        <f>SUM(AK13:AQ17)</f>
        <v>153</v>
      </c>
      <c r="AL18" s="862"/>
      <c r="AM18" s="862"/>
      <c r="AN18" s="862"/>
      <c r="AO18" s="862"/>
      <c r="AP18" s="862"/>
      <c r="AQ18" s="863"/>
      <c r="AR18" s="861">
        <f>SUM(AR13:AX17)</f>
        <v>154</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150</v>
      </c>
      <c r="Q19" s="641"/>
      <c r="R19" s="641"/>
      <c r="S19" s="641"/>
      <c r="T19" s="641"/>
      <c r="U19" s="641"/>
      <c r="V19" s="642"/>
      <c r="W19" s="640">
        <v>152</v>
      </c>
      <c r="X19" s="641"/>
      <c r="Y19" s="641"/>
      <c r="Z19" s="641"/>
      <c r="AA19" s="641"/>
      <c r="AB19" s="641"/>
      <c r="AC19" s="642"/>
      <c r="AD19" s="640">
        <v>147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0.98684210526315785</v>
      </c>
      <c r="Q20" s="301"/>
      <c r="R20" s="301"/>
      <c r="S20" s="301"/>
      <c r="T20" s="301"/>
      <c r="U20" s="301"/>
      <c r="V20" s="301"/>
      <c r="W20" s="301">
        <f t="shared" ref="W20" si="0">IF(W18=0, "-", SUM(W19)/W18)</f>
        <v>1</v>
      </c>
      <c r="X20" s="301"/>
      <c r="Y20" s="301"/>
      <c r="Z20" s="301"/>
      <c r="AA20" s="301"/>
      <c r="AB20" s="301"/>
      <c r="AC20" s="301"/>
      <c r="AD20" s="301">
        <f t="shared" ref="AD20" si="1">IF(AD18=0, "-", SUM(AD19)/AD18)</f>
        <v>0.96078431372549022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0.98684210526315785</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0.96078431372549022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630</v>
      </c>
      <c r="H23" s="954"/>
      <c r="I23" s="954"/>
      <c r="J23" s="954"/>
      <c r="K23" s="954"/>
      <c r="L23" s="954"/>
      <c r="M23" s="954"/>
      <c r="N23" s="954"/>
      <c r="O23" s="955"/>
      <c r="P23" s="903">
        <v>123</v>
      </c>
      <c r="Q23" s="904"/>
      <c r="R23" s="904"/>
      <c r="S23" s="904"/>
      <c r="T23" s="904"/>
      <c r="U23" s="904"/>
      <c r="V23" s="918"/>
      <c r="W23" s="903">
        <v>123</v>
      </c>
      <c r="X23" s="904"/>
      <c r="Y23" s="904"/>
      <c r="Z23" s="904"/>
      <c r="AA23" s="904"/>
      <c r="AB23" s="904"/>
      <c r="AC23" s="918"/>
      <c r="AD23" s="966" t="s">
        <v>662</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640</v>
      </c>
      <c r="H24" s="920"/>
      <c r="I24" s="920"/>
      <c r="J24" s="920"/>
      <c r="K24" s="920"/>
      <c r="L24" s="920"/>
      <c r="M24" s="920"/>
      <c r="N24" s="920"/>
      <c r="O24" s="921"/>
      <c r="P24" s="640">
        <v>30</v>
      </c>
      <c r="Q24" s="641"/>
      <c r="R24" s="641"/>
      <c r="S24" s="641"/>
      <c r="T24" s="641"/>
      <c r="U24" s="641"/>
      <c r="V24" s="642"/>
      <c r="W24" s="640">
        <v>31</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706</v>
      </c>
      <c r="H25" s="920"/>
      <c r="I25" s="920"/>
      <c r="J25" s="920"/>
      <c r="K25" s="920"/>
      <c r="L25" s="920"/>
      <c r="M25" s="920"/>
      <c r="N25" s="920"/>
      <c r="O25" s="921"/>
      <c r="P25" s="640" t="s">
        <v>706</v>
      </c>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706</v>
      </c>
      <c r="H26" s="920"/>
      <c r="I26" s="920"/>
      <c r="J26" s="920"/>
      <c r="K26" s="920"/>
      <c r="L26" s="920"/>
      <c r="M26" s="920"/>
      <c r="N26" s="920"/>
      <c r="O26" s="921"/>
      <c r="P26" s="640" t="s">
        <v>706</v>
      </c>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706</v>
      </c>
      <c r="H27" s="920"/>
      <c r="I27" s="920"/>
      <c r="J27" s="920"/>
      <c r="K27" s="920"/>
      <c r="L27" s="920"/>
      <c r="M27" s="920"/>
      <c r="N27" s="920"/>
      <c r="O27" s="921"/>
      <c r="P27" s="640" t="s">
        <v>706</v>
      </c>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153</v>
      </c>
      <c r="Q29" s="641"/>
      <c r="R29" s="641"/>
      <c r="S29" s="641"/>
      <c r="T29" s="641"/>
      <c r="U29" s="641"/>
      <c r="V29" s="642"/>
      <c r="W29" s="935">
        <f>AR13</f>
        <v>154</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639</v>
      </c>
      <c r="AR31" s="186"/>
      <c r="AS31" s="121" t="s">
        <v>185</v>
      </c>
      <c r="AT31" s="122"/>
      <c r="AU31" s="185" t="s">
        <v>639</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639</v>
      </c>
      <c r="Q32" s="93"/>
      <c r="R32" s="93"/>
      <c r="S32" s="93"/>
      <c r="T32" s="93"/>
      <c r="U32" s="93"/>
      <c r="V32" s="93"/>
      <c r="W32" s="93"/>
      <c r="X32" s="94"/>
      <c r="Y32" s="455" t="s">
        <v>12</v>
      </c>
      <c r="Z32" s="515"/>
      <c r="AA32" s="516"/>
      <c r="AB32" s="445" t="s">
        <v>639</v>
      </c>
      <c r="AC32" s="445"/>
      <c r="AD32" s="445"/>
      <c r="AE32" s="203" t="s">
        <v>639</v>
      </c>
      <c r="AF32" s="204"/>
      <c r="AG32" s="204"/>
      <c r="AH32" s="204"/>
      <c r="AI32" s="203" t="s">
        <v>639</v>
      </c>
      <c r="AJ32" s="204"/>
      <c r="AK32" s="204"/>
      <c r="AL32" s="204"/>
      <c r="AM32" s="203" t="s">
        <v>691</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639</v>
      </c>
      <c r="AF33" s="204"/>
      <c r="AG33" s="204"/>
      <c r="AH33" s="204"/>
      <c r="AI33" s="203" t="s">
        <v>639</v>
      </c>
      <c r="AJ33" s="204"/>
      <c r="AK33" s="204"/>
      <c r="AL33" s="204"/>
      <c r="AM33" s="203" t="s">
        <v>691</v>
      </c>
      <c r="AN33" s="204"/>
      <c r="AO33" s="204"/>
      <c r="AP33" s="204"/>
      <c r="AQ33" s="321" t="s">
        <v>639</v>
      </c>
      <c r="AR33" s="193"/>
      <c r="AS33" s="193"/>
      <c r="AT33" s="322"/>
      <c r="AU33" s="204" t="s">
        <v>639</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691</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703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4"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8"/>
      <c r="B82" s="511"/>
      <c r="C82" s="409"/>
      <c r="D82" s="409"/>
      <c r="E82" s="409"/>
      <c r="F82" s="410"/>
      <c r="G82" s="659" t="s">
        <v>641</v>
      </c>
      <c r="H82" s="659"/>
      <c r="I82" s="659"/>
      <c r="J82" s="659"/>
      <c r="K82" s="659"/>
      <c r="L82" s="659"/>
      <c r="M82" s="659"/>
      <c r="N82" s="659"/>
      <c r="O82" s="659"/>
      <c r="P82" s="659"/>
      <c r="Q82" s="659"/>
      <c r="R82" s="659"/>
      <c r="S82" s="659"/>
      <c r="T82" s="659"/>
      <c r="U82" s="659"/>
      <c r="V82" s="659"/>
      <c r="W82" s="659"/>
      <c r="X82" s="659"/>
      <c r="Y82" s="659"/>
      <c r="Z82" s="659"/>
      <c r="AA82" s="660"/>
      <c r="AB82" s="867" t="s">
        <v>692</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1</v>
      </c>
    </row>
    <row r="83" spans="1:60" ht="22.5"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1</v>
      </c>
    </row>
    <row r="84" spans="1:60" ht="47.45"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1</v>
      </c>
    </row>
    <row r="85" spans="1:60" ht="18.7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639</v>
      </c>
      <c r="AR86" s="185"/>
      <c r="AS86" s="121" t="s">
        <v>185</v>
      </c>
      <c r="AT86" s="122"/>
      <c r="AU86" s="185" t="s">
        <v>639</v>
      </c>
      <c r="AV86" s="185"/>
      <c r="AW86" s="377" t="s">
        <v>175</v>
      </c>
      <c r="AX86" s="378"/>
      <c r="AY86">
        <f t="shared" si="10"/>
        <v>1</v>
      </c>
      <c r="AZ86" s="10"/>
      <c r="BA86" s="10"/>
      <c r="BB86" s="10"/>
      <c r="BC86" s="10"/>
      <c r="BD86" s="10"/>
      <c r="BE86" s="10"/>
      <c r="BF86" s="10"/>
      <c r="BG86" s="10"/>
      <c r="BH86" s="10"/>
    </row>
    <row r="87" spans="1:60" ht="23.25" customHeight="1" x14ac:dyDescent="0.15">
      <c r="A87" s="848"/>
      <c r="B87" s="409"/>
      <c r="C87" s="409"/>
      <c r="D87" s="409"/>
      <c r="E87" s="409"/>
      <c r="F87" s="410"/>
      <c r="G87" s="92" t="s">
        <v>663</v>
      </c>
      <c r="H87" s="93"/>
      <c r="I87" s="93"/>
      <c r="J87" s="93"/>
      <c r="K87" s="93"/>
      <c r="L87" s="93"/>
      <c r="M87" s="93"/>
      <c r="N87" s="93"/>
      <c r="O87" s="94"/>
      <c r="P87" s="93" t="s">
        <v>663</v>
      </c>
      <c r="Q87" s="498"/>
      <c r="R87" s="498"/>
      <c r="S87" s="498"/>
      <c r="T87" s="498"/>
      <c r="U87" s="498"/>
      <c r="V87" s="498"/>
      <c r="W87" s="498"/>
      <c r="X87" s="499"/>
      <c r="Y87" s="545" t="s">
        <v>61</v>
      </c>
      <c r="Z87" s="546"/>
      <c r="AA87" s="547"/>
      <c r="AB87" s="445" t="s">
        <v>642</v>
      </c>
      <c r="AC87" s="445"/>
      <c r="AD87" s="445"/>
      <c r="AE87" s="203">
        <v>5</v>
      </c>
      <c r="AF87" s="204"/>
      <c r="AG87" s="204"/>
      <c r="AH87" s="204"/>
      <c r="AI87" s="203">
        <v>5</v>
      </c>
      <c r="AJ87" s="204"/>
      <c r="AK87" s="204"/>
      <c r="AL87" s="204"/>
      <c r="AM87" s="203">
        <v>5</v>
      </c>
      <c r="AN87" s="204"/>
      <c r="AO87" s="204"/>
      <c r="AP87" s="204"/>
      <c r="AQ87" s="321" t="s">
        <v>639</v>
      </c>
      <c r="AR87" s="193"/>
      <c r="AS87" s="193"/>
      <c r="AT87" s="322"/>
      <c r="AU87" s="204" t="s">
        <v>639</v>
      </c>
      <c r="AV87" s="204"/>
      <c r="AW87" s="204"/>
      <c r="AX87" s="206"/>
      <c r="AY87">
        <f t="shared" si="10"/>
        <v>1</v>
      </c>
    </row>
    <row r="88" spans="1:60" ht="23.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642</v>
      </c>
      <c r="AC88" s="507"/>
      <c r="AD88" s="507"/>
      <c r="AE88" s="203">
        <v>5</v>
      </c>
      <c r="AF88" s="204"/>
      <c r="AG88" s="204"/>
      <c r="AH88" s="204"/>
      <c r="AI88" s="203">
        <v>5</v>
      </c>
      <c r="AJ88" s="204"/>
      <c r="AK88" s="204"/>
      <c r="AL88" s="204"/>
      <c r="AM88" s="203">
        <v>5</v>
      </c>
      <c r="AN88" s="204"/>
      <c r="AO88" s="204"/>
      <c r="AP88" s="204"/>
      <c r="AQ88" s="321" t="s">
        <v>639</v>
      </c>
      <c r="AR88" s="193"/>
      <c r="AS88" s="193"/>
      <c r="AT88" s="322"/>
      <c r="AU88" s="204" t="s">
        <v>639</v>
      </c>
      <c r="AV88" s="204"/>
      <c r="AW88" s="204"/>
      <c r="AX88" s="206"/>
      <c r="AY88">
        <f t="shared" si="10"/>
        <v>1</v>
      </c>
      <c r="AZ88" s="10"/>
      <c r="BA88" s="10"/>
      <c r="BB88" s="10"/>
      <c r="BC88" s="10"/>
    </row>
    <row r="89" spans="1:60" ht="29.25" customHeight="1" thickBo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100</v>
      </c>
      <c r="AN89" s="211"/>
      <c r="AO89" s="211"/>
      <c r="AP89" s="211"/>
      <c r="AQ89" s="321" t="s">
        <v>639</v>
      </c>
      <c r="AR89" s="193"/>
      <c r="AS89" s="193"/>
      <c r="AT89" s="322"/>
      <c r="AU89" s="204" t="s">
        <v>639</v>
      </c>
      <c r="AV89" s="204"/>
      <c r="AW89" s="204"/>
      <c r="AX89" s="206"/>
      <c r="AY89">
        <f t="shared" si="10"/>
        <v>1</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1202</v>
      </c>
      <c r="AF101" s="267"/>
      <c r="AG101" s="267"/>
      <c r="AH101" s="267"/>
      <c r="AI101" s="267">
        <v>1540</v>
      </c>
      <c r="AJ101" s="267"/>
      <c r="AK101" s="267"/>
      <c r="AL101" s="267"/>
      <c r="AM101" s="267">
        <v>1864</v>
      </c>
      <c r="AN101" s="267"/>
      <c r="AO101" s="267"/>
      <c r="AP101" s="267"/>
      <c r="AQ101" s="267" t="s">
        <v>662</v>
      </c>
      <c r="AR101" s="267"/>
      <c r="AS101" s="267"/>
      <c r="AT101" s="267"/>
      <c r="AU101" s="203" t="s">
        <v>662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1110</v>
      </c>
      <c r="AF102" s="267"/>
      <c r="AG102" s="267"/>
      <c r="AH102" s="267"/>
      <c r="AI102" s="267">
        <v>1400</v>
      </c>
      <c r="AJ102" s="267"/>
      <c r="AK102" s="267"/>
      <c r="AL102" s="267"/>
      <c r="AM102" s="267">
        <v>1694</v>
      </c>
      <c r="AN102" s="267"/>
      <c r="AO102" s="267"/>
      <c r="AP102" s="267"/>
      <c r="AQ102" s="267">
        <v>2050</v>
      </c>
      <c r="AR102" s="267"/>
      <c r="AS102" s="267"/>
      <c r="AT102" s="267"/>
      <c r="AU102" s="210">
        <v>2050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695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700</v>
      </c>
      <c r="AC116" s="447"/>
      <c r="AD116" s="448"/>
      <c r="AE116" s="267">
        <v>32</v>
      </c>
      <c r="AF116" s="267"/>
      <c r="AG116" s="267"/>
      <c r="AH116" s="267"/>
      <c r="AI116" s="267">
        <v>26</v>
      </c>
      <c r="AJ116" s="267"/>
      <c r="AK116" s="267"/>
      <c r="AL116" s="267"/>
      <c r="AM116" s="267">
        <v>21</v>
      </c>
      <c r="AN116" s="267"/>
      <c r="AO116" s="267"/>
      <c r="AP116" s="267"/>
      <c r="AQ116" s="203">
        <v>22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694</v>
      </c>
      <c r="AC117" s="457"/>
      <c r="AD117" s="458"/>
      <c r="AE117" s="535" t="s">
        <v>645</v>
      </c>
      <c r="AF117" s="535"/>
      <c r="AG117" s="535"/>
      <c r="AH117" s="535"/>
      <c r="AI117" s="535" t="s">
        <v>646</v>
      </c>
      <c r="AJ117" s="535"/>
      <c r="AK117" s="535"/>
      <c r="AL117" s="535"/>
      <c r="AM117" s="535" t="s">
        <v>664</v>
      </c>
      <c r="AN117" s="535"/>
      <c r="AO117" s="535"/>
      <c r="AP117" s="535"/>
      <c r="AQ117" s="535" t="s">
        <v>665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662</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662</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701</v>
      </c>
      <c r="R154" s="93"/>
      <c r="S154" s="93"/>
      <c r="T154" s="93"/>
      <c r="U154" s="93"/>
      <c r="V154" s="93"/>
      <c r="W154" s="93"/>
      <c r="X154" s="93"/>
      <c r="Y154" s="93"/>
      <c r="Z154" s="93"/>
      <c r="AA154" s="275"/>
      <c r="AB154" s="129" t="s">
        <v>649</v>
      </c>
      <c r="AC154" s="130"/>
      <c r="AD154" s="130"/>
      <c r="AE154" s="135" t="s">
        <v>662</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4.7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40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40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650</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698</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hidden="1"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662</v>
      </c>
      <c r="AN194" s="193"/>
      <c r="AO194" s="193"/>
      <c r="AP194" s="193"/>
      <c r="AQ194" s="192" t="s">
        <v>639</v>
      </c>
      <c r="AR194" s="193"/>
      <c r="AS194" s="193"/>
      <c r="AT194" s="193"/>
      <c r="AU194" s="192" t="s">
        <v>639</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662</v>
      </c>
      <c r="AN195" s="193"/>
      <c r="AO195" s="193"/>
      <c r="AP195" s="193"/>
      <c r="AQ195" s="192" t="s">
        <v>639</v>
      </c>
      <c r="AR195" s="193"/>
      <c r="AS195" s="193"/>
      <c r="AT195" s="193"/>
      <c r="AU195" s="192" t="s">
        <v>639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1</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t="s">
        <v>706</v>
      </c>
      <c r="AR209" s="185"/>
      <c r="AS209" s="121" t="s">
        <v>185</v>
      </c>
      <c r="AT209" s="122"/>
      <c r="AU209" s="186" t="s">
        <v>706</v>
      </c>
      <c r="AV209" s="186"/>
      <c r="AW209" s="121" t="s">
        <v>175</v>
      </c>
      <c r="AX209" s="181"/>
      <c r="AY209">
        <f>$AY$208</f>
        <v>1</v>
      </c>
    </row>
    <row r="210" spans="1:51" ht="39.75" customHeight="1" x14ac:dyDescent="0.15">
      <c r="A210" s="175"/>
      <c r="B210" s="172"/>
      <c r="C210" s="166"/>
      <c r="D210" s="172"/>
      <c r="E210" s="166"/>
      <c r="F210" s="167"/>
      <c r="G210" s="92" t="s">
        <v>706</v>
      </c>
      <c r="H210" s="93"/>
      <c r="I210" s="93"/>
      <c r="J210" s="93"/>
      <c r="K210" s="93"/>
      <c r="L210" s="93"/>
      <c r="M210" s="93"/>
      <c r="N210" s="93"/>
      <c r="O210" s="93"/>
      <c r="P210" s="93"/>
      <c r="Q210" s="93"/>
      <c r="R210" s="93"/>
      <c r="S210" s="93"/>
      <c r="T210" s="93"/>
      <c r="U210" s="93"/>
      <c r="V210" s="93"/>
      <c r="W210" s="93"/>
      <c r="X210" s="94"/>
      <c r="Y210" s="187" t="s">
        <v>199</v>
      </c>
      <c r="Z210" s="188"/>
      <c r="AA210" s="189"/>
      <c r="AB210" s="190" t="s">
        <v>706</v>
      </c>
      <c r="AC210" s="191"/>
      <c r="AD210" s="191"/>
      <c r="AE210" s="192" t="s">
        <v>706</v>
      </c>
      <c r="AF210" s="193"/>
      <c r="AG210" s="193"/>
      <c r="AH210" s="193"/>
      <c r="AI210" s="192" t="s">
        <v>706</v>
      </c>
      <c r="AJ210" s="193"/>
      <c r="AK210" s="193"/>
      <c r="AL210" s="193"/>
      <c r="AM210" s="192" t="s">
        <v>706</v>
      </c>
      <c r="AN210" s="193"/>
      <c r="AO210" s="193"/>
      <c r="AP210" s="193"/>
      <c r="AQ210" s="192" t="s">
        <v>706</v>
      </c>
      <c r="AR210" s="193"/>
      <c r="AS210" s="193"/>
      <c r="AT210" s="193"/>
      <c r="AU210" s="192" t="s">
        <v>706</v>
      </c>
      <c r="AV210" s="193"/>
      <c r="AW210" s="193"/>
      <c r="AX210" s="194"/>
      <c r="AY210">
        <f t="shared" ref="AY210:AY211" si="27">$AY$208</f>
        <v>1</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t="s">
        <v>706</v>
      </c>
      <c r="AC211" s="199"/>
      <c r="AD211" s="199"/>
      <c r="AE211" s="192" t="s">
        <v>706</v>
      </c>
      <c r="AF211" s="193"/>
      <c r="AG211" s="193"/>
      <c r="AH211" s="193"/>
      <c r="AI211" s="192" t="s">
        <v>706</v>
      </c>
      <c r="AJ211" s="193"/>
      <c r="AK211" s="193"/>
      <c r="AL211" s="193"/>
      <c r="AM211" s="192" t="s">
        <v>706</v>
      </c>
      <c r="AN211" s="193"/>
      <c r="AO211" s="193"/>
      <c r="AP211" s="193"/>
      <c r="AQ211" s="192" t="s">
        <v>706</v>
      </c>
      <c r="AR211" s="193"/>
      <c r="AS211" s="193"/>
      <c r="AT211" s="193"/>
      <c r="AU211" s="192" t="s">
        <v>706</v>
      </c>
      <c r="AV211" s="193"/>
      <c r="AW211" s="193"/>
      <c r="AX211" s="194"/>
      <c r="AY211">
        <f t="shared" si="27"/>
        <v>1</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651</v>
      </c>
      <c r="H214" s="93"/>
      <c r="I214" s="93"/>
      <c r="J214" s="93"/>
      <c r="K214" s="93"/>
      <c r="L214" s="93"/>
      <c r="M214" s="93"/>
      <c r="N214" s="93"/>
      <c r="O214" s="93"/>
      <c r="P214" s="94"/>
      <c r="Q214" s="101" t="s">
        <v>652</v>
      </c>
      <c r="R214" s="102"/>
      <c r="S214" s="102"/>
      <c r="T214" s="102"/>
      <c r="U214" s="102"/>
      <c r="V214" s="102"/>
      <c r="W214" s="102"/>
      <c r="X214" s="102"/>
      <c r="Y214" s="102"/>
      <c r="Z214" s="102"/>
      <c r="AA214" s="103"/>
      <c r="AB214" s="129" t="s">
        <v>649</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97.4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97.4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666</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5"/>
      <c r="E430" s="160" t="s">
        <v>317</v>
      </c>
      <c r="F430" s="881"/>
      <c r="G430" s="882" t="s">
        <v>204</v>
      </c>
      <c r="H430" s="111"/>
      <c r="I430" s="111"/>
      <c r="J430" s="883" t="s">
        <v>706</v>
      </c>
      <c r="K430" s="884"/>
      <c r="L430" s="884"/>
      <c r="M430" s="884"/>
      <c r="N430" s="884"/>
      <c r="O430" s="884"/>
      <c r="P430" s="884"/>
      <c r="Q430" s="884"/>
      <c r="R430" s="884"/>
      <c r="S430" s="884"/>
      <c r="T430" s="885"/>
      <c r="U430" s="572" t="s">
        <v>706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706</v>
      </c>
      <c r="AF432" s="186"/>
      <c r="AG432" s="121" t="s">
        <v>185</v>
      </c>
      <c r="AH432" s="122"/>
      <c r="AI432" s="320"/>
      <c r="AJ432" s="320"/>
      <c r="AK432" s="320"/>
      <c r="AL432" s="142"/>
      <c r="AM432" s="320"/>
      <c r="AN432" s="320"/>
      <c r="AO432" s="320"/>
      <c r="AP432" s="142"/>
      <c r="AQ432" s="235" t="s">
        <v>706</v>
      </c>
      <c r="AR432" s="186"/>
      <c r="AS432" s="121" t="s">
        <v>185</v>
      </c>
      <c r="AT432" s="122"/>
      <c r="AU432" s="186" t="s">
        <v>706</v>
      </c>
      <c r="AV432" s="186"/>
      <c r="AW432" s="121" t="s">
        <v>175</v>
      </c>
      <c r="AX432" s="181"/>
      <c r="AY432">
        <f>$AY$431</f>
        <v>1</v>
      </c>
    </row>
    <row r="433" spans="1:51" ht="23.25" customHeight="1" x14ac:dyDescent="0.15">
      <c r="A433" s="175"/>
      <c r="B433" s="172"/>
      <c r="C433" s="166"/>
      <c r="D433" s="172"/>
      <c r="E433" s="323"/>
      <c r="F433" s="324"/>
      <c r="G433" s="92" t="s">
        <v>706</v>
      </c>
      <c r="H433" s="93"/>
      <c r="I433" s="93"/>
      <c r="J433" s="93"/>
      <c r="K433" s="93"/>
      <c r="L433" s="93"/>
      <c r="M433" s="93"/>
      <c r="N433" s="93"/>
      <c r="O433" s="93"/>
      <c r="P433" s="93"/>
      <c r="Q433" s="93"/>
      <c r="R433" s="93"/>
      <c r="S433" s="93"/>
      <c r="T433" s="93"/>
      <c r="U433" s="93"/>
      <c r="V433" s="93"/>
      <c r="W433" s="93"/>
      <c r="X433" s="94"/>
      <c r="Y433" s="187" t="s">
        <v>12</v>
      </c>
      <c r="Z433" s="188"/>
      <c r="AA433" s="189"/>
      <c r="AB433" s="199" t="s">
        <v>706</v>
      </c>
      <c r="AC433" s="199"/>
      <c r="AD433" s="199"/>
      <c r="AE433" s="321" t="s">
        <v>706</v>
      </c>
      <c r="AF433" s="193"/>
      <c r="AG433" s="193"/>
      <c r="AH433" s="193"/>
      <c r="AI433" s="321" t="s">
        <v>706</v>
      </c>
      <c r="AJ433" s="193"/>
      <c r="AK433" s="193"/>
      <c r="AL433" s="193"/>
      <c r="AM433" s="321" t="s">
        <v>706</v>
      </c>
      <c r="AN433" s="193"/>
      <c r="AO433" s="193"/>
      <c r="AP433" s="322"/>
      <c r="AQ433" s="321" t="s">
        <v>706</v>
      </c>
      <c r="AR433" s="193"/>
      <c r="AS433" s="193"/>
      <c r="AT433" s="322"/>
      <c r="AU433" s="193" t="s">
        <v>706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706</v>
      </c>
      <c r="AC434" s="191"/>
      <c r="AD434" s="191"/>
      <c r="AE434" s="321" t="s">
        <v>706</v>
      </c>
      <c r="AF434" s="193"/>
      <c r="AG434" s="193"/>
      <c r="AH434" s="322"/>
      <c r="AI434" s="321" t="s">
        <v>706</v>
      </c>
      <c r="AJ434" s="193"/>
      <c r="AK434" s="193"/>
      <c r="AL434" s="193"/>
      <c r="AM434" s="321" t="s">
        <v>706</v>
      </c>
      <c r="AN434" s="193"/>
      <c r="AO434" s="193"/>
      <c r="AP434" s="322"/>
      <c r="AQ434" s="321" t="s">
        <v>706</v>
      </c>
      <c r="AR434" s="193"/>
      <c r="AS434" s="193"/>
      <c r="AT434" s="322"/>
      <c r="AU434" s="193" t="s">
        <v>706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706</v>
      </c>
      <c r="AF435" s="193"/>
      <c r="AG435" s="193"/>
      <c r="AH435" s="322"/>
      <c r="AI435" s="321" t="s">
        <v>706</v>
      </c>
      <c r="AJ435" s="193"/>
      <c r="AK435" s="193"/>
      <c r="AL435" s="193"/>
      <c r="AM435" s="321" t="s">
        <v>706</v>
      </c>
      <c r="AN435" s="193"/>
      <c r="AO435" s="193"/>
      <c r="AP435" s="322"/>
      <c r="AQ435" s="321" t="s">
        <v>706</v>
      </c>
      <c r="AR435" s="193"/>
      <c r="AS435" s="193"/>
      <c r="AT435" s="322"/>
      <c r="AU435" s="193" t="s">
        <v>706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706</v>
      </c>
      <c r="AF693" s="186"/>
      <c r="AG693" s="121" t="s">
        <v>185</v>
      </c>
      <c r="AH693" s="122"/>
      <c r="AI693" s="320"/>
      <c r="AJ693" s="320"/>
      <c r="AK693" s="320"/>
      <c r="AL693" s="142"/>
      <c r="AM693" s="320"/>
      <c r="AN693" s="320"/>
      <c r="AO693" s="320"/>
      <c r="AP693" s="142"/>
      <c r="AQ693" s="235" t="s">
        <v>706</v>
      </c>
      <c r="AR693" s="186"/>
      <c r="AS693" s="121" t="s">
        <v>185</v>
      </c>
      <c r="AT693" s="122"/>
      <c r="AU693" s="186" t="s">
        <v>706</v>
      </c>
      <c r="AV693" s="186"/>
      <c r="AW693" s="121" t="s">
        <v>175</v>
      </c>
      <c r="AX693" s="181"/>
      <c r="AY693">
        <f>$AY$692</f>
        <v>1</v>
      </c>
    </row>
    <row r="694" spans="1:51" ht="23.25" customHeight="1" x14ac:dyDescent="0.15">
      <c r="A694" s="175"/>
      <c r="B694" s="172"/>
      <c r="C694" s="166"/>
      <c r="D694" s="172"/>
      <c r="E694" s="323"/>
      <c r="F694" s="324"/>
      <c r="G694" s="92" t="s">
        <v>706</v>
      </c>
      <c r="H694" s="93"/>
      <c r="I694" s="93"/>
      <c r="J694" s="93"/>
      <c r="K694" s="93"/>
      <c r="L694" s="93"/>
      <c r="M694" s="93"/>
      <c r="N694" s="93"/>
      <c r="O694" s="93"/>
      <c r="P694" s="93"/>
      <c r="Q694" s="93"/>
      <c r="R694" s="93"/>
      <c r="S694" s="93"/>
      <c r="T694" s="93"/>
      <c r="U694" s="93"/>
      <c r="V694" s="93"/>
      <c r="W694" s="93"/>
      <c r="X694" s="94"/>
      <c r="Y694" s="187" t="s">
        <v>12</v>
      </c>
      <c r="Z694" s="188"/>
      <c r="AA694" s="189"/>
      <c r="AB694" s="199" t="s">
        <v>706</v>
      </c>
      <c r="AC694" s="199"/>
      <c r="AD694" s="199"/>
      <c r="AE694" s="321" t="s">
        <v>706</v>
      </c>
      <c r="AF694" s="193"/>
      <c r="AG694" s="193"/>
      <c r="AH694" s="193"/>
      <c r="AI694" s="321" t="s">
        <v>706</v>
      </c>
      <c r="AJ694" s="193"/>
      <c r="AK694" s="193"/>
      <c r="AL694" s="193"/>
      <c r="AM694" s="321" t="s">
        <v>706</v>
      </c>
      <c r="AN694" s="193"/>
      <c r="AO694" s="193"/>
      <c r="AP694" s="322"/>
      <c r="AQ694" s="321" t="s">
        <v>706</v>
      </c>
      <c r="AR694" s="193"/>
      <c r="AS694" s="193"/>
      <c r="AT694" s="322"/>
      <c r="AU694" s="193" t="s">
        <v>706</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706</v>
      </c>
      <c r="AC695" s="191"/>
      <c r="AD695" s="191"/>
      <c r="AE695" s="321" t="s">
        <v>706</v>
      </c>
      <c r="AF695" s="193"/>
      <c r="AG695" s="193"/>
      <c r="AH695" s="322"/>
      <c r="AI695" s="321" t="s">
        <v>706</v>
      </c>
      <c r="AJ695" s="193"/>
      <c r="AK695" s="193"/>
      <c r="AL695" s="193"/>
      <c r="AM695" s="321" t="s">
        <v>706</v>
      </c>
      <c r="AN695" s="193"/>
      <c r="AO695" s="193"/>
      <c r="AP695" s="322"/>
      <c r="AQ695" s="321" t="s">
        <v>706</v>
      </c>
      <c r="AR695" s="193"/>
      <c r="AS695" s="193"/>
      <c r="AT695" s="322"/>
      <c r="AU695" s="193" t="s">
        <v>706</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t="s">
        <v>706</v>
      </c>
      <c r="AF696" s="193"/>
      <c r="AG696" s="193"/>
      <c r="AH696" s="322"/>
      <c r="AI696" s="321" t="s">
        <v>706</v>
      </c>
      <c r="AJ696" s="193"/>
      <c r="AK696" s="193"/>
      <c r="AL696" s="193"/>
      <c r="AM696" s="321" t="s">
        <v>706</v>
      </c>
      <c r="AN696" s="193"/>
      <c r="AO696" s="193"/>
      <c r="AP696" s="322"/>
      <c r="AQ696" s="321" t="s">
        <v>706</v>
      </c>
      <c r="AR696" s="193"/>
      <c r="AS696" s="193"/>
      <c r="AT696" s="322"/>
      <c r="AU696" s="193" t="s">
        <v>706</v>
      </c>
      <c r="AV696" s="193"/>
      <c r="AW696" s="193"/>
      <c r="AX696" s="194"/>
      <c r="AY696">
        <f t="shared" si="112"/>
        <v>1</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thickBot="1" x14ac:dyDescent="0.2">
      <c r="A698" s="175"/>
      <c r="B698" s="172"/>
      <c r="C698" s="166"/>
      <c r="D698" s="172"/>
      <c r="E698" s="113" t="s">
        <v>706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63"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66"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661</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69"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661</v>
      </c>
      <c r="AE704" s="766"/>
      <c r="AF704" s="766"/>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675</v>
      </c>
      <c r="AE705" s="698"/>
      <c r="AF705" s="698"/>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674</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64.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661</v>
      </c>
      <c r="AE708" s="588"/>
      <c r="AF708" s="588"/>
      <c r="AG708" s="725" t="s">
        <v>670</v>
      </c>
      <c r="AH708" s="726"/>
      <c r="AI708" s="726"/>
      <c r="AJ708" s="726"/>
      <c r="AK708" s="726"/>
      <c r="AL708" s="726"/>
      <c r="AM708" s="726"/>
      <c r="AN708" s="726"/>
      <c r="AO708" s="726"/>
      <c r="AP708" s="726"/>
      <c r="AQ708" s="726"/>
      <c r="AR708" s="726"/>
      <c r="AS708" s="726"/>
      <c r="AT708" s="726"/>
      <c r="AU708" s="726"/>
      <c r="AV708" s="726"/>
      <c r="AW708" s="726"/>
      <c r="AX708" s="727"/>
    </row>
    <row r="709" spans="1:50" ht="6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671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t="s">
        <v>706</v>
      </c>
      <c r="AH710" s="90"/>
      <c r="AI710" s="90"/>
      <c r="AJ710" s="90"/>
      <c r="AK710" s="90"/>
      <c r="AL710" s="90"/>
      <c r="AM710" s="90"/>
      <c r="AN710" s="90"/>
      <c r="AO710" s="90"/>
      <c r="AP710" s="90"/>
      <c r="AQ710" s="90"/>
      <c r="AR710" s="90"/>
      <c r="AS710" s="90"/>
      <c r="AT710" s="90"/>
      <c r="AU710" s="90"/>
      <c r="AV710" s="90"/>
      <c r="AW710" s="90"/>
      <c r="AX710" s="91"/>
    </row>
    <row r="711" spans="1:50" ht="66.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675</v>
      </c>
      <c r="AE712" s="766"/>
      <c r="AF712" s="766"/>
      <c r="AG712" s="793" t="s">
        <v>706</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675</v>
      </c>
      <c r="AE713" s="308"/>
      <c r="AF713" s="646"/>
      <c r="AG713" s="89" t="s">
        <v>706</v>
      </c>
      <c r="AH713" s="90"/>
      <c r="AI713" s="90"/>
      <c r="AJ713" s="90"/>
      <c r="AK713" s="90"/>
      <c r="AL713" s="90"/>
      <c r="AM713" s="90"/>
      <c r="AN713" s="90"/>
      <c r="AO713" s="90"/>
      <c r="AP713" s="90"/>
      <c r="AQ713" s="90"/>
      <c r="AR713" s="90"/>
      <c r="AS713" s="90"/>
      <c r="AT713" s="90"/>
      <c r="AU713" s="90"/>
      <c r="AV713" s="90"/>
      <c r="AW713" s="90"/>
      <c r="AX713" s="91"/>
    </row>
    <row r="714" spans="1:50" ht="55.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661</v>
      </c>
      <c r="AE714" s="791"/>
      <c r="AF714" s="792"/>
      <c r="AG714" s="719" t="s">
        <v>672</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675</v>
      </c>
      <c r="AE715" s="588"/>
      <c r="AF715" s="639"/>
      <c r="AG715" s="725" t="s">
        <v>706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t="s">
        <v>706</v>
      </c>
      <c r="AH716" s="90"/>
      <c r="AI716" s="90"/>
      <c r="AJ716" s="90"/>
      <c r="AK716" s="90"/>
      <c r="AL716" s="90"/>
      <c r="AM716" s="90"/>
      <c r="AN716" s="90"/>
      <c r="AO716" s="90"/>
      <c r="AP716" s="90"/>
      <c r="AQ716" s="90"/>
      <c r="AR716" s="90"/>
      <c r="AS716" s="90"/>
      <c r="AT716" s="90"/>
      <c r="AU716" s="90"/>
      <c r="AV716" s="90"/>
      <c r="AW716" s="90"/>
      <c r="AX716" s="91"/>
    </row>
    <row r="717" spans="1:50" ht="51"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661</v>
      </c>
      <c r="AE717" s="308"/>
      <c r="AF717" s="308"/>
      <c r="AG717" s="89" t="s">
        <v>673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t="s">
        <v>706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675</v>
      </c>
      <c r="AE719" s="588"/>
      <c r="AF719" s="588"/>
      <c r="AG719" s="113" t="s">
        <v>662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89.75" customHeight="1" x14ac:dyDescent="0.15">
      <c r="A726" s="623" t="s">
        <v>47</v>
      </c>
      <c r="B726" s="785"/>
      <c r="C726" s="798" t="s">
        <v>52</v>
      </c>
      <c r="D726" s="820"/>
      <c r="E726" s="820"/>
      <c r="F726" s="821"/>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137</v>
      </c>
      <c r="B731" s="783"/>
      <c r="C731" s="783"/>
      <c r="D731" s="783"/>
      <c r="E731" s="784"/>
      <c r="F731" s="712" t="s">
        <v>705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707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706</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590</v>
      </c>
      <c r="B737" s="196"/>
      <c r="C737" s="196"/>
      <c r="D737" s="197"/>
      <c r="E737" s="938" t="s">
        <v>639</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653</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654</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655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656</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657</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658</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659</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t="s">
        <v>660</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463</v>
      </c>
      <c r="B746" s="346"/>
      <c r="C746" s="346"/>
      <c r="D746" s="346"/>
      <c r="E746" s="944" t="s">
        <v>629</v>
      </c>
      <c r="F746" s="942"/>
      <c r="G746" s="942"/>
      <c r="H746" s="85" t="str">
        <f>IF(E746="","","-")</f>
        <v>-</v>
      </c>
      <c r="I746" s="942"/>
      <c r="J746" s="942"/>
      <c r="K746" s="85" t="str">
        <f>IF(I746="","","-")</f>
        <v/>
      </c>
      <c r="L746" s="943">
        <v>226</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629</v>
      </c>
      <c r="F747" s="942"/>
      <c r="G747" s="942"/>
      <c r="H747" s="85" t="str">
        <f>IF(E747="","","-")</f>
        <v>-</v>
      </c>
      <c r="I747" s="942"/>
      <c r="J747" s="942"/>
      <c r="K747" s="85" t="str">
        <f>IF(I747="","","-")</f>
        <v/>
      </c>
      <c r="L747" s="943">
        <v>200</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678</v>
      </c>
      <c r="H789" s="654"/>
      <c r="I789" s="654"/>
      <c r="J789" s="654"/>
      <c r="K789" s="655"/>
      <c r="L789" s="647" t="s">
        <v>679</v>
      </c>
      <c r="M789" s="648"/>
      <c r="N789" s="648"/>
      <c r="O789" s="648"/>
      <c r="P789" s="648"/>
      <c r="Q789" s="648"/>
      <c r="R789" s="648"/>
      <c r="S789" s="648"/>
      <c r="T789" s="648"/>
      <c r="U789" s="648"/>
      <c r="V789" s="648"/>
      <c r="W789" s="648"/>
      <c r="X789" s="649"/>
      <c r="Y789" s="367">
        <v>98</v>
      </c>
      <c r="Z789" s="368"/>
      <c r="AA789" s="368"/>
      <c r="AB789" s="788"/>
      <c r="AC789" s="653" t="s">
        <v>685</v>
      </c>
      <c r="AD789" s="654"/>
      <c r="AE789" s="654"/>
      <c r="AF789" s="654"/>
      <c r="AG789" s="655"/>
      <c r="AH789" s="647" t="s">
        <v>686</v>
      </c>
      <c r="AI789" s="648"/>
      <c r="AJ789" s="648"/>
      <c r="AK789" s="648"/>
      <c r="AL789" s="648"/>
      <c r="AM789" s="648"/>
      <c r="AN789" s="648"/>
      <c r="AO789" s="648"/>
      <c r="AP789" s="648"/>
      <c r="AQ789" s="648"/>
      <c r="AR789" s="648"/>
      <c r="AS789" s="648"/>
      <c r="AT789" s="649"/>
      <c r="AU789" s="367">
        <v>24</v>
      </c>
      <c r="AV789" s="368"/>
      <c r="AW789" s="368"/>
      <c r="AX789" s="369"/>
    </row>
    <row r="790" spans="1:51" ht="24.75" customHeight="1" x14ac:dyDescent="0.15">
      <c r="A790" s="614"/>
      <c r="B790" s="615"/>
      <c r="C790" s="615"/>
      <c r="D790" s="615"/>
      <c r="E790" s="615"/>
      <c r="F790" s="616"/>
      <c r="G790" s="589" t="s">
        <v>678</v>
      </c>
      <c r="H790" s="590"/>
      <c r="I790" s="590"/>
      <c r="J790" s="590"/>
      <c r="K790" s="591"/>
      <c r="L790" s="581" t="s">
        <v>680</v>
      </c>
      <c r="M790" s="582"/>
      <c r="N790" s="582"/>
      <c r="O790" s="582"/>
      <c r="P790" s="582"/>
      <c r="Q790" s="582"/>
      <c r="R790" s="582"/>
      <c r="S790" s="582"/>
      <c r="T790" s="582"/>
      <c r="U790" s="582"/>
      <c r="V790" s="582"/>
      <c r="W790" s="582"/>
      <c r="X790" s="583"/>
      <c r="Y790" s="584">
        <v>11</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678</v>
      </c>
      <c r="H791" s="590"/>
      <c r="I791" s="590"/>
      <c r="J791" s="590"/>
      <c r="K791" s="591"/>
      <c r="L791" s="581" t="s">
        <v>681</v>
      </c>
      <c r="M791" s="582"/>
      <c r="N791" s="582"/>
      <c r="O791" s="582"/>
      <c r="P791" s="582"/>
      <c r="Q791" s="582"/>
      <c r="R791" s="582"/>
      <c r="S791" s="582"/>
      <c r="T791" s="582"/>
      <c r="U791" s="582"/>
      <c r="V791" s="582"/>
      <c r="W791" s="582"/>
      <c r="X791" s="583"/>
      <c r="Y791" s="584">
        <v>10</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678</v>
      </c>
      <c r="H792" s="590"/>
      <c r="I792" s="590"/>
      <c r="J792" s="590"/>
      <c r="K792" s="591"/>
      <c r="L792" s="581" t="s">
        <v>682</v>
      </c>
      <c r="M792" s="582"/>
      <c r="N792" s="582"/>
      <c r="O792" s="582"/>
      <c r="P792" s="582"/>
      <c r="Q792" s="582"/>
      <c r="R792" s="582"/>
      <c r="S792" s="582"/>
      <c r="T792" s="582"/>
      <c r="U792" s="582"/>
      <c r="V792" s="582"/>
      <c r="W792" s="582"/>
      <c r="X792" s="583"/>
      <c r="Y792" s="584">
        <v>4</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123</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24</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20" customHeight="1" x14ac:dyDescent="0.15">
      <c r="A845" s="355">
        <v>1</v>
      </c>
      <c r="B845" s="355">
        <v>1</v>
      </c>
      <c r="C845" s="343" t="s">
        <v>687</v>
      </c>
      <c r="D845" s="328"/>
      <c r="E845" s="328"/>
      <c r="F845" s="328"/>
      <c r="G845" s="328"/>
      <c r="H845" s="328"/>
      <c r="I845" s="328"/>
      <c r="J845" s="329" t="s">
        <v>706</v>
      </c>
      <c r="K845" s="330"/>
      <c r="L845" s="330"/>
      <c r="M845" s="330"/>
      <c r="N845" s="330"/>
      <c r="O845" s="330"/>
      <c r="P845" s="344" t="s">
        <v>688</v>
      </c>
      <c r="Q845" s="331"/>
      <c r="R845" s="331"/>
      <c r="S845" s="331"/>
      <c r="T845" s="331"/>
      <c r="U845" s="331"/>
      <c r="V845" s="331"/>
      <c r="W845" s="331"/>
      <c r="X845" s="331"/>
      <c r="Y845" s="332">
        <v>123</v>
      </c>
      <c r="Z845" s="333"/>
      <c r="AA845" s="333"/>
      <c r="AB845" s="334"/>
      <c r="AC845" s="335" t="s">
        <v>79</v>
      </c>
      <c r="AD845" s="336"/>
      <c r="AE845" s="336"/>
      <c r="AF845" s="336"/>
      <c r="AG845" s="336"/>
      <c r="AH845" s="351" t="s">
        <v>662</v>
      </c>
      <c r="AI845" s="352"/>
      <c r="AJ845" s="352"/>
      <c r="AK845" s="352"/>
      <c r="AL845" s="339" t="s">
        <v>662</v>
      </c>
      <c r="AM845" s="340"/>
      <c r="AN845" s="340"/>
      <c r="AO845" s="341"/>
      <c r="AP845" s="342" t="s">
        <v>662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689</v>
      </c>
      <c r="D878" s="328"/>
      <c r="E878" s="328"/>
      <c r="F878" s="328"/>
      <c r="G878" s="328"/>
      <c r="H878" s="328"/>
      <c r="I878" s="328"/>
      <c r="J878" s="329">
        <v>4011501015894</v>
      </c>
      <c r="K878" s="330"/>
      <c r="L878" s="330"/>
      <c r="M878" s="330"/>
      <c r="N878" s="330"/>
      <c r="O878" s="330"/>
      <c r="P878" s="344" t="s">
        <v>690</v>
      </c>
      <c r="Q878" s="331"/>
      <c r="R878" s="331"/>
      <c r="S878" s="331"/>
      <c r="T878" s="331"/>
      <c r="U878" s="331"/>
      <c r="V878" s="331"/>
      <c r="W878" s="331"/>
      <c r="X878" s="331"/>
      <c r="Y878" s="332">
        <v>24</v>
      </c>
      <c r="Z878" s="333"/>
      <c r="AA878" s="333"/>
      <c r="AB878" s="334"/>
      <c r="AC878" s="335" t="s">
        <v>295</v>
      </c>
      <c r="AD878" s="336"/>
      <c r="AE878" s="336"/>
      <c r="AF878" s="336"/>
      <c r="AG878" s="336"/>
      <c r="AH878" s="351" t="s">
        <v>702</v>
      </c>
      <c r="AI878" s="352"/>
      <c r="AJ878" s="352"/>
      <c r="AK878" s="352"/>
      <c r="AL878" s="339" t="s">
        <v>662</v>
      </c>
      <c r="AM878" s="340"/>
      <c r="AN878" s="340"/>
      <c r="AO878" s="341"/>
      <c r="AP878" s="342" t="s">
        <v>662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662</v>
      </c>
      <c r="F1110" s="354"/>
      <c r="G1110" s="354"/>
      <c r="H1110" s="354"/>
      <c r="I1110" s="354"/>
      <c r="J1110" s="329" t="s">
        <v>706</v>
      </c>
      <c r="K1110" s="330"/>
      <c r="L1110" s="330"/>
      <c r="M1110" s="330"/>
      <c r="N1110" s="330"/>
      <c r="O1110" s="330"/>
      <c r="P1110" s="344" t="s">
        <v>662</v>
      </c>
      <c r="Q1110" s="331"/>
      <c r="R1110" s="331"/>
      <c r="S1110" s="331"/>
      <c r="T1110" s="331"/>
      <c r="U1110" s="331"/>
      <c r="V1110" s="331"/>
      <c r="W1110" s="331"/>
      <c r="X1110" s="331"/>
      <c r="Y1110" s="332" t="s">
        <v>662</v>
      </c>
      <c r="Z1110" s="333"/>
      <c r="AA1110" s="333"/>
      <c r="AB1110" s="334"/>
      <c r="AC1110" s="335"/>
      <c r="AD1110" s="336"/>
      <c r="AE1110" s="336"/>
      <c r="AF1110" s="336"/>
      <c r="AG1110" s="336"/>
      <c r="AH1110" s="337" t="s">
        <v>662</v>
      </c>
      <c r="AI1110" s="338"/>
      <c r="AJ1110" s="338"/>
      <c r="AK1110" s="338"/>
      <c r="AL1110" s="339" t="s">
        <v>662</v>
      </c>
      <c r="AM1110" s="340"/>
      <c r="AN1110" s="340"/>
      <c r="AO1110" s="341"/>
      <c r="AP1110" s="342" t="s">
        <v>662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50" man="1"/>
    <brk id="117" max="50" man="1"/>
    <brk id="158" max="50" man="1"/>
    <brk id="699" max="50" man="1"/>
    <brk id="725"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661</v>
      </c>
      <c r="M5" s="13" t="str">
        <f t="shared" si="2"/>
        <v>防衛関係</v>
      </c>
      <c r="N5" s="13" t="str">
        <f t="shared" si="6"/>
        <v>防衛関係</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t="s">
        <v>661</v>
      </c>
      <c r="R6" s="13" t="str">
        <f t="shared" si="3"/>
        <v>交付</v>
      </c>
      <c r="S6" s="13" t="str">
        <f t="shared" si="4"/>
        <v>委託・請負、交付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一晃</dc:creator>
  <cp:lastModifiedBy>防衛省</cp:lastModifiedBy>
  <cp:lastPrinted>2021-07-28T01:33:17Z</cp:lastPrinted>
  <dcterms:created xsi:type="dcterms:W3CDTF">2012-03-13T00:50:25Z</dcterms:created>
  <dcterms:modified xsi:type="dcterms:W3CDTF">2021-09-03T11:34:34Z</dcterms:modified>
</cp:coreProperties>
</file>