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行政事業レビューシート!$A$1:$AX$1121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6" i="3"/>
  <c r="AY604" i="3"/>
  <c r="AY645" i="3"/>
  <c r="AY459" i="3"/>
  <c r="AY369" i="3"/>
  <c r="AY417" i="3"/>
  <c r="AY271" i="3"/>
  <c r="AY50"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<sst xmlns="http://schemas.openxmlformats.org/spreadsheetml/2006/main" count="3156" uniqueCount="783">
  <si>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</si>
  <si>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</si>
  <si>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</si>
  <si>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</si>
  <si>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</si>
  <si>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</si>
  <si>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</si>
  <si>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</si>
  <si>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</si>
  <si>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</si>
  <si>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</si>
  <si>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</si>
  <si>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</si>
  <si>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</si>
  <si>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</si>
  <si>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</si>
  <si>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</si>
  <si>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</si>
  <si>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</si>
  <si>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</si>
  <si>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</si>
  <si>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</si>
  <si>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</si>
  <si>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</si>
  <si>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</si>
  <si>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</si>
  <si>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</si>
  <si>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</si>
  <si>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</si>
  <si>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</si>
  <si>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</si>
  <si>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</si>
  <si>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</si>
  <si>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</si>
  <si>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</si>
  <si>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</si>
  <si>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</si>
  <si>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</si>
  <si>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</si>
  <si>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</si>
  <si>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</si>
  <si>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</si>
  <si>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</si>
  <si>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</si>
  <si>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</si>
  <si>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</si>
  <si>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</si>
  <si>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</si>
  <si>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</si>
  <si>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</si>
  <si>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</si>
  <si>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</si>
  <si>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</si>
  <si>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</si>
  <si>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</si>
  <si>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</si>
  <si>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</si>
  <si>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</si>
  <si>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</si>
  <si>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</si>
  <si>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</si>
  <si>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</si>
  <si>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</si>
  <si>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</si>
  <si>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</si>
  <si>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</si>
  <si>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</si>
  <si>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</si>
  <si>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</si>
  <si>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</si>
  <si>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</si>
  <si>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</si>
  <si>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</si>
  <si>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</si>
  <si>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</si>
  <si>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</si>
  <si>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</si>
  <si>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</si>
  <si>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</si>
  <si>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</si>
  <si>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</si>
  <si>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</si>
  <si>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</si>
  <si>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</si>
  <si>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</si>
  <si>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</si>
  <si>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</si>
  <si>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</si>
  <si>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</si>
  <si>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</si>
  <si>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</si>
  <si>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</si>
  <si>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</si>
  <si>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</si>
  <si>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</si>
  <si>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</si>
  <si>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</si>
  <si>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</si>
  <si>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</si>
  <si>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</si>
  <si>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</si>
  <si>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</si>
  <si>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</si>
  <si>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</si>
  <si>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</si>
  <si>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</si>
  <si>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</si>
  <si>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</si>
  <si>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</si>
  <si>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</si>
  <si>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</si>
  <si>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</si>
  <si>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</si>
  <si>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</si>
  <si>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</si>
  <si>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</si>
  <si>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</si>
  <si>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</si>
  <si>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</si>
  <si>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</si>
  <si>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</si>
  <si>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</si>
  <si>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</si>
  <si>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</si>
  <si>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</si>
  <si>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</si>
  <si>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</si>
  <si>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</si>
  <si>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</si>
  <si>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</si>
  <si>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</si>
  <si>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</si>
  <si>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</si>
  <si>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</si>
  <si>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</si>
  <si>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</si>
  <si>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</si>
  <si>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</si>
  <si>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</si>
  <si>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</si>
  <si>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</si>
  <si>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</si>
  <si>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</si>
  <si>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</si>
  <si>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</si>
  <si>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</si>
  <si>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</si>
  <si>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</si>
  <si>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</si>
  <si>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</si>
  <si>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</si>
  <si>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</si>
  <si>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</si>
  <si>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</si>
  <si>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</si>
  <si>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</si>
  <si>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</si>
  <si>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</si>
  <si>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</si>
  <si>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</si>
  <si>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</si>
  <si>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</si>
  <si>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</si>
  <si>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</si>
  <si>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</si>
  <si>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</si>
  <si>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</si>
  <si>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</si>
  <si>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</si>
  <si>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</si>
  <si>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</si>
  <si>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</si>
  <si>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</si>
  <si>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</si>
  <si>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</si>
  <si>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</si>
  <si>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</si>
  <si>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</si>
  <si>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</si>
  <si>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</si>
  <si>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</si>
  <si>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</si>
  <si>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</si>
  <si>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</si>
  <si>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</si>
  <si>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</si>
  <si>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</si>
  <si>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</si>
  <si>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</si>
  <si>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</si>
  <si>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</si>
  <si>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</si>
  <si>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</si>
  <si>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</si>
  <si>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</si>
  <si>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</si>
  <si>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</si>
  <si>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</si>
  <si>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</si>
  <si>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</si>
  <si>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</si>
  <si>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</si>
  <si>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</si>
  <si>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</si>
  <si>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</si>
  <si>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</si>
  <si>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</si>
  <si>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</si>
  <si>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</si>
  <si>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</si>
  <si>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</si>
  <si>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</si>
  <si>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</si>
  <si>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</si>
  <si>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</si>
  <si>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</si>
  <si>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</si>
  <si>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</si>
  <si>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</si>
  <si>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</si>
  <si>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</si>
  <si>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</si>
  <si>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</si>
  <si>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</si>
  <si>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</si>
  <si>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</si>
  <si>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</si>
  <si>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</si>
  <si>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</si>
  <si>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</si>
  <si>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</si>
  <si>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</si>
  <si>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</si>
  <si>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</si>
  <si>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</si>
  <si>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</si>
  <si>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</si>
  <si>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</si>
  <si>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</si>
  <si>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</si>
  <si>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</si>
  <si>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</si>
  <si>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</si>
  <si>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</si>
  <si>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</si>
  <si>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</si>
  <si>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</si>
  <si>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</si>
  <si>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</si>
  <si>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</si>
  <si>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</si>
  <si>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</si>
  <si>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</si>
  <si>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</si>
  <si>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</si>
  <si>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</si>
  <si>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</si>
  <si>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</si>
  <si>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</si>
  <si>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</si>
  <si>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</si>
  <si>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</si>
  <si>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</si>
  <si>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</si>
  <si>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</si>
  <si>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</si>
  <si>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</si>
  <si>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</si>
  <si>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</si>
  <si>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</si>
  <si>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</si>
  <si>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</si>
  <si>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</si>
  <si>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</si>
  <si>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</si>
  <si>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</si>
  <si>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</si>
  <si>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</si>
  <si>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</si>
  <si>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</si>
  <si>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</si>
  <si>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</si>
  <si>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</si>
  <si>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</si>
  <si>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</si>
  <si>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</si>
  <si>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</si>
  <si>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</si>
  <si>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</si>
  <si>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</si>
  <si>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</si>
  <si>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</si>
  <si>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</si>
  <si>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</si>
  <si>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</si>
  <si>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</si>
  <si>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</si>
  <si>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</si>
  <si>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</si>
  <si>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</si>
  <si>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</si>
  <si>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</si>
  <si>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</si>
  <si>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</si>
  <si>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</si>
  <si>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</si>
  <si>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</si>
  <si>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</si>
  <si>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</si>
  <si>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</si>
  <si>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</si>
  <si>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</si>
  <si>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</si>
  <si>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</si>
  <si>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</si>
  <si>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</si>
  <si>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</si>
  <si>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</si>
  <si>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</si>
  <si>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</si>
  <si>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</si>
  <si>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</si>
  <si>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</si>
  <si>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</si>
  <si>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</si>
  <si>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</si>
  <si>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</si>
  <si>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</si>
  <si>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</si>
  <si>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</si>
  <si>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</si>
  <si>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</si>
  <si>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</si>
  <si>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</si>
  <si>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</si>
  <si>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</si>
  <si>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</si>
  <si>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</si>
  <si>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</si>
  <si>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</si>
  <si>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</si>
  <si>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</si>
  <si>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</si>
  <si>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</si>
  <si>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</si>
  <si>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</si>
  <si>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</si>
  <si>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</si>
  <si>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</si>
  <si>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</si>
  <si>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</si>
  <si>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</si>
  <si>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</si>
  <si>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</si>
  <si>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</si>
  <si>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</si>
  <si>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</si>
  <si>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</si>
  <si>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</si>
  <si>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</si>
  <si>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</si>
  <si>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</si>
  <si>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</si>
  <si>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</si>
  <si>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</si>
  <si>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</si>
  <si>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</si>
  <si>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</si>
  <si>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</si>
  <si>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</si>
  <si>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</si>
  <si>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</si>
  <si>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</si>
  <si>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</si>
  <si>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</si>
  <si>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</si>
  <si>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</si>
  <si>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</si>
  <si>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</si>
  <si>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</si>
  <si>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</si>
  <si>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</si>
  <si>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</si>
  <si>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</si>
  <si>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</si>
  <si>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</si>
  <si>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</si>
  <si>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</si>
  <si>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</si>
  <si>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</si>
  <si>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</si>
  <si>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</si>
  <si>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</si>
  <si>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</si>
  <si>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</si>
  <si>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</si>
  <si>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</si>
  <si>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</si>
  <si>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</si>
  <si>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</si>
  <si>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</si>
  <si>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</si>
  <si>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</si>
  <si>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</si>
  <si>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</si>
  <si>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</si>
  <si>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</si>
  <si>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</si>
  <si>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</si>
  <si>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</si>
  <si>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</si>
  <si>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</si>
  <si>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</si>
  <si>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</si>
  <si>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</si>
  <si>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</si>
  <si>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</si>
  <si>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</si>
  <si>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</si>
  <si>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</si>
  <si>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</si>
  <si>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</si>
  <si>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</si>
  <si>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</si>
  <si>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</si>
  <si>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</si>
  <si>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</si>
  <si>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</si>
  <si>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</si>
  <si>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</si>
  <si>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</si>
  <si>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</si>
  <si>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</si>
  <si>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</si>
  <si>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</si>
  <si>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</si>
  <si>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</si>
  <si>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</si>
  <si>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</si>
  <si>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</si>
  <si>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</si>
  <si>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</si>
  <si>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</si>
  <si>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</si>
  <si>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</si>
  <si>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</si>
  <si>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</si>
  <si>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</si>
  <si>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</si>
  <si>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</si>
  <si>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</si>
  <si>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</si>
  <si>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</si>
  <si>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</si>
  <si>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</si>
  <si>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</si>
  <si>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</si>
  <si>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</si>
  <si>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</si>
  <si>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</si>
  <si>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</si>
  <si>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</si>
  <si>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</si>
  <si>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</si>
  <si>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</si>
  <si>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</si>
  <si>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</si>
  <si>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</si>
  <si>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</si>
  <si>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</si>
  <si>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</si>
  <si>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</si>
  <si>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</si>
  <si>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</si>
  <si>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</si>
  <si>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</si>
  <si>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</si>
  <si>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</si>
  <si>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</si>
  <si>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</si>
  <si>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</si>
  <si>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</si>
  <si>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</si>
  <si>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</si>
  <si>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</si>
  <si>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</si>
  <si>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</si>
  <si>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</si>
  <si>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</si>
  <si>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</si>
  <si>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</si>
  <si>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</si>
  <si>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</si>
  <si>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</si>
  <si>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</si>
  <si>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</si>
  <si>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</si>
  <si>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</si>
  <si>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</si>
  <si>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</si>
  <si>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</si>
  <si>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</si>
  <si>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</si>
  <si>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</si>
  <si>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</si>
  <si>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</si>
  <si>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</si>
  <si>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</si>
  <si>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</si>
  <si>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</si>
  <si>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</si>
  <si>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</si>
  <si>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</si>
  <si>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</si>
  <si>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</si>
  <si>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</si>
  <si>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</si>
  <si>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</si>
  <si>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</si>
  <si>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</si>
  <si>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</si>
  <si>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</si>
  <si>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</si>
  <si>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</si>
  <si>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</si>
  <si>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</si>
  <si>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</si>
  <si>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</si>
  <si>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</si>
  <si>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</si>
  <si>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</si>
  <si>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</si>
  <si>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</si>
  <si>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</si>
  <si>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</si>
  <si>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</si>
  <si>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</si>
  <si>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</si>
  <si>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</si>
  <si>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</si>
  <si>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</si>
  <si>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</si>
  <si>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</si>
  <si>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</si>
  <si>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</si>
  <si>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</si>
  <si>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</si>
  <si>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</si>
  <si>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</si>
  <si>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</si>
  <si>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</si>
  <si>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</si>
  <si>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</si>
  <si>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</si>
  <si>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</si>
  <si>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</si>
  <si>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</si>
  <si>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</si>
  <si>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</si>
  <si>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</si>
  <si>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</si>
  <si>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</si>
  <si>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</si>
  <si>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</si>
  <si>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</si>
  <si>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</si>
  <si>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</si>
  <si>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</si>
  <si>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</si>
  <si>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</si>
  <si>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</si>
  <si>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</si>
  <si>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</si>
  <si>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</si>
  <si>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</si>
  <si>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</si>
  <si>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</si>
  <si>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</si>
  <si>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</si>
  <si>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</si>
  <si>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</si>
  <si>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</si>
  <si>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</si>
  <si>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</si>
  <si>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</si>
  <si>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</si>
  <si>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</si>
  <si>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</si>
  <si>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</si>
  <si>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</si>
  <si>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</si>
  <si>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</si>
  <si>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</si>
  <si>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</si>
  <si>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</si>
  <si>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</si>
  <si>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</si>
  <si>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</si>
  <si>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</si>
  <si>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</si>
  <si>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</si>
  <si>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</si>
  <si>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</si>
  <si>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</si>
  <si>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</si>
  <si>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</si>
  <si>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</si>
  <si>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</si>
  <si>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</si>
  <si>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</si>
  <si>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</si>
  <si>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</si>
  <si>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</si>
  <si>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</si>
  <si>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</si>
  <si>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</si>
  <si>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</si>
  <si>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</si>
  <si>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</si>
  <si>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</si>
  <si>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</si>
  <si>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</si>
  <si>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</si>
  <si>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</si>
  <si>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</si>
  <si>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</si>
  <si>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</si>
  <si>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</si>
  <si>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</si>
  <si>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</si>
  <si>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</si>
  <si>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</si>
  <si>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</si>
  <si>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</si>
  <si>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</si>
  <si>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</si>
  <si>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</si>
  <si>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</si>
  <si>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</si>
  <si>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</si>
  <si>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</si>
  <si>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</si>
  <si>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</si>
  <si>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</si>
  <si>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</si>
  <si>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</si>
  <si>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</si>
  <si>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</si>
  <si>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</si>
  <si>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</si>
  <si>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</si>
  <si>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</si>
  <si>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</si>
  <si>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</si>
  <si>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</si>
  <si>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</si>
  <si>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</si>
  <si>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</si>
  <si>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</si>
  <si>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</si>
  <si>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</si>
  <si>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</si>
  <si>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</si>
  <si>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</si>
  <si>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</si>
  <si>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</si>
  <si>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</si>
  <si>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</si>
  <si>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</si>
  <si>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</si>
  <si>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</si>
  <si>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</si>
  <si>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</si>
  <si>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</si>
  <si>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</si>
  <si>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</si>
  <si>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</si>
  <si>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</si>
  <si>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</si>
  <si>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</si>
  <si>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</si>
  <si>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</si>
  <si>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</si>
  <si>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</si>
  <si>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</si>
  <si>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</si>
  <si>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</si>
  <si>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</si>
  <si>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</si>
  <si>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</si>
  <si>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</si>
  <si>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</si>
  <si>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</si>
  <si>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</si>
  <si>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</si>
  <si>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</si>
  <si>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</si>
  <si>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</si>
  <si>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</si>
  <si>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</si>
  <si>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</si>
  <si>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</si>
  <si>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</si>
  <si>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</si>
  <si>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</si>
  <si>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</si>
  <si>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</si>
  <si>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</si>
  <si>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</si>
  <si>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</si>
  <si>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</si>
  <si>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</si>
  <si>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</si>
  <si>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</si>
  <si>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</si>
  <si>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回転翼哨戒機（能力向上型）の開発</t>
  </si>
  <si>
    <t>防衛装備庁プロジェクト管理部</t>
    <rPh sb="0" eb="5">
      <t>ボウエイソウビチョウ</t>
    </rPh>
    <rPh sb="11" eb="13">
      <t>カンリ</t>
    </rPh>
    <rPh sb="13" eb="14">
      <t>ブ</t>
    </rPh>
    <phoneticPr fontId="5"/>
  </si>
  <si>
    <t>事業監理官（航空機担当）</t>
    <rPh sb="0" eb="5">
      <t>ジギョウカンリカン</t>
    </rPh>
    <rPh sb="6" eb="11">
      <t>コウクウキタントウ</t>
    </rPh>
    <phoneticPr fontId="5"/>
  </si>
  <si>
    <t>○</t>
  </si>
  <si>
    <t>防衛省設置法第４条第１項第１４号</t>
  </si>
  <si>
    <t>平成３１年度以降に係る防衛計画の大綱、中期防衛力整備計画（平成３１年度～平成３５年度）（平成３０年１２月１８日　国家安全保障会議決定・閣議決定）</t>
  </si>
  <si>
    <t>-</t>
  </si>
  <si>
    <t>-</t>
    <phoneticPr fontId="5"/>
  </si>
  <si>
    <t>回転翼哨戒機の能力向上</t>
    <rPh sb="0" eb="2">
      <t>カイテン</t>
    </rPh>
    <rPh sb="2" eb="3">
      <t>ヨク</t>
    </rPh>
    <rPh sb="3" eb="5">
      <t>ショウカイ</t>
    </rPh>
    <rPh sb="5" eb="6">
      <t>キ</t>
    </rPh>
    <rPh sb="7" eb="9">
      <t>ノウリョク</t>
    </rPh>
    <rPh sb="9" eb="11">
      <t>コウジョウ</t>
    </rPh>
    <phoneticPr fontId="5"/>
  </si>
  <si>
    <t>解明した技術的課題の数</t>
  </si>
  <si>
    <t>令和３年度業務計画実施計画</t>
    <rPh sb="0" eb="2">
      <t>レイワ</t>
    </rPh>
    <phoneticPr fontId="5"/>
  </si>
  <si>
    <t>その他の装備品等（延命処置・機能向上を含む。）</t>
    <phoneticPr fontId="5"/>
  </si>
  <si>
    <t>研究開発のプロセスの合理化等による、研究開発期間の大幅な短縮</t>
    <phoneticPr fontId="5"/>
  </si>
  <si>
    <t>進展の早い民生技術を活用した装備品の短期実用化の推進</t>
    <phoneticPr fontId="5"/>
  </si>
  <si>
    <t>装備品等の効果的・効率的な取得の推進による装備調達の最適化</t>
    <phoneticPr fontId="5"/>
  </si>
  <si>
    <t>装備品の開発段階から量産以降の段階のコスト低減に資する取組の推進</t>
    <phoneticPr fontId="5"/>
  </si>
  <si>
    <t>試作研究の調達実績件数</t>
    <phoneticPr fontId="5"/>
  </si>
  <si>
    <t>式</t>
    <rPh sb="0" eb="1">
      <t>シキ</t>
    </rPh>
    <phoneticPr fontId="5"/>
  </si>
  <si>
    <t>執行額（Ｘ）／調達件数（Ｙ）　　　　　　　　　　　</t>
    <phoneticPr fontId="5"/>
  </si>
  <si>
    <t>Ｘ／Ｙ</t>
    <phoneticPr fontId="5"/>
  </si>
  <si>
    <t>23,204/1</t>
    <phoneticPr fontId="5"/>
  </si>
  <si>
    <t>我が国の安全保障環境が厳しさを増す中、各種事案に適切に対応できる装備品を開発することは、国民や社会のニーズでもある。本事業は、静粛化、ステルス化した潜水艦に対し、浅海域を含む我が国周辺の海域において対潜戦の優位性を確保するための哨戒ヘリコプターの開発であり、国民や社会にニーズを的確に反映しているといえる。</t>
    <phoneticPr fontId="5"/>
  </si>
  <si>
    <t>本事業は装備品の開発であるため、防衛省が実施する必要がある。</t>
    <phoneticPr fontId="5"/>
  </si>
  <si>
    <t>本事業は、自衛隊の運用ニーズに合致した研究開発であるため、優先度の高い事業である。</t>
    <phoneticPr fontId="5"/>
  </si>
  <si>
    <t>本事業を実施するためには、米国政府が認めた、米国シコルスキー・エアクラフト・コーポレーションとの技術援助契約を締結していること及び航空機製造事業法に基づく事業許可を受けていることが必要である。現在、これらの要件を満たしているのは、三菱重工業（株）のみであることから、該社と随意契約となった。（根拠法令：会計法第２９条の３第４項、予決令第１０２条の４第３号）</t>
    <phoneticPr fontId="5"/>
  </si>
  <si>
    <t>　本事業の試作品は量産品でないため、まとめ買い等による単位当たりのコスト削減は適さないが、試作品の構成の一部に、既存品（民生品・汎用品）を活用することにより、本試作経の経費削減を図っている。</t>
    <phoneticPr fontId="5"/>
  </si>
  <si>
    <t xml:space="preserve">　本事業以外の用途で予算の目的外使用は行っておらず、真に必要なものに限定されている。 </t>
    <phoneticPr fontId="5"/>
  </si>
  <si>
    <t>　民生ソフトウェアの活用等による設計作業の効率化、既存機の部品や器材等を極力活用できるよう設計を実施している。</t>
    <phoneticPr fontId="5"/>
  </si>
  <si>
    <t>　事業目的（目標）を達成するために、期間的にもコスト的にも最適な手段であるかを時点毎に評価・選択している。</t>
    <phoneticPr fontId="5"/>
  </si>
  <si>
    <t>無</t>
  </si>
  <si>
    <t>‐</t>
  </si>
  <si>
    <t>【必要性】
本事業は装備品の開発であるため、防衛省が実施する必要がある。
【有効性】
製造した試作品は技術試験で使用している。
【総合評価】
本事業は装備品の開発であるため、防衛省で行う必要があり、製造した試作品は有効に活用されている。必要性、有効性の観点から評価した結果、事業を継続することは妥当である。</t>
    <phoneticPr fontId="5"/>
  </si>
  <si>
    <t>　点検結果を踏まえ、本事業においては民生品の積極的活用や過去の技術的成果の利活用による経費の低減を実施し、経費の抑制が適切になされていた。従来より、過去の技術的成果のみならず、既存品を積極的に利活用することでも経費の抑制を行っているところであるが、同様な視点を他事業においても適用することが今後の課題と見込まれる。</t>
    <phoneticPr fontId="5"/>
  </si>
  <si>
    <t>試作品費</t>
    <rPh sb="0" eb="2">
      <t>シサク</t>
    </rPh>
    <rPh sb="2" eb="3">
      <t>ヒン</t>
    </rPh>
    <rPh sb="3" eb="4">
      <t>ヒ</t>
    </rPh>
    <phoneticPr fontId="5"/>
  </si>
  <si>
    <t>航空電子機器の細部設計、開発装備品の試作、飛行試験機構成品の製作</t>
    <phoneticPr fontId="5"/>
  </si>
  <si>
    <t>三菱重工業（株）</t>
    <phoneticPr fontId="5"/>
  </si>
  <si>
    <t>航空電子機器の細部設計、開発装備品の試作、飛行試験機（構成品）の製作</t>
    <phoneticPr fontId="5"/>
  </si>
  <si>
    <t>米国シコルスキー社との技術援助契約の締結</t>
    <phoneticPr fontId="5"/>
  </si>
  <si>
    <t>新29-0018</t>
    <phoneticPr fontId="5"/>
  </si>
  <si>
    <t>新29-0017</t>
    <phoneticPr fontId="5"/>
  </si>
  <si>
    <t>防衛省（0326-00）</t>
    <phoneticPr fontId="5"/>
  </si>
  <si>
    <t>防衛省</t>
  </si>
  <si>
    <t>2,208/1</t>
    <phoneticPr fontId="5"/>
  </si>
  <si>
    <t>機動・展開能力の強化</t>
    <rPh sb="0" eb="2">
      <t>キドウ</t>
    </rPh>
    <rPh sb="3" eb="5">
      <t>テンカイ</t>
    </rPh>
    <rPh sb="5" eb="7">
      <t>ノウリョク</t>
    </rPh>
    <rPh sb="8" eb="10">
      <t>キョウカ</t>
    </rPh>
    <phoneticPr fontId="5"/>
  </si>
  <si>
    <t>　不適合発生及びその対応のため令和３年度へ繰越したものであるため妥当である。</t>
    <rPh sb="1" eb="4">
      <t>フテキゴウ</t>
    </rPh>
    <rPh sb="4" eb="6">
      <t>ハッセイ</t>
    </rPh>
    <rPh sb="6" eb="7">
      <t>オヨ</t>
    </rPh>
    <rPh sb="10" eb="12">
      <t>タイオウ</t>
    </rPh>
    <rPh sb="15" eb="16">
      <t>レイ</t>
    </rPh>
    <phoneticPr fontId="5"/>
  </si>
  <si>
    <t>-</t>
    <phoneticPr fontId="5"/>
  </si>
  <si>
    <t>令和５年度</t>
    <rPh sb="0" eb="2">
      <t>レイワ</t>
    </rPh>
    <rPh sb="3" eb="5">
      <t>ネンド</t>
    </rPh>
    <phoneticPr fontId="5"/>
  </si>
  <si>
    <t>令和５年度</t>
    <rPh sb="0" eb="2">
      <t>レイワ</t>
    </rPh>
    <rPh sb="3" eb="4">
      <t>ネン</t>
    </rPh>
    <rPh sb="4" eb="5">
      <t>ド</t>
    </rPh>
    <phoneticPr fontId="5"/>
  </si>
  <si>
    <t>事業監理官　射場　隆昌</t>
    <phoneticPr fontId="5"/>
  </si>
  <si>
    <t>有</t>
  </si>
  <si>
    <t>我が国周辺の海域において対潜戦の優位性を確保するとともに、近年の我が国周辺における各種事案に適切に対応していく必要があるため、能力が向上した回転翼哨戒機を開発する。</t>
    <rPh sb="66" eb="68">
      <t>コウジョウ</t>
    </rPh>
    <phoneticPr fontId="5"/>
  </si>
  <si>
    <t>当該事業は、平成２７年度から令和３年度にかけて開発装備品を含む飛行試験機の試作を行い、令和２年度から令和５年度にかけて技術・実用試験を実施し、令和５年度に部隊使用承認を取得する計画である。試作は、平成２７年度から平成２９年度にその１として基本仕様の設定及び機体の細部設計を実施し、平成２８年度から令和２年度にその２として、開発装備品の細部設計・製造及び飛行試験機（構成品）の製造を実施し、平成２９年度から令和３年度にその３として搭載する電子機器等の地上連接試験及び飛行試験機の製造を実施する。</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</si>
  <si>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</si>
  <si>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</si>
  <si>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</si>
  <si>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我が国周辺の海域において対潜戦の優位性を確保するとともに、近年の我が国周辺における各種事案に適切に対応していく必要があるため、能力が向上した回転翼哨戒機を開発する。</t>
    <phoneticPr fontId="5"/>
  </si>
  <si>
    <t>Ⅰ－２　我が国自身の防衛体制の強化（防衛力の中心的な構成要素の強化における優先事項）</t>
    <phoneticPr fontId="5"/>
  </si>
  <si>
    <t>Ⅰ－２－（４）　装備調達の最適化</t>
    <rPh sb="8" eb="10">
      <t>ソウビ</t>
    </rPh>
    <rPh sb="10" eb="12">
      <t>チョウタツ</t>
    </rPh>
    <rPh sb="13" eb="15">
      <t>サイテキ</t>
    </rPh>
    <rPh sb="15" eb="16">
      <t>カ</t>
    </rPh>
    <phoneticPr fontId="5"/>
  </si>
  <si>
    <t>Ⅰ－２－（３）　技術基盤の強化</t>
    <rPh sb="8" eb="10">
      <t>ギジュツ</t>
    </rPh>
    <rPh sb="10" eb="12">
      <t>キバン</t>
    </rPh>
    <rPh sb="13" eb="15">
      <t>キョウカ</t>
    </rPh>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</si>
  <si>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</si>
  <si>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ライフサイクルを通じたコスト低減を最大化させるためには、ライフサイクル上流の開発段階から仕様書にコスト低減に資する取組を盛り込むことが重要となることから、開発時の仕様書において、民生品の活用、部品の共通化など量産以降の段階のコスト低減に資する取組を要求事項として盛り込むための事項をメニューとして定め、それを仕様書に明記するよう、庁内関係各部署等に通知した。また、具体的な記載を促進するために仕様書のひな形と解説書に反映し、庁内関係各部署等に周知した。
●Ｐ－１の配備先航空基地の整備能力は、全基地一様ではなく一部の機能を主要な基地に集約する方向で検討を進めてコスト低減を図る。また、製造メーカー、要求元と緊密な情報交換を行い、価格高騰の未然防止または価格低減に資する対策の導出に取り組んでいる。
●固定翼哨戒機（Ｐ－１）の円滑な運用を図るために必要な整備用器材を整備した。
●プロジェクト管理にかかる人材育成のための研修（取得マネジメント研修）を継続して実施し、プロジェクト管理を適切に実施するための知識を有する人材の育成を図った。</t>
    <phoneticPr fontId="5"/>
  </si>
  <si>
    <t>百万円／式</t>
    <rPh sb="0" eb="3">
      <t>ヒャクマンエン</t>
    </rPh>
    <rPh sb="4" eb="5">
      <t>シキ</t>
    </rPh>
    <phoneticPr fontId="5"/>
  </si>
  <si>
    <t>16,570/1</t>
    <phoneticPr fontId="5"/>
  </si>
  <si>
    <t>・外部有識者抽出点検の対象外である。</t>
    <phoneticPr fontId="5"/>
  </si>
  <si>
    <t>・令和元年度、令和２年度の執行において、連続して繰越があり、計画において開発すべき回転翼哨戒機が遅れているのではとの印象を持たれることから事業管理を適切に進めて欲しい。</t>
    <phoneticPr fontId="5"/>
  </si>
  <si>
    <t>-</t>
    <phoneticPr fontId="5"/>
  </si>
  <si>
    <t>執行等改善</t>
  </si>
  <si>
    <t>事業の管理を行い適切に執行を行う。また、今年度の状況に鑑み、次年度以降の事業についても精査していく。</t>
    <rPh sb="0" eb="2">
      <t>ジギョウ</t>
    </rPh>
    <rPh sb="3" eb="5">
      <t>カンリ</t>
    </rPh>
    <rPh sb="6" eb="7">
      <t>オコナ</t>
    </rPh>
    <rPh sb="8" eb="10">
      <t>テキセツ</t>
    </rPh>
    <rPh sb="11" eb="13">
      <t>シッコウ</t>
    </rPh>
    <rPh sb="14" eb="15">
      <t>オコナ</t>
    </rPh>
    <rPh sb="20" eb="23">
      <t>コンネンド</t>
    </rPh>
    <rPh sb="24" eb="26">
      <t>ジョウキョウ</t>
    </rPh>
    <rPh sb="27" eb="28">
      <t>カンガ</t>
    </rPh>
    <rPh sb="30" eb="33">
      <t>ジネンド</t>
    </rPh>
    <rPh sb="33" eb="35">
      <t>イコウ</t>
    </rPh>
    <rPh sb="36" eb="38">
      <t>ジギョウ</t>
    </rPh>
    <rPh sb="43" eb="45">
      <t>セイサ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</si>
</sst>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166681</xdr:colOff>
      <xdr:row>751</xdr:row>
      <xdr:rowOff>23812</xdr:rowOff>
    </xdr:from>
    <xdr:to>
      <xdr:col>37</xdr:col>
      <xdr:colOff>41545</xdr:colOff>
      <xdr:row>754</xdr:row>
      <xdr:rowOff>32734</xdr:rowOff>
    </xdr:to>
    <xdr:sp macro="" textlink="">
      <xdr:nvSpPr>
        <xdr:cNvPr id="2" name="Rectangle 7"/>
        <xdr:cNvSpPr>
          <a:spLocks noChangeArrowheads="1"/>
        </xdr:cNvSpPr>
      </xdr:nvSpPr>
      <xdr:spPr bwMode="auto">
        <a:xfrm>
          <a:off x="3809994" y="60364687"/>
          <a:ext cx="3720582" cy="108048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300"/>
            </a:lnSpc>
            <a:defRPr sz="1000"/>
          </a:pPr>
          <a:r>
            <a:rPr lang="ja-JP" altLang="en-US" sz="2000" b="1" i="0" u="none" strike="noStrike" baseline="0">
              <a:solidFill>
                <a:srgbClr val="000000"/>
              </a:solidFill>
              <a:latin typeface="ＭＳ Ｐゴシック"/>
              <a:ea typeface="ＭＳ Ｐゴシック"/>
            </a:rPr>
            <a:t>２，２０８百万円</a:t>
          </a:r>
        </a:p>
      </xdr:txBody>
    </xdr:sp>
    <xdr:clientData/>
  </xdr:twoCellAnchor>
  <xdr:twoCellAnchor>
    <xdr:from>
      <xdr:col>27</xdr:col>
      <xdr:colOff>178591</xdr:colOff>
      <xdr:row>753</xdr:row>
      <xdr:rowOff>345281</xdr:rowOff>
    </xdr:from>
    <xdr:to>
      <xdr:col>27</xdr:col>
      <xdr:colOff>178592</xdr:colOff>
      <xdr:row>758</xdr:row>
      <xdr:rowOff>178593</xdr:rowOff>
    </xdr:to>
    <xdr:sp macro="" textlink="">
      <xdr:nvSpPr>
        <xdr:cNvPr id="3" name="Line 11"/>
        <xdr:cNvSpPr>
          <a:spLocks noChangeShapeType="1"/>
        </xdr:cNvSpPr>
      </xdr:nvSpPr>
      <xdr:spPr bwMode="auto">
        <a:xfrm flipH="1">
          <a:off x="5643560" y="58197750"/>
          <a:ext cx="1" cy="1262062"/>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189855</xdr:colOff>
      <xdr:row>758</xdr:row>
      <xdr:rowOff>173829</xdr:rowOff>
    </xdr:from>
    <xdr:to>
      <xdr:col>37</xdr:col>
      <xdr:colOff>60012</xdr:colOff>
      <xdr:row>761</xdr:row>
      <xdr:rowOff>211190</xdr:rowOff>
    </xdr:to>
    <xdr:sp macro="" textlink="">
      <xdr:nvSpPr>
        <xdr:cNvPr id="4" name="Rectangle 12"/>
        <xdr:cNvSpPr>
          <a:spLocks noChangeArrowheads="1"/>
        </xdr:cNvSpPr>
      </xdr:nvSpPr>
      <xdr:spPr bwMode="auto">
        <a:xfrm>
          <a:off x="3833168" y="63015017"/>
          <a:ext cx="3715875" cy="110892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Ａ．三菱重工業（株）</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r>
            <a:rPr lang="ja-JP" altLang="ja-JP" sz="2000" b="1" i="0" baseline="0">
              <a:effectLst/>
              <a:latin typeface="+mn-lt"/>
              <a:ea typeface="+mn-ea"/>
              <a:cs typeface="+mn-cs"/>
            </a:rPr>
            <a:t>２，２０</a:t>
          </a:r>
          <a:r>
            <a:rPr lang="ja-JP" altLang="en-US" sz="2000" b="1" i="0" baseline="0">
              <a:effectLst/>
              <a:latin typeface="+mn-lt"/>
              <a:ea typeface="+mn-ea"/>
              <a:cs typeface="+mn-cs"/>
            </a:rPr>
            <a:t>８</a:t>
          </a:r>
          <a:r>
            <a:rPr lang="ja-JP" altLang="ja-JP" sz="2000" b="1" i="0" baseline="0">
              <a:effectLst/>
              <a:latin typeface="+mn-lt"/>
              <a:ea typeface="+mn-ea"/>
              <a:cs typeface="+mn-cs"/>
            </a:rPr>
            <a:t>百万円</a:t>
          </a:r>
          <a:endParaRPr lang="ja-JP" altLang="ja-JP" sz="2000">
            <a:effectLst/>
          </a:endParaRPr>
        </a:p>
      </xdr:txBody>
    </xdr:sp>
    <xdr:clientData/>
  </xdr:twoCellAnchor>
  <xdr:twoCellAnchor>
    <xdr:from>
      <xdr:col>28</xdr:col>
      <xdr:colOff>95240</xdr:colOff>
      <xdr:row>755</xdr:row>
      <xdr:rowOff>309555</xdr:rowOff>
    </xdr:from>
    <xdr:to>
      <xdr:col>38</xdr:col>
      <xdr:colOff>190489</xdr:colOff>
      <xdr:row>757</xdr:row>
      <xdr:rowOff>142867</xdr:rowOff>
    </xdr:to>
    <xdr:sp macro="" textlink="">
      <xdr:nvSpPr>
        <xdr:cNvPr id="5" name="テキスト ボックス 4"/>
        <xdr:cNvSpPr txBox="1"/>
      </xdr:nvSpPr>
      <xdr:spPr>
        <a:xfrm>
          <a:off x="5762615" y="62079180"/>
          <a:ext cx="2119312" cy="5476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随意契約（その他）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143</v>
      </c>
      <c r="AT2" s="207"/>
      <c r="AU2" s="207"/>
      <c r="AV2" s="98" t="str">
        <f>IF(AW2="","","-")</f>
        <v/>
      </c>
      <c r="AW2" s="394"/>
      <c r="AX2" s="394"/>
    </row>
    <row r="3" spans="1:50" ht="21" customHeight="1" thickBot="1" x14ac:dyDescent="0.2">
      <c r="A3" s="523" t="s">
        <v>706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756</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507</v>
      </c>
      <c r="H5" s="559"/>
      <c r="I5" s="559"/>
      <c r="J5" s="559"/>
      <c r="K5" s="559"/>
      <c r="L5" s="559"/>
      <c r="M5" s="560" t="s">
        <v>66</v>
      </c>
      <c r="N5" s="561"/>
      <c r="O5" s="561"/>
      <c r="P5" s="561"/>
      <c r="Q5" s="561"/>
      <c r="R5" s="562"/>
      <c r="S5" s="563" t="s">
        <v>515</v>
      </c>
      <c r="T5" s="559"/>
      <c r="U5" s="559"/>
      <c r="V5" s="559"/>
      <c r="W5" s="559"/>
      <c r="X5" s="564"/>
      <c r="Y5" s="717" t="s">
        <v>3</v>
      </c>
      <c r="Z5" s="718"/>
      <c r="AA5" s="718"/>
      <c r="AB5" s="718"/>
      <c r="AC5" s="718"/>
      <c r="AD5" s="719"/>
      <c r="AE5" s="720" t="s">
        <v>717</v>
      </c>
      <c r="AF5" s="720"/>
      <c r="AG5" s="720"/>
      <c r="AH5" s="720"/>
      <c r="AI5" s="720"/>
      <c r="AJ5" s="720"/>
      <c r="AK5" s="720"/>
      <c r="AL5" s="720"/>
      <c r="AM5" s="720"/>
      <c r="AN5" s="720"/>
      <c r="AO5" s="720"/>
      <c r="AP5" s="721"/>
      <c r="AQ5" s="722" t="s">
        <v>763</v>
      </c>
      <c r="AR5" s="723"/>
      <c r="AS5" s="723"/>
      <c r="AT5" s="723"/>
      <c r="AU5" s="723"/>
      <c r="AV5" s="723"/>
      <c r="AW5" s="723"/>
      <c r="AX5" s="724"/>
    </row>
    <row r="6" spans="1:50" ht="39" customHeight="1" x14ac:dyDescent="0.15">
      <c r="A6" s="727" t="s">
        <v>4</v>
      </c>
      <c r="B6" s="728"/>
      <c r="C6" s="728"/>
      <c r="D6" s="728"/>
      <c r="E6" s="728"/>
      <c r="F6" s="728"/>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719</v>
      </c>
      <c r="H7" s="825"/>
      <c r="I7" s="825"/>
      <c r="J7" s="825"/>
      <c r="K7" s="825"/>
      <c r="L7" s="825"/>
      <c r="M7" s="825"/>
      <c r="N7" s="825"/>
      <c r="O7" s="825"/>
      <c r="P7" s="825"/>
      <c r="Q7" s="825"/>
      <c r="R7" s="825"/>
      <c r="S7" s="825"/>
      <c r="T7" s="825"/>
      <c r="U7" s="825"/>
      <c r="V7" s="825"/>
      <c r="W7" s="825"/>
      <c r="X7" s="826"/>
      <c r="Y7" s="392" t="s">
        <v>391</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8" t="str">
        <f>入力規則等!A27</f>
        <v>科学技術・イノベーション</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765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2" t="s">
        <v>766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t="s">
        <v>722</v>
      </c>
      <c r="Q13" s="164"/>
      <c r="R13" s="164"/>
      <c r="S13" s="164"/>
      <c r="T13" s="164"/>
      <c r="U13" s="164"/>
      <c r="V13" s="165"/>
      <c r="W13" s="163">
        <v>25511</v>
      </c>
      <c r="X13" s="164"/>
      <c r="Y13" s="164"/>
      <c r="Z13" s="164"/>
      <c r="AA13" s="164"/>
      <c r="AB13" s="164"/>
      <c r="AC13" s="165"/>
      <c r="AD13" s="163">
        <v>16581</v>
      </c>
      <c r="AE13" s="164"/>
      <c r="AF13" s="164"/>
      <c r="AG13" s="164"/>
      <c r="AH13" s="164"/>
      <c r="AI13" s="164"/>
      <c r="AJ13" s="165"/>
      <c r="AK13" s="163" t="s">
        <v>722</v>
      </c>
      <c r="AL13" s="164"/>
      <c r="AM13" s="164"/>
      <c r="AN13" s="164"/>
      <c r="AO13" s="164"/>
      <c r="AP13" s="164"/>
      <c r="AQ13" s="165"/>
      <c r="AR13" s="160" t="s">
        <v>760</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722</v>
      </c>
      <c r="Q15" s="164"/>
      <c r="R15" s="164"/>
      <c r="S15" s="164"/>
      <c r="T15" s="164"/>
      <c r="U15" s="164"/>
      <c r="V15" s="165"/>
      <c r="W15" s="163" t="s">
        <v>722</v>
      </c>
      <c r="X15" s="164"/>
      <c r="Y15" s="164"/>
      <c r="Z15" s="164"/>
      <c r="AA15" s="164"/>
      <c r="AB15" s="164"/>
      <c r="AC15" s="165"/>
      <c r="AD15" s="163">
        <v>2299</v>
      </c>
      <c r="AE15" s="164"/>
      <c r="AF15" s="164"/>
      <c r="AG15" s="164"/>
      <c r="AH15" s="164"/>
      <c r="AI15" s="164"/>
      <c r="AJ15" s="165"/>
      <c r="AK15" s="163">
        <v>16570</v>
      </c>
      <c r="AL15" s="164"/>
      <c r="AM15" s="164"/>
      <c r="AN15" s="164"/>
      <c r="AO15" s="164"/>
      <c r="AP15" s="164"/>
      <c r="AQ15" s="165"/>
      <c r="AR15" s="163" t="s">
        <v>760</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v>-2299</v>
      </c>
      <c r="X16" s="164"/>
      <c r="Y16" s="164"/>
      <c r="Z16" s="164"/>
      <c r="AA16" s="164"/>
      <c r="AB16" s="164"/>
      <c r="AC16" s="165"/>
      <c r="AD16" s="163">
        <v>-16570</v>
      </c>
      <c r="AE16" s="164"/>
      <c r="AF16" s="164"/>
      <c r="AG16" s="164"/>
      <c r="AH16" s="164"/>
      <c r="AI16" s="164"/>
      <c r="AJ16" s="165"/>
      <c r="AK16" s="163" t="s">
        <v>722</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0</v>
      </c>
      <c r="Q18" s="170"/>
      <c r="R18" s="170"/>
      <c r="S18" s="170"/>
      <c r="T18" s="170"/>
      <c r="U18" s="170"/>
      <c r="V18" s="171"/>
      <c r="W18" s="169">
        <f>SUM(W13:AC17)</f>
        <v>23212</v>
      </c>
      <c r="X18" s="170"/>
      <c r="Y18" s="170"/>
      <c r="Z18" s="170"/>
      <c r="AA18" s="170"/>
      <c r="AB18" s="170"/>
      <c r="AC18" s="171"/>
      <c r="AD18" s="169">
        <f>SUM(AD13:AJ17)</f>
        <v>2310</v>
      </c>
      <c r="AE18" s="170"/>
      <c r="AF18" s="170"/>
      <c r="AG18" s="170"/>
      <c r="AH18" s="170"/>
      <c r="AI18" s="170"/>
      <c r="AJ18" s="171"/>
      <c r="AK18" s="169">
        <f>SUM(AK13:AQ17)</f>
        <v>16570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23204</v>
      </c>
      <c r="X19" s="164"/>
      <c r="Y19" s="164"/>
      <c r="Z19" s="164"/>
      <c r="AA19" s="164"/>
      <c r="AB19" s="164"/>
      <c r="AC19" s="165"/>
      <c r="AD19" s="163">
        <v>2208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0.99965535068068245</v>
      </c>
      <c r="X20" s="539"/>
      <c r="Y20" s="539"/>
      <c r="Z20" s="539"/>
      <c r="AA20" s="539"/>
      <c r="AB20" s="539"/>
      <c r="AC20" s="539"/>
      <c r="AD20" s="539">
        <f t="shared" ref="AD20" si="1">IF(AD18=0, "-", SUM(AD19)/AD18)</f>
        <v>0.95584415584415583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19" t="s">
        <v>354</v>
      </c>
      <c r="H21" s="920"/>
      <c r="I21" s="920"/>
      <c r="J21" s="920"/>
      <c r="K21" s="920"/>
      <c r="L21" s="920"/>
      <c r="M21" s="920"/>
      <c r="N21" s="920"/>
      <c r="O21" s="920"/>
      <c r="P21" s="539" t="str">
        <f>IF(P19=0, "-", SUM(P19)/SUM(P13,P14))</f>
        <v>-</v>
      </c>
      <c r="Q21" s="539"/>
      <c r="R21" s="539"/>
      <c r="S21" s="539"/>
      <c r="T21" s="539"/>
      <c r="U21" s="539"/>
      <c r="V21" s="539"/>
      <c r="W21" s="539">
        <f t="shared" ref="W21" si="2">IF(W19=0, "-", SUM(W19)/SUM(W13,W14))</f>
        <v>0.9095684214652503</v>
      </c>
      <c r="X21" s="539"/>
      <c r="Y21" s="539"/>
      <c r="Z21" s="539"/>
      <c r="AA21" s="539"/>
      <c r="AB21" s="539"/>
      <c r="AC21" s="539"/>
      <c r="AD21" s="539">
        <f t="shared" ref="AD21" si="3">IF(AD19=0, "-", SUM(AD19)/SUM(AD13,AD14))</f>
        <v>0.13316446535190882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722</v>
      </c>
      <c r="Q23" s="161"/>
      <c r="R23" s="161"/>
      <c r="S23" s="161"/>
      <c r="T23" s="161"/>
      <c r="U23" s="161"/>
      <c r="V23" s="162"/>
      <c r="W23" s="160" t="s">
        <v>722</v>
      </c>
      <c r="X23" s="161"/>
      <c r="Y23" s="161"/>
      <c r="Z23" s="161"/>
      <c r="AA23" s="161"/>
      <c r="AB23" s="161"/>
      <c r="AC23" s="162"/>
      <c r="AD23" s="149" t="s">
        <v>722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722</v>
      </c>
      <c r="Q24" s="164"/>
      <c r="R24" s="164"/>
      <c r="S24" s="164"/>
      <c r="T24" s="164"/>
      <c r="U24" s="164"/>
      <c r="V24" s="165"/>
      <c r="W24" s="163" t="s">
        <v>722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722</v>
      </c>
      <c r="Q25" s="164"/>
      <c r="R25" s="164"/>
      <c r="S25" s="164"/>
      <c r="T25" s="164"/>
      <c r="U25" s="164"/>
      <c r="V25" s="165"/>
      <c r="W25" s="163" t="s">
        <v>722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722</v>
      </c>
      <c r="Q26" s="164"/>
      <c r="R26" s="164"/>
      <c r="S26" s="164"/>
      <c r="T26" s="164"/>
      <c r="U26" s="164"/>
      <c r="V26" s="165"/>
      <c r="W26" s="163" t="s">
        <v>722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722</v>
      </c>
      <c r="Q27" s="164"/>
      <c r="R27" s="164"/>
      <c r="S27" s="164"/>
      <c r="T27" s="164"/>
      <c r="U27" s="164"/>
      <c r="V27" s="165"/>
      <c r="W27" s="163" t="s">
        <v>722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392</v>
      </c>
      <c r="AF30" s="383"/>
      <c r="AG30" s="383"/>
      <c r="AH30" s="384"/>
      <c r="AI30" s="385" t="s">
        <v>414</v>
      </c>
      <c r="AJ30" s="385"/>
      <c r="AK30" s="385"/>
      <c r="AL30" s="382"/>
      <c r="AM30" s="385" t="s">
        <v>511</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5</v>
      </c>
      <c r="AV31" s="271"/>
      <c r="AW31" s="375" t="s">
        <v>179</v>
      </c>
      <c r="AX31" s="376"/>
    </row>
    <row r="32" spans="1:50" ht="23.25" customHeight="1" x14ac:dyDescent="0.15">
      <c r="A32" s="515"/>
      <c r="B32" s="513"/>
      <c r="C32" s="513"/>
      <c r="D32" s="513"/>
      <c r="E32" s="513"/>
      <c r="F32" s="514"/>
      <c r="G32" s="540" t="s">
        <v>723</v>
      </c>
      <c r="H32" s="541"/>
      <c r="I32" s="541"/>
      <c r="J32" s="541"/>
      <c r="K32" s="541"/>
      <c r="L32" s="541"/>
      <c r="M32" s="541"/>
      <c r="N32" s="541"/>
      <c r="O32" s="542"/>
      <c r="P32" s="191" t="s">
        <v>724</v>
      </c>
      <c r="Q32" s="191"/>
      <c r="R32" s="191"/>
      <c r="S32" s="191"/>
      <c r="T32" s="191"/>
      <c r="U32" s="191"/>
      <c r="V32" s="191"/>
      <c r="W32" s="191"/>
      <c r="X32" s="233"/>
      <c r="Y32" s="339" t="s">
        <v>12</v>
      </c>
      <c r="Z32" s="549"/>
      <c r="AA32" s="550"/>
      <c r="AB32" s="551" t="s">
        <v>722</v>
      </c>
      <c r="AC32" s="551"/>
      <c r="AD32" s="551"/>
      <c r="AE32" s="363" t="s">
        <v>722</v>
      </c>
      <c r="AF32" s="364"/>
      <c r="AG32" s="364"/>
      <c r="AH32" s="364"/>
      <c r="AI32" s="363" t="s">
        <v>722</v>
      </c>
      <c r="AJ32" s="364"/>
      <c r="AK32" s="364"/>
      <c r="AL32" s="364"/>
      <c r="AM32" s="363" t="s">
        <v>722</v>
      </c>
      <c r="AN32" s="364"/>
      <c r="AO32" s="364"/>
      <c r="AP32" s="364"/>
      <c r="AQ32" s="166" t="s">
        <v>721</v>
      </c>
      <c r="AR32" s="167"/>
      <c r="AS32" s="167"/>
      <c r="AT32" s="168"/>
      <c r="AU32" s="364" t="s">
        <v>721</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722</v>
      </c>
      <c r="AC33" s="522"/>
      <c r="AD33" s="522"/>
      <c r="AE33" s="363" t="s">
        <v>722</v>
      </c>
      <c r="AF33" s="364"/>
      <c r="AG33" s="364"/>
      <c r="AH33" s="364"/>
      <c r="AI33" s="363" t="s">
        <v>722</v>
      </c>
      <c r="AJ33" s="364"/>
      <c r="AK33" s="364"/>
      <c r="AL33" s="364"/>
      <c r="AM33" s="363" t="s">
        <v>722</v>
      </c>
      <c r="AN33" s="364"/>
      <c r="AO33" s="364"/>
      <c r="AP33" s="364"/>
      <c r="AQ33" s="166" t="s">
        <v>721</v>
      </c>
      <c r="AR33" s="167"/>
      <c r="AS33" s="167"/>
      <c r="AT33" s="168"/>
      <c r="AU33" s="364">
        <v>2</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722</v>
      </c>
      <c r="AF34" s="364"/>
      <c r="AG34" s="364"/>
      <c r="AH34" s="364"/>
      <c r="AI34" s="363" t="s">
        <v>722</v>
      </c>
      <c r="AJ34" s="364"/>
      <c r="AK34" s="364"/>
      <c r="AL34" s="364"/>
      <c r="AM34" s="363" t="s">
        <v>722</v>
      </c>
      <c r="AN34" s="364"/>
      <c r="AO34" s="364"/>
      <c r="AP34" s="364"/>
      <c r="AQ34" s="166" t="s">
        <v>721</v>
      </c>
      <c r="AR34" s="167"/>
      <c r="AS34" s="167"/>
      <c r="AT34" s="168"/>
      <c r="AU34" s="364" t="s">
        <v>721</v>
      </c>
      <c r="AV34" s="364"/>
      <c r="AW34" s="364"/>
      <c r="AX34" s="365"/>
    </row>
    <row r="35" spans="1:51" ht="23.25" customHeight="1" x14ac:dyDescent="0.15">
      <c r="A35" s="892" t="s">
        <v>382</v>
      </c>
      <c r="B35" s="893"/>
      <c r="C35" s="893"/>
      <c r="D35" s="893"/>
      <c r="E35" s="893"/>
      <c r="F35" s="894"/>
      <c r="G35" s="898" t="s">
        <v>725</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392</v>
      </c>
      <c r="AF65" s="335"/>
      <c r="AG65" s="335"/>
      <c r="AH65" s="335"/>
      <c r="AI65" s="335" t="s">
        <v>414</v>
      </c>
      <c r="AJ65" s="335"/>
      <c r="AK65" s="335"/>
      <c r="AL65" s="335"/>
      <c r="AM65" s="335" t="s">
        <v>511</v>
      </c>
      <c r="AN65" s="335"/>
      <c r="AO65" s="335"/>
      <c r="AP65" s="335"/>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1"/>
      <c r="AR66" s="178"/>
      <c r="AS66" s="179" t="s">
        <v>233</v>
      </c>
      <c r="AT66" s="202"/>
      <c r="AU66" s="271"/>
      <c r="AV66" s="271"/>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1"/>
      <c r="AF72" s="372"/>
      <c r="AG72" s="372"/>
      <c r="AH72" s="372"/>
      <c r="AI72" s="371"/>
      <c r="AJ72" s="372"/>
      <c r="AK72" s="372"/>
      <c r="AL72" s="372"/>
      <c r="AM72" s="371"/>
      <c r="AN72" s="372"/>
      <c r="AO72" s="372"/>
      <c r="AP72" s="933"/>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7" t="s">
        <v>385</v>
      </c>
      <c r="B78" s="908"/>
      <c r="C78" s="908"/>
      <c r="D78" s="908"/>
      <c r="E78" s="905" t="s">
        <v>328</v>
      </c>
      <c r="F78" s="906"/>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26.25" customHeight="1" thickBot="1" x14ac:dyDescent="0.2">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c r="AS79" s="126"/>
      <c r="AT79" s="127"/>
      <c r="AU79" s="127"/>
      <c r="AV79" s="127"/>
      <c r="AW79" s="127"/>
      <c r="AX79" s="128"/>
      <c r="AY79">
        <f>COUNTIF($AR$79,"☑")</f>
        <v>0</v>
      </c>
    </row>
    <row r="80" spans="1:51" ht="18.75" hidden="1" customHeight="1" x14ac:dyDescent="0.15">
      <c r="A80" s="519"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20"/>
      <c r="B81" s="844"/>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5" t="s">
        <v>62</v>
      </c>
      <c r="Z97" s="756"/>
      <c r="AA97" s="757"/>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32" t="s">
        <v>54</v>
      </c>
      <c r="Z98" s="733"/>
      <c r="AA98" s="734"/>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23.25" customHeight="1" x14ac:dyDescent="0.15">
      <c r="A101" s="491"/>
      <c r="B101" s="492"/>
      <c r="C101" s="492"/>
      <c r="D101" s="492"/>
      <c r="E101" s="492"/>
      <c r="F101" s="493"/>
      <c r="G101" s="191" t="s">
        <v>731</v>
      </c>
      <c r="H101" s="191"/>
      <c r="I101" s="191"/>
      <c r="J101" s="191"/>
      <c r="K101" s="191"/>
      <c r="L101" s="191"/>
      <c r="M101" s="191"/>
      <c r="N101" s="191"/>
      <c r="O101" s="191"/>
      <c r="P101" s="191"/>
      <c r="Q101" s="191"/>
      <c r="R101" s="191"/>
      <c r="S101" s="191"/>
      <c r="T101" s="191"/>
      <c r="U101" s="191"/>
      <c r="V101" s="191"/>
      <c r="W101" s="191"/>
      <c r="X101" s="233"/>
      <c r="Y101" s="810" t="s">
        <v>55</v>
      </c>
      <c r="Z101" s="718"/>
      <c r="AA101" s="719"/>
      <c r="AB101" s="551" t="s">
        <v>732</v>
      </c>
      <c r="AC101" s="551"/>
      <c r="AD101" s="551"/>
      <c r="AE101" s="358" t="s">
        <v>722</v>
      </c>
      <c r="AF101" s="358"/>
      <c r="AG101" s="358"/>
      <c r="AH101" s="358"/>
      <c r="AI101" s="358">
        <v>1</v>
      </c>
      <c r="AJ101" s="358"/>
      <c r="AK101" s="358"/>
      <c r="AL101" s="358"/>
      <c r="AM101" s="358">
        <v>1</v>
      </c>
      <c r="AN101" s="358"/>
      <c r="AO101" s="358"/>
      <c r="AP101" s="358"/>
      <c r="AQ101" s="358" t="s">
        <v>722</v>
      </c>
      <c r="AR101" s="358"/>
      <c r="AS101" s="358"/>
      <c r="AT101" s="358"/>
      <c r="AU101" s="363" t="s">
        <v>722</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732</v>
      </c>
      <c r="AC102" s="551"/>
      <c r="AD102" s="551"/>
      <c r="AE102" s="358" t="s">
        <v>722</v>
      </c>
      <c r="AF102" s="358"/>
      <c r="AG102" s="358"/>
      <c r="AH102" s="358"/>
      <c r="AI102" s="358">
        <v>1</v>
      </c>
      <c r="AJ102" s="358"/>
      <c r="AK102" s="358"/>
      <c r="AL102" s="358"/>
      <c r="AM102" s="358">
        <v>1</v>
      </c>
      <c r="AN102" s="358"/>
      <c r="AO102" s="358"/>
      <c r="AP102" s="358"/>
      <c r="AQ102" s="358">
        <v>1</v>
      </c>
      <c r="AR102" s="358"/>
      <c r="AS102" s="358"/>
      <c r="AT102" s="358"/>
      <c r="AU102" s="371" t="s">
        <v>722</v>
      </c>
      <c r="AV102" s="372"/>
      <c r="AW102" s="372"/>
      <c r="AX102" s="925"/>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776</v>
      </c>
      <c r="AC116" s="301"/>
      <c r="AD116" s="302"/>
      <c r="AE116" s="358" t="s">
        <v>722</v>
      </c>
      <c r="AF116" s="358"/>
      <c r="AG116" s="358"/>
      <c r="AH116" s="358"/>
      <c r="AI116" s="358">
        <v>23204</v>
      </c>
      <c r="AJ116" s="358"/>
      <c r="AK116" s="358"/>
      <c r="AL116" s="358"/>
      <c r="AM116" s="358">
        <v>2208</v>
      </c>
      <c r="AN116" s="358"/>
      <c r="AO116" s="358"/>
      <c r="AP116" s="358"/>
      <c r="AQ116" s="363">
        <v>16570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722</v>
      </c>
      <c r="AF117" s="306"/>
      <c r="AG117" s="306"/>
      <c r="AH117" s="306"/>
      <c r="AI117" s="306" t="s">
        <v>735</v>
      </c>
      <c r="AJ117" s="306"/>
      <c r="AK117" s="306"/>
      <c r="AL117" s="306"/>
      <c r="AM117" s="306" t="s">
        <v>757</v>
      </c>
      <c r="AN117" s="306"/>
      <c r="AO117" s="306"/>
      <c r="AP117" s="306"/>
      <c r="AQ117" s="306" t="s">
        <v>777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950000000000003" customHeight="1" x14ac:dyDescent="0.15">
      <c r="A130" s="988" t="s">
        <v>407</v>
      </c>
      <c r="B130" s="986"/>
      <c r="C130" s="985" t="s">
        <v>236</v>
      </c>
      <c r="D130" s="986"/>
      <c r="E130" s="308" t="s">
        <v>265</v>
      </c>
      <c r="F130" s="309"/>
      <c r="G130" s="310" t="s">
        <v>768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950000000000003" customHeight="1" x14ac:dyDescent="0.15">
      <c r="A131" s="989"/>
      <c r="B131" s="253"/>
      <c r="C131" s="252"/>
      <c r="D131" s="253"/>
      <c r="E131" s="239" t="s">
        <v>264</v>
      </c>
      <c r="F131" s="240"/>
      <c r="G131" s="237" t="s">
        <v>769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5.1" customHeight="1" x14ac:dyDescent="0.15">
      <c r="A134" s="989"/>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208"/>
      <c r="AY134">
        <f t="shared" ref="AY134:AY135" si="13">$AY$132</f>
        <v>1</v>
      </c>
    </row>
    <row r="135" spans="1:51" ht="35.1"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1.95" customHeight="1" x14ac:dyDescent="0.15">
      <c r="A154" s="989"/>
      <c r="B154" s="253"/>
      <c r="C154" s="252"/>
      <c r="D154" s="253"/>
      <c r="E154" s="252"/>
      <c r="F154" s="314"/>
      <c r="G154" s="232" t="s">
        <v>758</v>
      </c>
      <c r="H154" s="191"/>
      <c r="I154" s="191"/>
      <c r="J154" s="191"/>
      <c r="K154" s="191"/>
      <c r="L154" s="191"/>
      <c r="M154" s="191"/>
      <c r="N154" s="191"/>
      <c r="O154" s="191"/>
      <c r="P154" s="233"/>
      <c r="Q154" s="190" t="s">
        <v>726</v>
      </c>
      <c r="R154" s="191"/>
      <c r="S154" s="191"/>
      <c r="T154" s="191"/>
      <c r="U154" s="191"/>
      <c r="V154" s="191"/>
      <c r="W154" s="191"/>
      <c r="X154" s="191"/>
      <c r="Y154" s="191"/>
      <c r="Z154" s="191"/>
      <c r="AA154" s="916"/>
      <c r="AB154" s="256" t="s">
        <v>761</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1.95"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1.95"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7"/>
      <c r="AB157" s="258"/>
      <c r="AC157" s="259"/>
      <c r="AD157" s="259"/>
      <c r="AE157" s="190" t="s">
        <v>767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0.5"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5.4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18.9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35.450000000000003"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19.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04"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1.95" customHeight="1" x14ac:dyDescent="0.15">
      <c r="A188" s="989"/>
      <c r="B188" s="253"/>
      <c r="C188" s="252"/>
      <c r="D188" s="253"/>
      <c r="E188" s="190" t="s">
        <v>770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3.75" customHeight="1" thickBot="1" x14ac:dyDescent="0.2">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39.950000000000003" customHeight="1" x14ac:dyDescent="0.15">
      <c r="A190" s="989"/>
      <c r="B190" s="253"/>
      <c r="C190" s="252"/>
      <c r="D190" s="253"/>
      <c r="E190" s="308" t="s">
        <v>265</v>
      </c>
      <c r="F190" s="309"/>
      <c r="G190" s="310" t="s">
        <v>771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9.950000000000003" customHeight="1" x14ac:dyDescent="0.15">
      <c r="A191" s="989"/>
      <c r="B191" s="253"/>
      <c r="C191" s="252"/>
      <c r="D191" s="253"/>
      <c r="E191" s="239" t="s">
        <v>264</v>
      </c>
      <c r="F191" s="240"/>
      <c r="G191" s="237" t="s">
        <v>773</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722</v>
      </c>
      <c r="AR193" s="271"/>
      <c r="AS193" s="179" t="s">
        <v>233</v>
      </c>
      <c r="AT193" s="202"/>
      <c r="AU193" s="178" t="s">
        <v>722</v>
      </c>
      <c r="AV193" s="178"/>
      <c r="AW193" s="179" t="s">
        <v>179</v>
      </c>
      <c r="AX193" s="180"/>
      <c r="AY193">
        <f>$AY$192</f>
        <v>1</v>
      </c>
    </row>
    <row r="194" spans="1:51" ht="35.1" customHeight="1" x14ac:dyDescent="0.15">
      <c r="A194" s="989"/>
      <c r="B194" s="253"/>
      <c r="C194" s="252"/>
      <c r="D194" s="253"/>
      <c r="E194" s="252"/>
      <c r="F194" s="314"/>
      <c r="G194" s="232" t="s">
        <v>722</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722</v>
      </c>
      <c r="AC194" s="224"/>
      <c r="AD194" s="224"/>
      <c r="AE194" s="266" t="s">
        <v>722</v>
      </c>
      <c r="AF194" s="167"/>
      <c r="AG194" s="167"/>
      <c r="AH194" s="167"/>
      <c r="AI194" s="266" t="s">
        <v>722</v>
      </c>
      <c r="AJ194" s="167"/>
      <c r="AK194" s="167"/>
      <c r="AL194" s="167"/>
      <c r="AM194" s="266" t="s">
        <v>722</v>
      </c>
      <c r="AN194" s="167"/>
      <c r="AO194" s="167"/>
      <c r="AP194" s="167"/>
      <c r="AQ194" s="266" t="s">
        <v>722</v>
      </c>
      <c r="AR194" s="167"/>
      <c r="AS194" s="167"/>
      <c r="AT194" s="167"/>
      <c r="AU194" s="266" t="s">
        <v>722</v>
      </c>
      <c r="AV194" s="167"/>
      <c r="AW194" s="167"/>
      <c r="AX194" s="208"/>
      <c r="AY194">
        <f t="shared" ref="AY194:AY195" si="23">$AY$192</f>
        <v>1</v>
      </c>
    </row>
    <row r="195" spans="1:51" ht="35.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722</v>
      </c>
      <c r="AC195" s="175"/>
      <c r="AD195" s="175"/>
      <c r="AE195" s="266" t="s">
        <v>722</v>
      </c>
      <c r="AF195" s="167"/>
      <c r="AG195" s="167"/>
      <c r="AH195" s="167"/>
      <c r="AI195" s="266" t="s">
        <v>722</v>
      </c>
      <c r="AJ195" s="167"/>
      <c r="AK195" s="167"/>
      <c r="AL195" s="167"/>
      <c r="AM195" s="266" t="s">
        <v>722</v>
      </c>
      <c r="AN195" s="167"/>
      <c r="AO195" s="167"/>
      <c r="AP195" s="167"/>
      <c r="AQ195" s="266" t="s">
        <v>722</v>
      </c>
      <c r="AR195" s="167"/>
      <c r="AS195" s="167"/>
      <c r="AT195" s="167"/>
      <c r="AU195" s="266" t="s">
        <v>722</v>
      </c>
      <c r="AV195" s="167"/>
      <c r="AW195" s="167"/>
      <c r="AX195" s="208"/>
      <c r="AY195">
        <f t="shared" si="23"/>
        <v>1</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1.95" customHeight="1" x14ac:dyDescent="0.15">
      <c r="A214" s="989"/>
      <c r="B214" s="253"/>
      <c r="C214" s="252"/>
      <c r="D214" s="253"/>
      <c r="E214" s="252"/>
      <c r="F214" s="314"/>
      <c r="G214" s="232" t="s">
        <v>727</v>
      </c>
      <c r="H214" s="191"/>
      <c r="I214" s="191"/>
      <c r="J214" s="191"/>
      <c r="K214" s="191"/>
      <c r="L214" s="191"/>
      <c r="M214" s="191"/>
      <c r="N214" s="191"/>
      <c r="O214" s="191"/>
      <c r="P214" s="233"/>
      <c r="Q214" s="976" t="s">
        <v>728</v>
      </c>
      <c r="R214" s="977"/>
      <c r="S214" s="977"/>
      <c r="T214" s="977"/>
      <c r="U214" s="977"/>
      <c r="V214" s="977"/>
      <c r="W214" s="977"/>
      <c r="X214" s="977"/>
      <c r="Y214" s="977"/>
      <c r="Z214" s="977"/>
      <c r="AA214" s="978"/>
      <c r="AB214" s="256" t="s">
        <v>762</v>
      </c>
      <c r="AC214" s="257"/>
      <c r="AD214" s="257"/>
      <c r="AE214" s="262" t="s">
        <v>722</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1.95"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02.95"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t="s">
        <v>774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47.75"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1.95" customHeight="1" x14ac:dyDescent="0.15">
      <c r="A248" s="989"/>
      <c r="B248" s="253"/>
      <c r="C248" s="252"/>
      <c r="D248" s="253"/>
      <c r="E248" s="190" t="s">
        <v>770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41.25"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39.950000000000003" customHeight="1" x14ac:dyDescent="0.15">
      <c r="A250" s="989"/>
      <c r="B250" s="253"/>
      <c r="C250" s="252"/>
      <c r="D250" s="253"/>
      <c r="E250" s="308" t="s">
        <v>265</v>
      </c>
      <c r="F250" s="309"/>
      <c r="G250" s="310" t="s">
        <v>771</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39.950000000000003" customHeight="1" x14ac:dyDescent="0.15">
      <c r="A251" s="989"/>
      <c r="B251" s="253"/>
      <c r="C251" s="252"/>
      <c r="D251" s="253"/>
      <c r="E251" s="239" t="s">
        <v>264</v>
      </c>
      <c r="F251" s="240"/>
      <c r="G251" s="237" t="s">
        <v>772</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722</v>
      </c>
      <c r="AR253" s="271"/>
      <c r="AS253" s="179" t="s">
        <v>233</v>
      </c>
      <c r="AT253" s="202"/>
      <c r="AU253" s="178" t="s">
        <v>722</v>
      </c>
      <c r="AV253" s="178"/>
      <c r="AW253" s="179" t="s">
        <v>179</v>
      </c>
      <c r="AX253" s="180"/>
      <c r="AY253">
        <f>$AY$252</f>
        <v>1</v>
      </c>
    </row>
    <row r="254" spans="1:51" ht="35.1" customHeight="1" x14ac:dyDescent="0.15">
      <c r="A254" s="989"/>
      <c r="B254" s="253"/>
      <c r="C254" s="252"/>
      <c r="D254" s="253"/>
      <c r="E254" s="252"/>
      <c r="F254" s="314"/>
      <c r="G254" s="232" t="s">
        <v>722</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722</v>
      </c>
      <c r="AC254" s="224"/>
      <c r="AD254" s="224"/>
      <c r="AE254" s="266" t="s">
        <v>722</v>
      </c>
      <c r="AF254" s="167"/>
      <c r="AG254" s="167"/>
      <c r="AH254" s="167"/>
      <c r="AI254" s="266" t="s">
        <v>722</v>
      </c>
      <c r="AJ254" s="167"/>
      <c r="AK254" s="167"/>
      <c r="AL254" s="167"/>
      <c r="AM254" s="266" t="s">
        <v>722</v>
      </c>
      <c r="AN254" s="167"/>
      <c r="AO254" s="167"/>
      <c r="AP254" s="167"/>
      <c r="AQ254" s="266" t="s">
        <v>722</v>
      </c>
      <c r="AR254" s="167"/>
      <c r="AS254" s="167"/>
      <c r="AT254" s="167"/>
      <c r="AU254" s="266" t="s">
        <v>722</v>
      </c>
      <c r="AV254" s="167"/>
      <c r="AW254" s="167"/>
      <c r="AX254" s="208"/>
      <c r="AY254">
        <f t="shared" ref="AY254:AY255" si="33">$AY$252</f>
        <v>1</v>
      </c>
    </row>
    <row r="255" spans="1:51" ht="35.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722</v>
      </c>
      <c r="AC255" s="175"/>
      <c r="AD255" s="175"/>
      <c r="AE255" s="266" t="s">
        <v>722</v>
      </c>
      <c r="AF255" s="167"/>
      <c r="AG255" s="167"/>
      <c r="AH255" s="167"/>
      <c r="AI255" s="266" t="s">
        <v>722</v>
      </c>
      <c r="AJ255" s="167"/>
      <c r="AK255" s="167"/>
      <c r="AL255" s="167"/>
      <c r="AM255" s="266" t="s">
        <v>722</v>
      </c>
      <c r="AN255" s="167"/>
      <c r="AO255" s="167"/>
      <c r="AP255" s="167"/>
      <c r="AQ255" s="266" t="s">
        <v>722</v>
      </c>
      <c r="AR255" s="167"/>
      <c r="AS255" s="167"/>
      <c r="AT255" s="167"/>
      <c r="AU255" s="266" t="s">
        <v>722</v>
      </c>
      <c r="AV255" s="167"/>
      <c r="AW255" s="167"/>
      <c r="AX255" s="208"/>
      <c r="AY255">
        <f t="shared" si="33"/>
        <v>1</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1.95" customHeight="1" x14ac:dyDescent="0.15">
      <c r="A274" s="989"/>
      <c r="B274" s="253"/>
      <c r="C274" s="252"/>
      <c r="D274" s="253"/>
      <c r="E274" s="252"/>
      <c r="F274" s="314"/>
      <c r="G274" s="232" t="s">
        <v>729</v>
      </c>
      <c r="H274" s="191"/>
      <c r="I274" s="191"/>
      <c r="J274" s="191"/>
      <c r="K274" s="191"/>
      <c r="L274" s="191"/>
      <c r="M274" s="191"/>
      <c r="N274" s="191"/>
      <c r="O274" s="191"/>
      <c r="P274" s="233"/>
      <c r="Q274" s="976" t="s">
        <v>730</v>
      </c>
      <c r="R274" s="977"/>
      <c r="S274" s="977"/>
      <c r="T274" s="977"/>
      <c r="U274" s="977"/>
      <c r="V274" s="977"/>
      <c r="W274" s="977"/>
      <c r="X274" s="977"/>
      <c r="Y274" s="977"/>
      <c r="Z274" s="977"/>
      <c r="AA274" s="978"/>
      <c r="AB274" s="256" t="s">
        <v>762</v>
      </c>
      <c r="AC274" s="257"/>
      <c r="AD274" s="257"/>
      <c r="AE274" s="262" t="s">
        <v>722</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1.95"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32.94999999999999"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t="s">
        <v>775</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53.75"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1.95" customHeight="1" x14ac:dyDescent="0.15">
      <c r="A308" s="989"/>
      <c r="B308" s="253"/>
      <c r="C308" s="252"/>
      <c r="D308" s="253"/>
      <c r="E308" s="190" t="s">
        <v>770</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1.95" customHeight="1" x14ac:dyDescent="0.15">
      <c r="A309" s="989"/>
      <c r="B309" s="253"/>
      <c r="C309" s="252"/>
      <c r="D309" s="253"/>
      <c r="E309" s="424"/>
      <c r="F309" s="235"/>
      <c r="G309" s="235"/>
      <c r="H309" s="235"/>
      <c r="I309" s="235"/>
      <c r="J309" s="235"/>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425"/>
      <c r="AY309">
        <f>$AY$307</f>
        <v>1</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12"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675</v>
      </c>
      <c r="D430" s="251"/>
      <c r="E430" s="239" t="s">
        <v>401</v>
      </c>
      <c r="F430" s="448"/>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9"/>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722</v>
      </c>
      <c r="AF433" s="167"/>
      <c r="AG433" s="167"/>
      <c r="AH433" s="167"/>
      <c r="AI433" s="166" t="s">
        <v>722</v>
      </c>
      <c r="AJ433" s="167"/>
      <c r="AK433" s="167"/>
      <c r="AL433" s="167"/>
      <c r="AM433" s="166" t="s">
        <v>722</v>
      </c>
      <c r="AN433" s="167"/>
      <c r="AO433" s="167"/>
      <c r="AP433" s="168"/>
      <c r="AQ433" s="166" t="s">
        <v>722</v>
      </c>
      <c r="AR433" s="167"/>
      <c r="AS433" s="167"/>
      <c r="AT433" s="168"/>
      <c r="AU433" s="167" t="s">
        <v>722</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722</v>
      </c>
      <c r="AF434" s="167"/>
      <c r="AG434" s="167"/>
      <c r="AH434" s="168"/>
      <c r="AI434" s="166" t="s">
        <v>722</v>
      </c>
      <c r="AJ434" s="167"/>
      <c r="AK434" s="167"/>
      <c r="AL434" s="167"/>
      <c r="AM434" s="166" t="s">
        <v>722</v>
      </c>
      <c r="AN434" s="167"/>
      <c r="AO434" s="167"/>
      <c r="AP434" s="168"/>
      <c r="AQ434" s="166" t="s">
        <v>722</v>
      </c>
      <c r="AR434" s="167"/>
      <c r="AS434" s="167"/>
      <c r="AT434" s="168"/>
      <c r="AU434" s="167" t="s">
        <v>722</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722</v>
      </c>
      <c r="AF435" s="167"/>
      <c r="AG435" s="167"/>
      <c r="AH435" s="168"/>
      <c r="AI435" s="166" t="s">
        <v>722</v>
      </c>
      <c r="AJ435" s="167"/>
      <c r="AK435" s="167"/>
      <c r="AL435" s="167"/>
      <c r="AM435" s="166" t="s">
        <v>722</v>
      </c>
      <c r="AN435" s="167"/>
      <c r="AO435" s="167"/>
      <c r="AP435" s="168"/>
      <c r="AQ435" s="166" t="s">
        <v>722</v>
      </c>
      <c r="AR435" s="167"/>
      <c r="AS435" s="167"/>
      <c r="AT435" s="168"/>
      <c r="AU435" s="167" t="s">
        <v>722</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722</v>
      </c>
      <c r="AF457" s="178"/>
      <c r="AG457" s="179" t="s">
        <v>233</v>
      </c>
      <c r="AH457" s="202"/>
      <c r="AI457" s="216"/>
      <c r="AJ457" s="216"/>
      <c r="AK457" s="216"/>
      <c r="AL457" s="217"/>
      <c r="AM457" s="216"/>
      <c r="AN457" s="216"/>
      <c r="AO457" s="216"/>
      <c r="AP457" s="217"/>
      <c r="AQ457" s="231" t="s">
        <v>722</v>
      </c>
      <c r="AR457" s="178"/>
      <c r="AS457" s="179" t="s">
        <v>233</v>
      </c>
      <c r="AT457" s="202"/>
      <c r="AU457" s="178" t="s">
        <v>722</v>
      </c>
      <c r="AV457" s="178"/>
      <c r="AW457" s="179" t="s">
        <v>179</v>
      </c>
      <c r="AX457" s="180"/>
      <c r="AY457">
        <f>$AY$456</f>
        <v>1</v>
      </c>
    </row>
    <row r="458" spans="1:51" ht="23.25" hidden="1" customHeight="1" x14ac:dyDescent="0.15">
      <c r="A458" s="989"/>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722</v>
      </c>
      <c r="AC458" s="175"/>
      <c r="AD458" s="175"/>
      <c r="AE458" s="166" t="s">
        <v>722</v>
      </c>
      <c r="AF458" s="167"/>
      <c r="AG458" s="167"/>
      <c r="AH458" s="167"/>
      <c r="AI458" s="166" t="s">
        <v>722</v>
      </c>
      <c r="AJ458" s="167"/>
      <c r="AK458" s="167"/>
      <c r="AL458" s="167"/>
      <c r="AM458" s="166" t="s">
        <v>722</v>
      </c>
      <c r="AN458" s="167"/>
      <c r="AO458" s="167"/>
      <c r="AP458" s="168"/>
      <c r="AQ458" s="166" t="s">
        <v>722</v>
      </c>
      <c r="AR458" s="167"/>
      <c r="AS458" s="167"/>
      <c r="AT458" s="168"/>
      <c r="AU458" s="167" t="s">
        <v>722</v>
      </c>
      <c r="AV458" s="167"/>
      <c r="AW458" s="167"/>
      <c r="AX458" s="208"/>
      <c r="AY458">
        <f t="shared" ref="AY458:AY460" si="68">$AY$456</f>
        <v>1</v>
      </c>
    </row>
    <row r="459" spans="1:51" ht="23.25" hidden="1"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722</v>
      </c>
      <c r="AC459" s="224"/>
      <c r="AD459" s="224"/>
      <c r="AE459" s="166" t="s">
        <v>722</v>
      </c>
      <c r="AF459" s="167"/>
      <c r="AG459" s="167"/>
      <c r="AH459" s="168"/>
      <c r="AI459" s="166" t="s">
        <v>722</v>
      </c>
      <c r="AJ459" s="167"/>
      <c r="AK459" s="167"/>
      <c r="AL459" s="167"/>
      <c r="AM459" s="166" t="s">
        <v>722</v>
      </c>
      <c r="AN459" s="167"/>
      <c r="AO459" s="167"/>
      <c r="AP459" s="168"/>
      <c r="AQ459" s="166" t="s">
        <v>722</v>
      </c>
      <c r="AR459" s="167"/>
      <c r="AS459" s="167"/>
      <c r="AT459" s="168"/>
      <c r="AU459" s="167" t="s">
        <v>722</v>
      </c>
      <c r="AV459" s="167"/>
      <c r="AW459" s="167"/>
      <c r="AX459" s="208"/>
      <c r="AY459">
        <f t="shared" si="68"/>
        <v>1</v>
      </c>
    </row>
    <row r="460" spans="1:51" ht="23.25" hidden="1"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722</v>
      </c>
      <c r="AF460" s="167"/>
      <c r="AG460" s="167"/>
      <c r="AH460" s="168"/>
      <c r="AI460" s="166" t="s">
        <v>722</v>
      </c>
      <c r="AJ460" s="167"/>
      <c r="AK460" s="167"/>
      <c r="AL460" s="167"/>
      <c r="AM460" s="166" t="s">
        <v>722</v>
      </c>
      <c r="AN460" s="167"/>
      <c r="AO460" s="167"/>
      <c r="AP460" s="168"/>
      <c r="AQ460" s="166" t="s">
        <v>722</v>
      </c>
      <c r="AR460" s="167"/>
      <c r="AS460" s="167"/>
      <c r="AT460" s="168"/>
      <c r="AU460" s="167" t="s">
        <v>722</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9"/>
      <c r="B482" s="253"/>
      <c r="C482" s="252"/>
      <c r="D482" s="253"/>
      <c r="E482" s="190" t="s">
        <v>722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1</v>
      </c>
    </row>
    <row r="693" spans="1:51" ht="18.75"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t="s">
        <v>780</v>
      </c>
      <c r="AF693" s="178"/>
      <c r="AG693" s="179" t="s">
        <v>233</v>
      </c>
      <c r="AH693" s="202"/>
      <c r="AI693" s="216"/>
      <c r="AJ693" s="216"/>
      <c r="AK693" s="216"/>
      <c r="AL693" s="217"/>
      <c r="AM693" s="216"/>
      <c r="AN693" s="216"/>
      <c r="AO693" s="216"/>
      <c r="AP693" s="217"/>
      <c r="AQ693" s="231" t="s">
        <v>780</v>
      </c>
      <c r="AR693" s="178"/>
      <c r="AS693" s="179" t="s">
        <v>233</v>
      </c>
      <c r="AT693" s="202"/>
      <c r="AU693" s="178" t="s">
        <v>780</v>
      </c>
      <c r="AV693" s="178"/>
      <c r="AW693" s="179" t="s">
        <v>179</v>
      </c>
      <c r="AX693" s="180"/>
      <c r="AY693">
        <f>$AY$692</f>
        <v>1</v>
      </c>
    </row>
    <row r="694" spans="1:51" ht="23.25" customHeight="1" x14ac:dyDescent="0.15">
      <c r="A694" s="989"/>
      <c r="B694" s="253"/>
      <c r="C694" s="252"/>
      <c r="D694" s="253"/>
      <c r="E694" s="196"/>
      <c r="F694" s="197"/>
      <c r="G694" s="232" t="s">
        <v>780</v>
      </c>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t="s">
        <v>780</v>
      </c>
      <c r="AC694" s="175"/>
      <c r="AD694" s="175"/>
      <c r="AE694" s="166" t="s">
        <v>780</v>
      </c>
      <c r="AF694" s="167"/>
      <c r="AG694" s="167"/>
      <c r="AH694" s="167"/>
      <c r="AI694" s="166" t="s">
        <v>780</v>
      </c>
      <c r="AJ694" s="167"/>
      <c r="AK694" s="167"/>
      <c r="AL694" s="167"/>
      <c r="AM694" s="166" t="s">
        <v>780</v>
      </c>
      <c r="AN694" s="167"/>
      <c r="AO694" s="167"/>
      <c r="AP694" s="168"/>
      <c r="AQ694" s="166" t="s">
        <v>780</v>
      </c>
      <c r="AR694" s="167"/>
      <c r="AS694" s="167"/>
      <c r="AT694" s="168"/>
      <c r="AU694" s="167" t="s">
        <v>780</v>
      </c>
      <c r="AV694" s="167"/>
      <c r="AW694" s="167"/>
      <c r="AX694" s="208"/>
      <c r="AY694">
        <f t="shared" ref="AY694:AY696" si="112">$AY$692</f>
        <v>1</v>
      </c>
    </row>
    <row r="695" spans="1:51" ht="23.25"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t="s">
        <v>780</v>
      </c>
      <c r="AC695" s="224"/>
      <c r="AD695" s="224"/>
      <c r="AE695" s="166" t="s">
        <v>780</v>
      </c>
      <c r="AF695" s="167"/>
      <c r="AG695" s="167"/>
      <c r="AH695" s="168"/>
      <c r="AI695" s="166" t="s">
        <v>780</v>
      </c>
      <c r="AJ695" s="167"/>
      <c r="AK695" s="167"/>
      <c r="AL695" s="167"/>
      <c r="AM695" s="166" t="s">
        <v>780</v>
      </c>
      <c r="AN695" s="167"/>
      <c r="AO695" s="167"/>
      <c r="AP695" s="168"/>
      <c r="AQ695" s="166" t="s">
        <v>780</v>
      </c>
      <c r="AR695" s="167"/>
      <c r="AS695" s="167"/>
      <c r="AT695" s="168"/>
      <c r="AU695" s="167" t="s">
        <v>780</v>
      </c>
      <c r="AV695" s="167"/>
      <c r="AW695" s="167"/>
      <c r="AX695" s="208"/>
      <c r="AY695">
        <f t="shared" si="112"/>
        <v>1</v>
      </c>
    </row>
    <row r="696" spans="1:51" ht="23.25"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t="s">
        <v>780</v>
      </c>
      <c r="AF696" s="167"/>
      <c r="AG696" s="167"/>
      <c r="AH696" s="168"/>
      <c r="AI696" s="166" t="s">
        <v>780</v>
      </c>
      <c r="AJ696" s="167"/>
      <c r="AK696" s="167"/>
      <c r="AL696" s="167"/>
      <c r="AM696" s="166" t="s">
        <v>780</v>
      </c>
      <c r="AN696" s="167"/>
      <c r="AO696" s="167"/>
      <c r="AP696" s="168"/>
      <c r="AQ696" s="166" t="s">
        <v>780</v>
      </c>
      <c r="AR696" s="167"/>
      <c r="AS696" s="167"/>
      <c r="AT696" s="168"/>
      <c r="AU696" s="167" t="s">
        <v>780</v>
      </c>
      <c r="AV696" s="167"/>
      <c r="AW696" s="167"/>
      <c r="AX696" s="208"/>
      <c r="AY696">
        <f t="shared" si="112"/>
        <v>1</v>
      </c>
    </row>
    <row r="697" spans="1:51" ht="23.85" customHeight="1" x14ac:dyDescent="0.15">
      <c r="A697" s="98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780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102"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0" t="s">
        <v>718</v>
      </c>
      <c r="AE702" s="891"/>
      <c r="AF702" s="891"/>
      <c r="AG702" s="880" t="s">
        <v>736</v>
      </c>
      <c r="AH702" s="881"/>
      <c r="AI702" s="881"/>
      <c r="AJ702" s="881"/>
      <c r="AK702" s="881"/>
      <c r="AL702" s="881"/>
      <c r="AM702" s="881"/>
      <c r="AN702" s="881"/>
      <c r="AO702" s="881"/>
      <c r="AP702" s="881"/>
      <c r="AQ702" s="881"/>
      <c r="AR702" s="881"/>
      <c r="AS702" s="881"/>
      <c r="AT702" s="881"/>
      <c r="AU702" s="881"/>
      <c r="AV702" s="881"/>
      <c r="AW702" s="881"/>
      <c r="AX702" s="882"/>
    </row>
    <row r="703" spans="1:51" ht="42.9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92" t="s">
        <v>737</v>
      </c>
      <c r="AH703" s="693"/>
      <c r="AI703" s="693"/>
      <c r="AJ703" s="693"/>
      <c r="AK703" s="693"/>
      <c r="AL703" s="693"/>
      <c r="AM703" s="693"/>
      <c r="AN703" s="693"/>
      <c r="AO703" s="693"/>
      <c r="AP703" s="693"/>
      <c r="AQ703" s="693"/>
      <c r="AR703" s="693"/>
      <c r="AS703" s="693"/>
      <c r="AT703" s="693"/>
      <c r="AU703" s="693"/>
      <c r="AV703" s="693"/>
      <c r="AW703" s="693"/>
      <c r="AX703" s="694"/>
    </row>
    <row r="704" spans="1:51" ht="47.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35.1" customHeight="1" x14ac:dyDescent="0.15">
      <c r="A705" s="621" t="s">
        <v>39</v>
      </c>
      <c r="B705" s="767"/>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739</v>
      </c>
      <c r="AH705" s="191"/>
      <c r="AI705" s="191"/>
      <c r="AJ705" s="191"/>
      <c r="AK705" s="191"/>
      <c r="AL705" s="191"/>
      <c r="AM705" s="191"/>
      <c r="AN705" s="191"/>
      <c r="AO705" s="191"/>
      <c r="AP705" s="191"/>
      <c r="AQ705" s="191"/>
      <c r="AR705" s="191"/>
      <c r="AS705" s="191"/>
      <c r="AT705" s="191"/>
      <c r="AU705" s="191"/>
      <c r="AV705" s="191"/>
      <c r="AW705" s="191"/>
      <c r="AX705" s="192"/>
    </row>
    <row r="706" spans="1:50" ht="35.1" customHeight="1" x14ac:dyDescent="0.15">
      <c r="A706" s="658"/>
      <c r="B706" s="768"/>
      <c r="C706" s="614"/>
      <c r="D706" s="615"/>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0.5" customHeight="1" x14ac:dyDescent="0.15">
      <c r="A707" s="658"/>
      <c r="B707" s="768"/>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764</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745</v>
      </c>
      <c r="AE708" s="668"/>
      <c r="AF708" s="668"/>
      <c r="AG708" s="526" t="s">
        <v>408</v>
      </c>
      <c r="AH708" s="527"/>
      <c r="AI708" s="527"/>
      <c r="AJ708" s="527"/>
      <c r="AK708" s="527"/>
      <c r="AL708" s="527"/>
      <c r="AM708" s="527"/>
      <c r="AN708" s="527"/>
      <c r="AO708" s="527"/>
      <c r="AP708" s="527"/>
      <c r="AQ708" s="527"/>
      <c r="AR708" s="527"/>
      <c r="AS708" s="527"/>
      <c r="AT708" s="527"/>
      <c r="AU708" s="527"/>
      <c r="AV708" s="527"/>
      <c r="AW708" s="527"/>
      <c r="AX708" s="528"/>
    </row>
    <row r="709" spans="1:50" ht="65.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92" t="s">
        <v>740</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745</v>
      </c>
      <c r="AE710" s="185"/>
      <c r="AF710" s="185"/>
      <c r="AG710" s="692" t="s">
        <v>408</v>
      </c>
      <c r="AH710" s="693"/>
      <c r="AI710" s="693"/>
      <c r="AJ710" s="693"/>
      <c r="AK710" s="693"/>
      <c r="AL710" s="693"/>
      <c r="AM710" s="693"/>
      <c r="AN710" s="693"/>
      <c r="AO710" s="693"/>
      <c r="AP710" s="693"/>
      <c r="AQ710" s="693"/>
      <c r="AR710" s="693"/>
      <c r="AS710" s="693"/>
      <c r="AT710" s="693"/>
      <c r="AU710" s="693"/>
      <c r="AV710" s="693"/>
      <c r="AW710" s="693"/>
      <c r="AX710" s="694"/>
    </row>
    <row r="711" spans="1:50" ht="50.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92" t="s">
        <v>741</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745</v>
      </c>
      <c r="AE712" s="586"/>
      <c r="AF712" s="586"/>
      <c r="AG712" s="594" t="s">
        <v>408</v>
      </c>
      <c r="AH712" s="595"/>
      <c r="AI712" s="595"/>
      <c r="AJ712" s="595"/>
      <c r="AK712" s="595"/>
      <c r="AL712" s="595"/>
      <c r="AM712" s="595"/>
      <c r="AN712" s="595"/>
      <c r="AO712" s="595"/>
      <c r="AP712" s="595"/>
      <c r="AQ712" s="595"/>
      <c r="AR712" s="595"/>
      <c r="AS712" s="595"/>
      <c r="AT712" s="595"/>
      <c r="AU712" s="595"/>
      <c r="AV712" s="595"/>
      <c r="AW712" s="595"/>
      <c r="AX712" s="596"/>
    </row>
    <row r="713" spans="1:50" ht="44.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718</v>
      </c>
      <c r="AE713" s="185"/>
      <c r="AF713" s="186"/>
      <c r="AG713" s="692" t="s">
        <v>759</v>
      </c>
      <c r="AH713" s="693"/>
      <c r="AI713" s="693"/>
      <c r="AJ713" s="693"/>
      <c r="AK713" s="693"/>
      <c r="AL713" s="693"/>
      <c r="AM713" s="693"/>
      <c r="AN713" s="693"/>
      <c r="AO713" s="693"/>
      <c r="AP713" s="693"/>
      <c r="AQ713" s="693"/>
      <c r="AR713" s="693"/>
      <c r="AS713" s="693"/>
      <c r="AT713" s="693"/>
      <c r="AU713" s="693"/>
      <c r="AV713" s="693"/>
      <c r="AW713" s="693"/>
      <c r="AX713" s="694"/>
    </row>
    <row r="714" spans="1:50" ht="57.75" customHeight="1" x14ac:dyDescent="0.15">
      <c r="A714" s="660"/>
      <c r="B714" s="661"/>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91" t="s">
        <v>718</v>
      </c>
      <c r="AE714" s="592"/>
      <c r="AF714" s="593"/>
      <c r="AG714" s="689" t="s">
        <v>742</v>
      </c>
      <c r="AH714" s="690"/>
      <c r="AI714" s="690"/>
      <c r="AJ714" s="690"/>
      <c r="AK714" s="690"/>
      <c r="AL714" s="690"/>
      <c r="AM714" s="690"/>
      <c r="AN714" s="690"/>
      <c r="AO714" s="690"/>
      <c r="AP714" s="690"/>
      <c r="AQ714" s="690"/>
      <c r="AR714" s="690"/>
      <c r="AS714" s="690"/>
      <c r="AT714" s="690"/>
      <c r="AU714" s="690"/>
      <c r="AV714" s="690"/>
      <c r="AW714" s="690"/>
      <c r="AX714" s="691"/>
    </row>
    <row r="715" spans="1:50" ht="39.950000000000003"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184" t="s">
        <v>718</v>
      </c>
      <c r="AE715" s="185"/>
      <c r="AF715" s="186"/>
      <c r="AG715" s="526" t="s">
        <v>743</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184" t="s">
        <v>718</v>
      </c>
      <c r="AE716" s="185"/>
      <c r="AF716" s="186"/>
      <c r="AG716" s="526" t="s">
        <v>743</v>
      </c>
      <c r="AH716" s="527"/>
      <c r="AI716" s="527"/>
      <c r="AJ716" s="527"/>
      <c r="AK716" s="527"/>
      <c r="AL716" s="527"/>
      <c r="AM716" s="527"/>
      <c r="AN716" s="527"/>
      <c r="AO716" s="527"/>
      <c r="AP716" s="527"/>
      <c r="AQ716" s="527"/>
      <c r="AR716" s="527"/>
      <c r="AS716" s="527"/>
      <c r="AT716" s="527"/>
      <c r="AU716" s="527"/>
      <c r="AV716" s="527"/>
      <c r="AW716" s="527"/>
      <c r="AX716" s="528"/>
    </row>
    <row r="717" spans="1:50" ht="39.950000000000003"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718</v>
      </c>
      <c r="AE717" s="185"/>
      <c r="AF717" s="186"/>
      <c r="AG717" s="526" t="s">
        <v>743</v>
      </c>
      <c r="AH717" s="527"/>
      <c r="AI717" s="527"/>
      <c r="AJ717" s="527"/>
      <c r="AK717" s="527"/>
      <c r="AL717" s="527"/>
      <c r="AM717" s="527"/>
      <c r="AN717" s="527"/>
      <c r="AO717" s="527"/>
      <c r="AP717" s="527"/>
      <c r="AQ717" s="527"/>
      <c r="AR717" s="527"/>
      <c r="AS717" s="527"/>
      <c r="AT717" s="527"/>
      <c r="AU717" s="527"/>
      <c r="AV717" s="527"/>
      <c r="AW717" s="527"/>
      <c r="AX717" s="528"/>
    </row>
    <row r="718" spans="1:50" ht="39.950000000000003"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718</v>
      </c>
      <c r="AE718" s="592"/>
      <c r="AF718" s="593"/>
      <c r="AG718" s="526" t="s">
        <v>743</v>
      </c>
      <c r="AH718" s="527"/>
      <c r="AI718" s="527"/>
      <c r="AJ718" s="527"/>
      <c r="AK718" s="527"/>
      <c r="AL718" s="527"/>
      <c r="AM718" s="527"/>
      <c r="AN718" s="527"/>
      <c r="AO718" s="527"/>
      <c r="AP718" s="527"/>
      <c r="AQ718" s="527"/>
      <c r="AR718" s="527"/>
      <c r="AS718" s="527"/>
      <c r="AT718" s="527"/>
      <c r="AU718" s="527"/>
      <c r="AV718" s="527"/>
      <c r="AW718" s="527"/>
      <c r="AX718" s="528"/>
    </row>
    <row r="719" spans="1:50" ht="41.25" customHeight="1" x14ac:dyDescent="0.15">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t="s">
        <v>745</v>
      </c>
      <c r="AE719" s="668"/>
      <c r="AF719" s="668"/>
      <c r="AG719" s="190" t="s">
        <v>780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3"/>
      <c r="B722" s="654"/>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3"/>
      <c r="B723" s="654"/>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3"/>
      <c r="B724" s="654"/>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5"/>
      <c r="B725" s="656"/>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156" customHeight="1" x14ac:dyDescent="0.15">
      <c r="A726" s="621" t="s">
        <v>48</v>
      </c>
      <c r="B726" s="622"/>
      <c r="C726" s="443" t="s">
        <v>53</v>
      </c>
      <c r="D726" s="581"/>
      <c r="E726" s="581"/>
      <c r="F726" s="582"/>
      <c r="G726" s="794" t="s">
        <v>746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71.25" customHeight="1" thickBot="1" x14ac:dyDescent="0.2">
      <c r="A727" s="623"/>
      <c r="B727" s="624"/>
      <c r="C727" s="698" t="s">
        <v>57</v>
      </c>
      <c r="D727" s="699"/>
      <c r="E727" s="699"/>
      <c r="F727" s="700"/>
      <c r="G727" s="792" t="s">
        <v>747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3" t="s">
        <v>778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137</v>
      </c>
      <c r="B731" s="619"/>
      <c r="C731" s="619"/>
      <c r="D731" s="619"/>
      <c r="E731" s="620"/>
      <c r="F731" s="680" t="s">
        <v>779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781</v>
      </c>
      <c r="B733" s="619"/>
      <c r="C733" s="619"/>
      <c r="D733" s="619"/>
      <c r="E733" s="620"/>
      <c r="F733" s="764" t="s">
        <v>782</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11" t="s">
        <v>408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676</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756</v>
      </c>
      <c r="F746" s="113"/>
      <c r="G746" s="113"/>
      <c r="H746" s="100" t="str">
        <f>IF(E746="","","-")</f>
        <v>-</v>
      </c>
      <c r="I746" s="113"/>
      <c r="J746" s="113"/>
      <c r="K746" s="100" t="str">
        <f>IF(I746="","","-")</f>
        <v/>
      </c>
      <c r="L746" s="104">
        <v>310</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756</v>
      </c>
      <c r="F747" s="113"/>
      <c r="G747" s="113"/>
      <c r="H747" s="100" t="str">
        <f>IF(E747="","","-")</f>
        <v>-</v>
      </c>
      <c r="I747" s="113"/>
      <c r="J747" s="113"/>
      <c r="K747" s="100" t="str">
        <f>IF(I747="","","-")</f>
        <v/>
      </c>
      <c r="L747" s="104">
        <v>146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9" t="s">
        <v>362</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1"/>
      <c r="C788" s="761"/>
      <c r="D788" s="761"/>
      <c r="E788" s="761"/>
      <c r="F788" s="76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1"/>
      <c r="C789" s="761"/>
      <c r="D789" s="761"/>
      <c r="E789" s="761"/>
      <c r="F789" s="762"/>
      <c r="G789" s="449" t="s">
        <v>748</v>
      </c>
      <c r="H789" s="450"/>
      <c r="I789" s="450"/>
      <c r="J789" s="450"/>
      <c r="K789" s="451"/>
      <c r="L789" s="452" t="s">
        <v>749</v>
      </c>
      <c r="M789" s="453"/>
      <c r="N789" s="453"/>
      <c r="O789" s="453"/>
      <c r="P789" s="453"/>
      <c r="Q789" s="453"/>
      <c r="R789" s="453"/>
      <c r="S789" s="453"/>
      <c r="T789" s="453"/>
      <c r="U789" s="453"/>
      <c r="V789" s="453"/>
      <c r="W789" s="453"/>
      <c r="X789" s="454"/>
      <c r="Y789" s="455">
        <v>2208</v>
      </c>
      <c r="Z789" s="456"/>
      <c r="AA789" s="456"/>
      <c r="AB789" s="557"/>
      <c r="AC789" s="449" t="s">
        <v>780</v>
      </c>
      <c r="AD789" s="450"/>
      <c r="AE789" s="450"/>
      <c r="AF789" s="450"/>
      <c r="AG789" s="451"/>
      <c r="AH789" s="452" t="s">
        <v>780</v>
      </c>
      <c r="AI789" s="453"/>
      <c r="AJ789" s="453"/>
      <c r="AK789" s="453"/>
      <c r="AL789" s="453"/>
      <c r="AM789" s="453"/>
      <c r="AN789" s="453"/>
      <c r="AO789" s="453"/>
      <c r="AP789" s="453"/>
      <c r="AQ789" s="453"/>
      <c r="AR789" s="453"/>
      <c r="AS789" s="453"/>
      <c r="AT789" s="454"/>
      <c r="AU789" s="455" t="s">
        <v>780</v>
      </c>
      <c r="AV789" s="456"/>
      <c r="AW789" s="456"/>
      <c r="AX789" s="457"/>
    </row>
    <row r="790" spans="1:51" ht="24.75" customHeight="1" x14ac:dyDescent="0.15">
      <c r="A790" s="556"/>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2208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1"/>
      <c r="C800" s="761"/>
      <c r="D800" s="761"/>
      <c r="E800" s="761"/>
      <c r="F800" s="762"/>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1"/>
      <c r="C801" s="761"/>
      <c r="D801" s="761"/>
      <c r="E801" s="761"/>
      <c r="F801" s="76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1"/>
      <c r="C802" s="761"/>
      <c r="D802" s="761"/>
      <c r="E802" s="761"/>
      <c r="F802" s="762"/>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1"/>
      <c r="C813" s="761"/>
      <c r="D813" s="761"/>
      <c r="E813" s="761"/>
      <c r="F813" s="762"/>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1"/>
      <c r="C814" s="761"/>
      <c r="D814" s="761"/>
      <c r="E814" s="761"/>
      <c r="F814" s="76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1"/>
      <c r="C815" s="761"/>
      <c r="D815" s="761"/>
      <c r="E815" s="761"/>
      <c r="F815" s="76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1"/>
      <c r="C826" s="761"/>
      <c r="D826" s="761"/>
      <c r="E826" s="761"/>
      <c r="F826" s="76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1"/>
      <c r="C827" s="761"/>
      <c r="D827" s="761"/>
      <c r="E827" s="761"/>
      <c r="F827" s="76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1"/>
      <c r="C828" s="761"/>
      <c r="D828" s="761"/>
      <c r="E828" s="761"/>
      <c r="F828" s="76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4.75" customHeight="1" x14ac:dyDescent="0.15">
      <c r="A845" s="401">
        <v>1</v>
      </c>
      <c r="B845" s="401">
        <v>1</v>
      </c>
      <c r="C845" s="420" t="s">
        <v>750</v>
      </c>
      <c r="D845" s="415"/>
      <c r="E845" s="415"/>
      <c r="F845" s="415"/>
      <c r="G845" s="415"/>
      <c r="H845" s="415"/>
      <c r="I845" s="415"/>
      <c r="J845" s="416">
        <v>8010401050387</v>
      </c>
      <c r="K845" s="417"/>
      <c r="L845" s="417"/>
      <c r="M845" s="417"/>
      <c r="N845" s="417"/>
      <c r="O845" s="417"/>
      <c r="P845" s="426" t="s">
        <v>751</v>
      </c>
      <c r="Q845" s="427"/>
      <c r="R845" s="427"/>
      <c r="S845" s="427"/>
      <c r="T845" s="427"/>
      <c r="U845" s="427"/>
      <c r="V845" s="427"/>
      <c r="W845" s="427"/>
      <c r="X845" s="427"/>
      <c r="Y845" s="318">
        <v>2208</v>
      </c>
      <c r="Z845" s="319"/>
      <c r="AA845" s="319"/>
      <c r="AB845" s="320"/>
      <c r="AC845" s="431" t="s">
        <v>381</v>
      </c>
      <c r="AD845" s="432"/>
      <c r="AE845" s="432"/>
      <c r="AF845" s="432"/>
      <c r="AG845" s="432"/>
      <c r="AH845" s="418" t="s">
        <v>408</v>
      </c>
      <c r="AI845" s="419"/>
      <c r="AJ845" s="419"/>
      <c r="AK845" s="419"/>
      <c r="AL845" s="326">
        <v>96</v>
      </c>
      <c r="AM845" s="327"/>
      <c r="AN845" s="327"/>
      <c r="AO845" s="328"/>
      <c r="AP845" s="321" t="s">
        <v>752</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customHeight="1" x14ac:dyDescent="0.15">
      <c r="A1110" s="401">
        <v>1</v>
      </c>
      <c r="B1110" s="401">
        <v>1</v>
      </c>
      <c r="C1110" s="888" t="s">
        <v>721</v>
      </c>
      <c r="D1110" s="888"/>
      <c r="E1110" s="262" t="s">
        <v>722</v>
      </c>
      <c r="F1110" s="887"/>
      <c r="G1110" s="887"/>
      <c r="H1110" s="887"/>
      <c r="I1110" s="887"/>
      <c r="J1110" s="416" t="s">
        <v>722</v>
      </c>
      <c r="K1110" s="417"/>
      <c r="L1110" s="417"/>
      <c r="M1110" s="417"/>
      <c r="N1110" s="417"/>
      <c r="O1110" s="417"/>
      <c r="P1110" s="421" t="s">
        <v>722</v>
      </c>
      <c r="Q1110" s="317"/>
      <c r="R1110" s="317"/>
      <c r="S1110" s="317"/>
      <c r="T1110" s="317"/>
      <c r="U1110" s="317"/>
      <c r="V1110" s="317"/>
      <c r="W1110" s="317"/>
      <c r="X1110" s="317"/>
      <c r="Y1110" s="318" t="s">
        <v>722</v>
      </c>
      <c r="Z1110" s="319"/>
      <c r="AA1110" s="319"/>
      <c r="AB1110" s="320"/>
      <c r="AC1110" s="322" t="s">
        <v>721</v>
      </c>
      <c r="AD1110" s="323"/>
      <c r="AE1110" s="323"/>
      <c r="AF1110" s="323"/>
      <c r="AG1110" s="323"/>
      <c r="AH1110" s="324" t="s">
        <v>722</v>
      </c>
      <c r="AI1110" s="325"/>
      <c r="AJ1110" s="325"/>
      <c r="AK1110" s="325"/>
      <c r="AL1110" s="326" t="s">
        <v>722</v>
      </c>
      <c r="AM1110" s="327"/>
      <c r="AN1110" s="327"/>
      <c r="AO1110" s="328"/>
      <c r="AP1110" s="321" t="s">
        <v>722</v>
      </c>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t="s">
        <v>722</v>
      </c>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2"/>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9" priority="14013">
      <formula>IF(RIGHT(TEXT(P14,"0.#"),1)=".",FALSE,TRUE)</formula>
    </cfRule>
    <cfRule type="expression" dxfId="2788" priority="14014">
      <formula>IF(RIGHT(TEXT(P14,"0.#"),1)=".",TRUE,FALSE)</formula>
    </cfRule>
  </conditionalFormatting>
  <conditionalFormatting sqref="AE32 AI32 AM32">
    <cfRule type="expression" dxfId="2787" priority="14003">
      <formula>IF(RIGHT(TEXT(AE32,"0.#"),1)=".",FALSE,TRUE)</formula>
    </cfRule>
    <cfRule type="expression" dxfId="2786" priority="14004">
      <formula>IF(RIGHT(TEXT(AE32,"0.#"),1)=".",TRUE,FALSE)</formula>
    </cfRule>
  </conditionalFormatting>
  <conditionalFormatting sqref="P18:AX18">
    <cfRule type="expression" dxfId="2785" priority="13889">
      <formula>IF(RIGHT(TEXT(P18,"0.#"),1)=".",FALSE,TRUE)</formula>
    </cfRule>
    <cfRule type="expression" dxfId="2784" priority="13890">
      <formula>IF(RIGHT(TEXT(P18,"0.#"),1)=".",TRUE,FALSE)</formula>
    </cfRule>
  </conditionalFormatting>
  <conditionalFormatting sqref="Y790">
    <cfRule type="expression" dxfId="2783" priority="13885">
      <formula>IF(RIGHT(TEXT(Y790,"0.#"),1)=".",FALSE,TRUE)</formula>
    </cfRule>
    <cfRule type="expression" dxfId="2782" priority="13886">
      <formula>IF(RIGHT(TEXT(Y790,"0.#"),1)=".",TRUE,FALSE)</formula>
    </cfRule>
  </conditionalFormatting>
  <conditionalFormatting sqref="Y799">
    <cfRule type="expression" dxfId="2781" priority="13881">
      <formula>IF(RIGHT(TEXT(Y799,"0.#"),1)=".",FALSE,TRUE)</formula>
    </cfRule>
    <cfRule type="expression" dxfId="2780" priority="13882">
      <formula>IF(RIGHT(TEXT(Y799,"0.#"),1)=".",TRUE,FALSE)</formula>
    </cfRule>
  </conditionalFormatting>
  <conditionalFormatting sqref="Y830:Y837 Y828 Y817:Y824 Y815 Y804:Y811 Y802">
    <cfRule type="expression" dxfId="2779" priority="13663">
      <formula>IF(RIGHT(TEXT(Y802,"0.#"),1)=".",FALSE,TRUE)</formula>
    </cfRule>
    <cfRule type="expression" dxfId="2778" priority="13664">
      <formula>IF(RIGHT(TEXT(Y802,"0.#"),1)=".",TRUE,FALSE)</formula>
    </cfRule>
  </conditionalFormatting>
  <conditionalFormatting sqref="P16:AQ17 P15:AX15 P13:AX13">
    <cfRule type="expression" dxfId="2777" priority="13711">
      <formula>IF(RIGHT(TEXT(P13,"0.#"),1)=".",FALSE,TRUE)</formula>
    </cfRule>
    <cfRule type="expression" dxfId="2776" priority="13712">
      <formula>IF(RIGHT(TEXT(P13,"0.#"),1)=".",TRUE,FALSE)</formula>
    </cfRule>
  </conditionalFormatting>
  <conditionalFormatting sqref="P19:AJ19">
    <cfRule type="expression" dxfId="2775" priority="13709">
      <formula>IF(RIGHT(TEXT(P19,"0.#"),1)=".",FALSE,TRUE)</formula>
    </cfRule>
    <cfRule type="expression" dxfId="2774" priority="13710">
      <formula>IF(RIGHT(TEXT(P19,"0.#"),1)=".",TRUE,FALSE)</formula>
    </cfRule>
  </conditionalFormatting>
  <conditionalFormatting sqref="AE101 AQ101">
    <cfRule type="expression" dxfId="2773" priority="13701">
      <formula>IF(RIGHT(TEXT(AE101,"0.#"),1)=".",FALSE,TRUE)</formula>
    </cfRule>
    <cfRule type="expression" dxfId="2772" priority="13702">
      <formula>IF(RIGHT(TEXT(AE101,"0.#"),1)=".",TRUE,FALSE)</formula>
    </cfRule>
  </conditionalFormatting>
  <conditionalFormatting sqref="Y791:Y798 Y789">
    <cfRule type="expression" dxfId="2771" priority="13687">
      <formula>IF(RIGHT(TEXT(Y789,"0.#"),1)=".",FALSE,TRUE)</formula>
    </cfRule>
    <cfRule type="expression" dxfId="2770" priority="13688">
      <formula>IF(RIGHT(TEXT(Y789,"0.#"),1)=".",TRUE,FALSE)</formula>
    </cfRule>
  </conditionalFormatting>
  <conditionalFormatting sqref="AU790">
    <cfRule type="expression" dxfId="2769" priority="13685">
      <formula>IF(RIGHT(TEXT(AU790,"0.#"),1)=".",FALSE,TRUE)</formula>
    </cfRule>
    <cfRule type="expression" dxfId="2768" priority="13686">
      <formula>IF(RIGHT(TEXT(AU790,"0.#"),1)=".",TRUE,FALSE)</formula>
    </cfRule>
  </conditionalFormatting>
  <conditionalFormatting sqref="AU799">
    <cfRule type="expression" dxfId="2767" priority="13683">
      <formula>IF(RIGHT(TEXT(AU799,"0.#"),1)=".",FALSE,TRUE)</formula>
    </cfRule>
    <cfRule type="expression" dxfId="2766" priority="13684">
      <formula>IF(RIGHT(TEXT(AU799,"0.#"),1)=".",TRUE,FALSE)</formula>
    </cfRule>
  </conditionalFormatting>
  <conditionalFormatting sqref="AU791:AU798 AU789">
    <cfRule type="expression" dxfId="2765" priority="13681">
      <formula>IF(RIGHT(TEXT(AU789,"0.#"),1)=".",FALSE,TRUE)</formula>
    </cfRule>
    <cfRule type="expression" dxfId="2764" priority="13682">
      <formula>IF(RIGHT(TEXT(AU789,"0.#"),1)=".",TRUE,FALSE)</formula>
    </cfRule>
  </conditionalFormatting>
  <conditionalFormatting sqref="Y829 Y816 Y803">
    <cfRule type="expression" dxfId="2763" priority="13667">
      <formula>IF(RIGHT(TEXT(Y803,"0.#"),1)=".",FALSE,TRUE)</formula>
    </cfRule>
    <cfRule type="expression" dxfId="2762" priority="13668">
      <formula>IF(RIGHT(TEXT(Y803,"0.#"),1)=".",TRUE,FALSE)</formula>
    </cfRule>
  </conditionalFormatting>
  <conditionalFormatting sqref="Y838 Y825 Y812">
    <cfRule type="expression" dxfId="2761" priority="13665">
      <formula>IF(RIGHT(TEXT(Y812,"0.#"),1)=".",FALSE,TRUE)</formula>
    </cfRule>
    <cfRule type="expression" dxfId="2760" priority="13666">
      <formula>IF(RIGHT(TEXT(Y812,"0.#"),1)=".",TRUE,FALSE)</formula>
    </cfRule>
  </conditionalFormatting>
  <conditionalFormatting sqref="AU829 AU816 AU803">
    <cfRule type="expression" dxfId="2759" priority="13661">
      <formula>IF(RIGHT(TEXT(AU803,"0.#"),1)=".",FALSE,TRUE)</formula>
    </cfRule>
    <cfRule type="expression" dxfId="2758" priority="13662">
      <formula>IF(RIGHT(TEXT(AU803,"0.#"),1)=".",TRUE,FALSE)</formula>
    </cfRule>
  </conditionalFormatting>
  <conditionalFormatting sqref="AU838 AU825 AU812">
    <cfRule type="expression" dxfId="2757" priority="13659">
      <formula>IF(RIGHT(TEXT(AU812,"0.#"),1)=".",FALSE,TRUE)</formula>
    </cfRule>
    <cfRule type="expression" dxfId="2756" priority="13660">
      <formula>IF(RIGHT(TEXT(AU812,"0.#"),1)=".",TRUE,FALSE)</formula>
    </cfRule>
  </conditionalFormatting>
  <conditionalFormatting sqref="AU830:AU837 AU828 AU817:AU824 AU815 AU804:AU811 AU802">
    <cfRule type="expression" dxfId="2755" priority="13657">
      <formula>IF(RIGHT(TEXT(AU802,"0.#"),1)=".",FALSE,TRUE)</formula>
    </cfRule>
    <cfRule type="expression" dxfId="2754" priority="13658">
      <formula>IF(RIGHT(TEXT(AU802,"0.#"),1)=".",TRUE,FALSE)</formula>
    </cfRule>
  </conditionalFormatting>
  <conditionalFormatting sqref="AM87">
    <cfRule type="expression" dxfId="2753" priority="13311">
      <formula>IF(RIGHT(TEXT(AM87,"0.#"),1)=".",FALSE,TRUE)</formula>
    </cfRule>
    <cfRule type="expression" dxfId="2752" priority="13312">
      <formula>IF(RIGHT(TEXT(AM87,"0.#"),1)=".",TRUE,FALSE)</formula>
    </cfRule>
  </conditionalFormatting>
  <conditionalFormatting sqref="AE55">
    <cfRule type="expression" dxfId="2751" priority="13379">
      <formula>IF(RIGHT(TEXT(AE55,"0.#"),1)=".",FALSE,TRUE)</formula>
    </cfRule>
    <cfRule type="expression" dxfId="2750" priority="13380">
      <formula>IF(RIGHT(TEXT(AE55,"0.#"),1)=".",TRUE,FALSE)</formula>
    </cfRule>
  </conditionalFormatting>
  <conditionalFormatting sqref="AI55">
    <cfRule type="expression" dxfId="2749" priority="13377">
      <formula>IF(RIGHT(TEXT(AI55,"0.#"),1)=".",FALSE,TRUE)</formula>
    </cfRule>
    <cfRule type="expression" dxfId="2748" priority="13378">
      <formula>IF(RIGHT(TEXT(AI55,"0.#"),1)=".",TRUE,FALSE)</formula>
    </cfRule>
  </conditionalFormatting>
  <conditionalFormatting sqref="AE33 AI33 AM33">
    <cfRule type="expression" dxfId="2747" priority="13471">
      <formula>IF(RIGHT(TEXT(AE33,"0.#"),1)=".",FALSE,TRUE)</formula>
    </cfRule>
    <cfRule type="expression" dxfId="2746" priority="13472">
      <formula>IF(RIGHT(TEXT(AE33,"0.#"),1)=".",TRUE,FALSE)</formula>
    </cfRule>
  </conditionalFormatting>
  <conditionalFormatting sqref="AE34 AI34 AM34">
    <cfRule type="expression" dxfId="2745" priority="13469">
      <formula>IF(RIGHT(TEXT(AE34,"0.#"),1)=".",FALSE,TRUE)</formula>
    </cfRule>
    <cfRule type="expression" dxfId="2744" priority="13470">
      <formula>IF(RIGHT(TEXT(AE34,"0.#"),1)=".",TRUE,FALSE)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Q134:AQ135 AU134:AU135 AI134:AI135 AM134:AM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7:AO874">
    <cfRule type="expression" dxfId="2505" priority="6635">
      <formula>IF(AND(AL847&gt;=0, RIGHT(TEXT(AL847,"0.#"),1)&lt;&gt;"."),TRUE,FALSE)</formula>
    </cfRule>
    <cfRule type="expression" dxfId="2504" priority="6636">
      <formula>IF(AND(AL847&gt;=0, RIGHT(TEXT(AL847,"0.#"),1)="."),TRUE,FALSE)</formula>
    </cfRule>
    <cfRule type="expression" dxfId="2503" priority="6637">
      <formula>IF(AND(AL847&lt;0, RIGHT(TEXT(AL847,"0.#"),1)&lt;&gt;"."),TRUE,FALSE)</formula>
    </cfRule>
    <cfRule type="expression" dxfId="2502" priority="6638">
      <formula>IF(AND(AL847&lt;0, RIGHT(TEXT(AL847,"0.#"),1)="."),TRUE,FALSE)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7:Y874">
    <cfRule type="expression" dxfId="2431" priority="2963">
      <formula>IF(RIGHT(TEXT(Y847,"0.#"),1)=".",FALSE,TRUE)</formula>
    </cfRule>
    <cfRule type="expression" dxfId="2430" priority="2964">
      <formula>IF(RIGHT(TEXT(Y847,"0.#"),1)=".",TRUE,FALSE)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10:AO1139">
    <cfRule type="expression" dxfId="2401" priority="2869">
      <formula>IF(AND(AL1110&gt;=0, RIGHT(TEXT(AL1110,"0.#"),1)&lt;&gt;"."),TRUE,FALSE)</formula>
    </cfRule>
    <cfRule type="expression" dxfId="2400" priority="2870">
      <formula>IF(AND(AL1110&gt;=0, RIGHT(TEXT(AL1110,"0.#"),1)="."),TRUE,FALSE)</formula>
    </cfRule>
    <cfRule type="expression" dxfId="2399" priority="2871">
      <formula>IF(AND(AL1110&lt;0, RIGHT(TEXT(AL1110,"0.#"),1)&lt;&gt;"."),TRUE,FALSE)</formula>
    </cfRule>
    <cfRule type="expression" dxfId="2398" priority="2872">
      <formula>IF(AND(AL1110&lt;0, RIGHT(TEXT(AL1110,"0.#"),1)="."),TRUE,FALSE)</formula>
    </cfRule>
  </conditionalFormatting>
  <conditionalFormatting sqref="Y1110:Y1139">
    <cfRule type="expression" dxfId="2397" priority="2867">
      <formula>IF(RIGHT(TEXT(Y1110,"0.#"),1)=".",FALSE,TRUE)</formula>
    </cfRule>
    <cfRule type="expression" dxfId="2396" priority="2868">
      <formula>IF(RIGHT(TEXT(Y1110,"0.#"),1)=".",TRUE,FALSE)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46:AO846">
    <cfRule type="expression" dxfId="2387" priority="2821">
      <formula>IF(AND(AL846&gt;=0, RIGHT(TEXT(AL846,"0.#"),1)&lt;&gt;"."),TRUE,FALSE)</formula>
    </cfRule>
    <cfRule type="expression" dxfId="2386" priority="2822">
      <formula>IF(AND(AL846&gt;=0, RIGHT(TEXT(AL846,"0.#"),1)="."),TRUE,FALSE)</formula>
    </cfRule>
    <cfRule type="expression" dxfId="2385" priority="2823">
      <formula>IF(AND(AL846&lt;0, RIGHT(TEXT(AL846,"0.#"),1)&lt;&gt;"."),TRUE,FALSE)</formula>
    </cfRule>
    <cfRule type="expression" dxfId="2384" priority="2824">
      <formula>IF(AND(AL846&lt;0, RIGHT(TEXT(AL846,"0.#"),1)="."),TRUE,FALSE)</formula>
    </cfRule>
  </conditionalFormatting>
  <conditionalFormatting sqref="Y845:Y846">
    <cfRule type="expression" dxfId="2383" priority="2819">
      <formula>IF(RIGHT(TEXT(Y845,"0.#"),1)=".",FALSE,TRUE)</formula>
    </cfRule>
    <cfRule type="expression" dxfId="2382" priority="2820">
      <formula>IF(RIGHT(TEXT(Y845,"0.#"),1)=".",TRUE,FALSE)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U194:AU195 AI194:AI195 AM194:AM195 AQ194:AQ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U254:AU255 AI254:AI255 AM254:AM255 AQ254:AQ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80:Y907">
    <cfRule type="expression" dxfId="2065" priority="2079">
      <formula>IF(RIGHT(TEXT(Y880,"0.#"),1)=".",FALSE,TRUE)</formula>
    </cfRule>
    <cfRule type="expression" dxfId="2064" priority="2080">
      <formula>IF(RIGHT(TEXT(Y880,"0.#"),1)=".",TRUE,FALSE)</formula>
    </cfRule>
  </conditionalFormatting>
  <conditionalFormatting sqref="Y878:Y879">
    <cfRule type="expression" dxfId="2063" priority="2073">
      <formula>IF(RIGHT(TEXT(Y878,"0.#"),1)=".",FALSE,TRUE)</formula>
    </cfRule>
    <cfRule type="expression" dxfId="2062" priority="2074">
      <formula>IF(RIGHT(TEXT(Y878,"0.#"),1)=".",TRUE,FALSE)</formula>
    </cfRule>
  </conditionalFormatting>
  <conditionalFormatting sqref="Y913:Y940">
    <cfRule type="expression" dxfId="2061" priority="2067">
      <formula>IF(RIGHT(TEXT(Y913,"0.#"),1)=".",FALSE,TRUE)</formula>
    </cfRule>
    <cfRule type="expression" dxfId="2060" priority="2068">
      <formula>IF(RIGHT(TEXT(Y913,"0.#"),1)=".",TRUE,FALSE)</formula>
    </cfRule>
  </conditionalFormatting>
  <conditionalFormatting sqref="Y911:Y912">
    <cfRule type="expression" dxfId="2059" priority="2061">
      <formula>IF(RIGHT(TEXT(Y911,"0.#"),1)=".",FALSE,TRUE)</formula>
    </cfRule>
    <cfRule type="expression" dxfId="2058" priority="2062">
      <formula>IF(RIGHT(TEXT(Y911,"0.#"),1)=".",TRUE,FALSE)</formula>
    </cfRule>
  </conditionalFormatting>
  <conditionalFormatting sqref="Y946:Y973">
    <cfRule type="expression" dxfId="2057" priority="2055">
      <formula>IF(RIGHT(TEXT(Y946,"0.#"),1)=".",FALSE,TRUE)</formula>
    </cfRule>
    <cfRule type="expression" dxfId="2056" priority="2056">
      <formula>IF(RIGHT(TEXT(Y946,"0.#"),1)=".",TRUE,FALSE)</formula>
    </cfRule>
  </conditionalFormatting>
  <conditionalFormatting sqref="Y944:Y945">
    <cfRule type="expression" dxfId="2055" priority="2049">
      <formula>IF(RIGHT(TEXT(Y944,"0.#"),1)=".",FALSE,TRUE)</formula>
    </cfRule>
    <cfRule type="expression" dxfId="2054" priority="2050">
      <formula>IF(RIGHT(TEXT(Y944,"0.#"),1)=".",TRUE,FALSE)</formula>
    </cfRule>
  </conditionalFormatting>
  <conditionalFormatting sqref="Y979:Y1006">
    <cfRule type="expression" dxfId="2053" priority="2043">
      <formula>IF(RIGHT(TEXT(Y979,"0.#"),1)=".",FALSE,TRUE)</formula>
    </cfRule>
    <cfRule type="expression" dxfId="2052" priority="2044">
      <formula>IF(RIGHT(TEXT(Y979,"0.#"),1)=".",TRUE,FALSE)</formula>
    </cfRule>
  </conditionalFormatting>
  <conditionalFormatting sqref="Y977:Y978">
    <cfRule type="expression" dxfId="2051" priority="2037">
      <formula>IF(RIGHT(TEXT(Y977,"0.#"),1)=".",FALSE,TRUE)</formula>
    </cfRule>
    <cfRule type="expression" dxfId="2050" priority="2038">
      <formula>IF(RIGHT(TEXT(Y977,"0.#"),1)=".",TRUE,FALSE)</formula>
    </cfRule>
  </conditionalFormatting>
  <conditionalFormatting sqref="Y1012:Y1039">
    <cfRule type="expression" dxfId="2049" priority="2031">
      <formula>IF(RIGHT(TEXT(Y1012,"0.#"),1)=".",FALSE,TRUE)</formula>
    </cfRule>
    <cfRule type="expression" dxfId="2048" priority="2032">
      <formula>IF(RIGHT(TEXT(Y1012,"0.#"),1)=".",TRUE,FALSE)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80:AO907">
    <cfRule type="expression" dxfId="1967" priority="2081">
      <formula>IF(AND(AL880&gt;=0, RIGHT(TEXT(AL880,"0.#"),1)&lt;&gt;"."),TRUE,FALSE)</formula>
    </cfRule>
    <cfRule type="expression" dxfId="1966" priority="2082">
      <formula>IF(AND(AL880&gt;=0, RIGHT(TEXT(AL880,"0.#"),1)="."),TRUE,FALSE)</formula>
    </cfRule>
    <cfRule type="expression" dxfId="1965" priority="2083">
      <formula>IF(AND(AL880&lt;0, RIGHT(TEXT(AL880,"0.#"),1)&lt;&gt;"."),TRUE,FALSE)</formula>
    </cfRule>
    <cfRule type="expression" dxfId="1964" priority="2084">
      <formula>IF(AND(AL880&lt;0, RIGHT(TEXT(AL880,"0.#"),1)="."),TRUE,FALSE)</formula>
    </cfRule>
  </conditionalFormatting>
  <conditionalFormatting sqref="AL878:AO879">
    <cfRule type="expression" dxfId="1963" priority="2075">
      <formula>IF(AND(AL878&gt;=0, RIGHT(TEXT(AL878,"0.#"),1)&lt;&gt;"."),TRUE,FALSE)</formula>
    </cfRule>
    <cfRule type="expression" dxfId="1962" priority="2076">
      <formula>IF(AND(AL878&gt;=0, RIGHT(TEXT(AL878,"0.#"),1)="."),TRUE,FALSE)</formula>
    </cfRule>
    <cfRule type="expression" dxfId="1961" priority="2077">
      <formula>IF(AND(AL878&lt;0, RIGHT(TEXT(AL878,"0.#"),1)&lt;&gt;"."),TRUE,FALSE)</formula>
    </cfRule>
    <cfRule type="expression" dxfId="1960" priority="2078">
      <formula>IF(AND(AL878&lt;0, RIGHT(TEXT(AL878,"0.#"),1)="."),TRUE,FALSE)</formula>
    </cfRule>
  </conditionalFormatting>
  <conditionalFormatting sqref="AL913:AO940">
    <cfRule type="expression" dxfId="1959" priority="2069">
      <formula>IF(AND(AL913&gt;=0, RIGHT(TEXT(AL913,"0.#"),1)&lt;&gt;"."),TRUE,FALSE)</formula>
    </cfRule>
    <cfRule type="expression" dxfId="1958" priority="2070">
      <formula>IF(AND(AL913&gt;=0, RIGHT(TEXT(AL913,"0.#"),1)="."),TRUE,FALSE)</formula>
    </cfRule>
    <cfRule type="expression" dxfId="1957" priority="2071">
      <formula>IF(AND(AL913&lt;0, RIGHT(TEXT(AL913,"0.#"),1)&lt;&gt;"."),TRUE,FALSE)</formula>
    </cfRule>
    <cfRule type="expression" dxfId="1956" priority="2072">
      <formula>IF(AND(AL913&lt;0, RIGHT(TEXT(AL913,"0.#"),1)="."),TRUE,FALSE)</formula>
    </cfRule>
  </conditionalFormatting>
  <conditionalFormatting sqref="AL911:AO912">
    <cfRule type="expression" dxfId="1955" priority="2063">
      <formula>IF(AND(AL911&gt;=0, RIGHT(TEXT(AL911,"0.#"),1)&lt;&gt;"."),TRUE,FALSE)</formula>
    </cfRule>
    <cfRule type="expression" dxfId="1954" priority="2064">
      <formula>IF(AND(AL911&gt;=0, RIGHT(TEXT(AL911,"0.#"),1)="."),TRUE,FALSE)</formula>
    </cfRule>
    <cfRule type="expression" dxfId="1953" priority="2065">
      <formula>IF(AND(AL911&lt;0, RIGHT(TEXT(AL911,"0.#"),1)&lt;&gt;"."),TRUE,FALSE)</formula>
    </cfRule>
    <cfRule type="expression" dxfId="1952" priority="2066">
      <formula>IF(AND(AL911&lt;0, RIGHT(TEXT(AL911,"0.#"),1)="."),TRUE,FALSE)</formula>
    </cfRule>
  </conditionalFormatting>
  <conditionalFormatting sqref="AL946:AO973">
    <cfRule type="expression" dxfId="1951" priority="2057">
      <formula>IF(AND(AL946&gt;=0, RIGHT(TEXT(AL946,"0.#"),1)&lt;&gt;"."),TRUE,FALSE)</formula>
    </cfRule>
    <cfRule type="expression" dxfId="1950" priority="2058">
      <formula>IF(AND(AL946&gt;=0, RIGHT(TEXT(AL946,"0.#"),1)="."),TRUE,FALSE)</formula>
    </cfRule>
    <cfRule type="expression" dxfId="1949" priority="2059">
      <formula>IF(AND(AL946&lt;0, RIGHT(TEXT(AL946,"0.#"),1)&lt;&gt;"."),TRUE,FALSE)</formula>
    </cfRule>
    <cfRule type="expression" dxfId="1948" priority="2060">
      <formula>IF(AND(AL946&lt;0, RIGHT(TEXT(AL946,"0.#"),1)="."),TRUE,FALSE)</formula>
    </cfRule>
  </conditionalFormatting>
  <conditionalFormatting sqref="AL944:AO945">
    <cfRule type="expression" dxfId="1947" priority="2051">
      <formula>IF(AND(AL944&gt;=0, RIGHT(TEXT(AL944,"0.#"),1)&lt;&gt;"."),TRUE,FALSE)</formula>
    </cfRule>
    <cfRule type="expression" dxfId="1946" priority="2052">
      <formula>IF(AND(AL944&gt;=0, RIGHT(TEXT(AL944,"0.#"),1)="."),TRUE,FALSE)</formula>
    </cfRule>
    <cfRule type="expression" dxfId="1945" priority="2053">
      <formula>IF(AND(AL944&lt;0, RIGHT(TEXT(AL944,"0.#"),1)&lt;&gt;"."),TRUE,FALSE)</formula>
    </cfRule>
    <cfRule type="expression" dxfId="1944" priority="2054">
      <formula>IF(AND(AL944&lt;0, RIGHT(TEXT(AL944,"0.#"),1)="."),TRUE,FALSE)</formula>
    </cfRule>
  </conditionalFormatting>
  <conditionalFormatting sqref="AL979:AO1006">
    <cfRule type="expression" dxfId="1943" priority="2045">
      <formula>IF(AND(AL979&gt;=0, RIGHT(TEXT(AL979,"0.#"),1)&lt;&gt;"."),TRUE,FALSE)</formula>
    </cfRule>
    <cfRule type="expression" dxfId="1942" priority="2046">
      <formula>IF(AND(AL979&gt;=0, RIGHT(TEXT(AL979,"0.#"),1)="."),TRUE,FALSE)</formula>
    </cfRule>
    <cfRule type="expression" dxfId="1941" priority="2047">
      <formula>IF(AND(AL979&lt;0, RIGHT(TEXT(AL979,"0.#"),1)&lt;&gt;"."),TRUE,FALSE)</formula>
    </cfRule>
    <cfRule type="expression" dxfId="1940" priority="2048">
      <formula>IF(AND(AL979&lt;0, RIGHT(TEXT(AL979,"0.#"),1)="."),TRUE,FALSE)</formula>
    </cfRule>
  </conditionalFormatting>
  <conditionalFormatting sqref="AL977:AO978">
    <cfRule type="expression" dxfId="1939" priority="2039">
      <formula>IF(AND(AL977&gt;=0, RIGHT(TEXT(AL977,"0.#"),1)&lt;&gt;"."),TRUE,FALSE)</formula>
    </cfRule>
    <cfRule type="expression" dxfId="1938" priority="2040">
      <formula>IF(AND(AL977&gt;=0, RIGHT(TEXT(AL977,"0.#"),1)="."),TRUE,FALSE)</formula>
    </cfRule>
    <cfRule type="expression" dxfId="1937" priority="2041">
      <formula>IF(AND(AL977&lt;0, RIGHT(TEXT(AL977,"0.#"),1)&lt;&gt;"."),TRUE,FALSE)</formula>
    </cfRule>
    <cfRule type="expression" dxfId="1936" priority="2042">
      <formula>IF(AND(AL977&lt;0, RIGHT(TEXT(AL977,"0.#"),1)="."),TRUE,FALSE)</formula>
    </cfRule>
  </conditionalFormatting>
  <conditionalFormatting sqref="AL1012:AO1039">
    <cfRule type="expression" dxfId="1935" priority="2033">
      <formula>IF(AND(AL1012&gt;=0, RIGHT(TEXT(AL1012,"0.#"),1)&lt;&gt;"."),TRUE,FALSE)</formula>
    </cfRule>
    <cfRule type="expression" dxfId="1934" priority="2034">
      <formula>IF(AND(AL1012&gt;=0, RIGHT(TEXT(AL1012,"0.#"),1)="."),TRUE,FALSE)</formula>
    </cfRule>
    <cfRule type="expression" dxfId="1933" priority="2035">
      <formula>IF(AND(AL1012&lt;0, RIGHT(TEXT(AL1012,"0.#"),1)&lt;&gt;"."),TRUE,FALSE)</formula>
    </cfRule>
    <cfRule type="expression" dxfId="1932" priority="2036">
      <formula>IF(AND(AL1012&lt;0, RIGHT(TEXT(AL1012,"0.#"),1)="."),TRUE,FALSE)</formula>
    </cfRule>
  </conditionalFormatting>
  <conditionalFormatting sqref="AL1010:AO1011">
    <cfRule type="expression" dxfId="1931" priority="2027">
      <formula>IF(AND(AL1010&gt;=0, RIGHT(TEXT(AL1010,"0.#"),1)&lt;&gt;"."),TRUE,FALSE)</formula>
    </cfRule>
    <cfRule type="expression" dxfId="1930" priority="2028">
      <formula>IF(AND(AL1010&gt;=0, RIGHT(TEXT(AL1010,"0.#"),1)="."),TRUE,FALSE)</formula>
    </cfRule>
    <cfRule type="expression" dxfId="1929" priority="2029">
      <formula>IF(AND(AL1010&lt;0, RIGHT(TEXT(AL1010,"0.#"),1)&lt;&gt;"."),TRUE,FALSE)</formula>
    </cfRule>
    <cfRule type="expression" dxfId="1928" priority="2030">
      <formula>IF(AND(AL1010&lt;0, RIGHT(TEXT(AL1010,"0.#"),1)="."),TRUE,FALSE)</formula>
    </cfRule>
  </conditionalFormatting>
  <conditionalFormatting sqref="Y1010:Y1011">
    <cfRule type="expression" dxfId="1927" priority="2025">
      <formula>IF(RIGHT(TEXT(Y1010,"0.#"),1)=".",FALSE,TRUE)</formula>
    </cfRule>
    <cfRule type="expression" dxfId="1926" priority="2026">
      <formula>IF(RIGHT(TEXT(Y1010,"0.#"),1)=".",TRUE,FALSE)</formula>
    </cfRule>
  </conditionalFormatting>
  <conditionalFormatting sqref="AL1045:AO1072">
    <cfRule type="expression" dxfId="1925" priority="2021">
      <formula>IF(AND(AL1045&gt;=0, RIGHT(TEXT(AL1045,"0.#"),1)&lt;&gt;"."),TRUE,FALSE)</formula>
    </cfRule>
    <cfRule type="expression" dxfId="1924" priority="2022">
      <formula>IF(AND(AL1045&gt;=0, RIGHT(TEXT(AL1045,"0.#"),1)="."),TRUE,FALSE)</formula>
    </cfRule>
    <cfRule type="expression" dxfId="1923" priority="2023">
      <formula>IF(AND(AL1045&lt;0, RIGHT(TEXT(AL1045,"0.#"),1)&lt;&gt;"."),TRUE,FALSE)</formula>
    </cfRule>
    <cfRule type="expression" dxfId="1922" priority="2024">
      <formula>IF(AND(AL1045&lt;0, RIGHT(TEXT(AL1045,"0.#"),1)="."),TRUE,FALSE)</formula>
    </cfRule>
  </conditionalFormatting>
  <conditionalFormatting sqref="Y1045:Y1072">
    <cfRule type="expression" dxfId="1921" priority="2019">
      <formula>IF(RIGHT(TEXT(Y1045,"0.#"),1)=".",FALSE,TRUE)</formula>
    </cfRule>
    <cfRule type="expression" dxfId="1920" priority="2020">
      <formula>IF(RIGHT(TEXT(Y1045,"0.#"),1)=".",TRUE,FALSE)</formula>
    </cfRule>
  </conditionalFormatting>
  <conditionalFormatting sqref="AL1043:AO1044">
    <cfRule type="expression" dxfId="1919" priority="2015">
      <formula>IF(AND(AL1043&gt;=0, RIGHT(TEXT(AL1043,"0.#"),1)&lt;&gt;"."),TRUE,FALSE)</formula>
    </cfRule>
    <cfRule type="expression" dxfId="1918" priority="2016">
      <formula>IF(AND(AL1043&gt;=0, RIGHT(TEXT(AL1043,"0.#"),1)="."),TRUE,FALSE)</formula>
    </cfRule>
    <cfRule type="expression" dxfId="1917" priority="2017">
      <formula>IF(AND(AL1043&lt;0, RIGHT(TEXT(AL1043,"0.#"),1)&lt;&gt;"."),TRUE,FALSE)</formula>
    </cfRule>
    <cfRule type="expression" dxfId="1916" priority="2018">
      <formula>IF(AND(AL1043&lt;0, RIGHT(TEXT(AL1043,"0.#"),1)="."),TRUE,FALSE)</formula>
    </cfRule>
  </conditionalFormatting>
  <conditionalFormatting sqref="Y1043:Y1044">
    <cfRule type="expression" dxfId="1915" priority="2013">
      <formula>IF(RIGHT(TEXT(Y1043,"0.#"),1)=".",FALSE,TRUE)</formula>
    </cfRule>
    <cfRule type="expression" dxfId="1914" priority="2014">
      <formula>IF(RIGHT(TEXT(Y1043,"0.#"),1)=".",TRUE,FALSE)</formula>
    </cfRule>
  </conditionalFormatting>
  <conditionalFormatting sqref="AL1078:AO1105">
    <cfRule type="expression" dxfId="1913" priority="2009">
      <formula>IF(AND(AL1078&gt;=0, RIGHT(TEXT(AL1078,"0.#"),1)&lt;&gt;"."),TRUE,FALSE)</formula>
    </cfRule>
    <cfRule type="expression" dxfId="1912" priority="2010">
      <formula>IF(AND(AL1078&gt;=0, RIGHT(TEXT(AL1078,"0.#"),1)="."),TRUE,FALSE)</formula>
    </cfRule>
    <cfRule type="expression" dxfId="1911" priority="2011">
      <formula>IF(AND(AL1078&lt;0, RIGHT(TEXT(AL1078,"0.#"),1)&lt;&gt;"."),TRUE,FALSE)</formula>
    </cfRule>
    <cfRule type="expression" dxfId="1910" priority="2012">
      <formula>IF(AND(AL1078&lt;0, RIGHT(TEXT(AL1078,"0.#"),1)="."),TRUE,FALSE)</formula>
    </cfRule>
  </conditionalFormatting>
  <conditionalFormatting sqref="Y1078:Y1105">
    <cfRule type="expression" dxfId="1909" priority="2007">
      <formula>IF(RIGHT(TEXT(Y1078,"0.#"),1)=".",FALSE,TRUE)</formula>
    </cfRule>
    <cfRule type="expression" dxfId="1908" priority="2008">
      <formula>IF(RIGHT(TEXT(Y1078,"0.#"),1)=".",TRUE,FALSE)</formula>
    </cfRule>
  </conditionalFormatting>
  <conditionalFormatting sqref="AL1076:AO1077">
    <cfRule type="expression" dxfId="1907" priority="2003">
      <formula>IF(AND(AL1076&gt;=0, RIGHT(TEXT(AL1076,"0.#"),1)&lt;&gt;"."),TRUE,FALSE)</formula>
    </cfRule>
    <cfRule type="expression" dxfId="1906" priority="2004">
      <formula>IF(AND(AL1076&gt;=0, RIGHT(TEXT(AL1076,"0.#"),1)="."),TRUE,FALSE)</formula>
    </cfRule>
    <cfRule type="expression" dxfId="1905" priority="2005">
      <formula>IF(AND(AL1076&lt;0, RIGHT(TEXT(AL1076,"0.#"),1)&lt;&gt;"."),TRUE,FALSE)</formula>
    </cfRule>
    <cfRule type="expression" dxfId="1904" priority="2006">
      <formula>IF(AND(AL1076&lt;0, RIGHT(TEXT(AL1076,"0.#"),1)="."),TRUE,FALSE)</formula>
    </cfRule>
  </conditionalFormatting>
  <conditionalFormatting sqref="Y1076:Y1077">
    <cfRule type="expression" dxfId="1903" priority="2001">
      <formula>IF(RIGHT(TEXT(Y1076,"0.#"),1)=".",FALSE,TRUE)</formula>
    </cfRule>
    <cfRule type="expression" dxfId="1902" priority="2002">
      <formula>IF(RIGHT(TEXT(Y1076,"0.#"),1)=".",TRUE,FALSE)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L845:AO845">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189" max="49" man="1"/>
    <brk id="249" max="49" man="1"/>
    <brk id="69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718</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999"/>
      <c r="Z2" s="409"/>
      <c r="AA2" s="410"/>
      <c r="AB2" s="1003" t="s">
        <v>11</v>
      </c>
      <c r="AC2" s="1004"/>
      <c r="AD2" s="1005"/>
      <c r="AE2" s="991" t="s">
        <v>392</v>
      </c>
      <c r="AF2" s="991"/>
      <c r="AG2" s="991"/>
      <c r="AH2" s="991"/>
      <c r="AI2" s="991" t="s">
        <v>414</v>
      </c>
      <c r="AJ2" s="991"/>
      <c r="AK2" s="991"/>
      <c r="AL2" s="458"/>
      <c r="AM2" s="991" t="s">
        <v>511</v>
      </c>
      <c r="AN2" s="991"/>
      <c r="AO2" s="991"/>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0"/>
      <c r="Z3" s="1001"/>
      <c r="AA3" s="1002"/>
      <c r="AB3" s="1006"/>
      <c r="AC3" s="1007"/>
      <c r="AD3" s="1008"/>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09"/>
      <c r="I4" s="1009"/>
      <c r="J4" s="1009"/>
      <c r="K4" s="1009"/>
      <c r="L4" s="1009"/>
      <c r="M4" s="1009"/>
      <c r="N4" s="1009"/>
      <c r="O4" s="1010"/>
      <c r="P4" s="191"/>
      <c r="Q4" s="1017"/>
      <c r="R4" s="1017"/>
      <c r="S4" s="1017"/>
      <c r="T4" s="1017"/>
      <c r="U4" s="1017"/>
      <c r="V4" s="1017"/>
      <c r="W4" s="1017"/>
      <c r="X4" s="1018"/>
      <c r="Y4" s="995" t="s">
        <v>12</v>
      </c>
      <c r="Z4" s="996"/>
      <c r="AA4" s="997"/>
      <c r="AB4" s="551"/>
      <c r="AC4" s="998"/>
      <c r="AD4" s="998"/>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1"/>
      <c r="H5" s="1012"/>
      <c r="I5" s="1012"/>
      <c r="J5" s="1012"/>
      <c r="K5" s="1012"/>
      <c r="L5" s="1012"/>
      <c r="M5" s="1012"/>
      <c r="N5" s="1012"/>
      <c r="O5" s="1013"/>
      <c r="P5" s="1019"/>
      <c r="Q5" s="1019"/>
      <c r="R5" s="1019"/>
      <c r="S5" s="1019"/>
      <c r="T5" s="1019"/>
      <c r="U5" s="1019"/>
      <c r="V5" s="1019"/>
      <c r="W5" s="1019"/>
      <c r="X5" s="1020"/>
      <c r="Y5" s="303" t="s">
        <v>54</v>
      </c>
      <c r="Z5" s="992"/>
      <c r="AA5" s="993"/>
      <c r="AB5" s="522"/>
      <c r="AC5" s="994"/>
      <c r="AD5" s="994"/>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4"/>
      <c r="H6" s="1015"/>
      <c r="I6" s="1015"/>
      <c r="J6" s="1015"/>
      <c r="K6" s="1015"/>
      <c r="L6" s="1015"/>
      <c r="M6" s="1015"/>
      <c r="N6" s="1015"/>
      <c r="O6" s="1016"/>
      <c r="P6" s="1021"/>
      <c r="Q6" s="1021"/>
      <c r="R6" s="1021"/>
      <c r="S6" s="1021"/>
      <c r="T6" s="1021"/>
      <c r="U6" s="1021"/>
      <c r="V6" s="1021"/>
      <c r="W6" s="1021"/>
      <c r="X6" s="1022"/>
      <c r="Y6" s="1023" t="s">
        <v>13</v>
      </c>
      <c r="Z6" s="992"/>
      <c r="AA6" s="993"/>
      <c r="AB6" s="461" t="s">
        <v>180</v>
      </c>
      <c r="AC6" s="1024"/>
      <c r="AD6" s="1024"/>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12" t="s">
        <v>349</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999"/>
      <c r="Z9" s="409"/>
      <c r="AA9" s="410"/>
      <c r="AB9" s="1003" t="s">
        <v>11</v>
      </c>
      <c r="AC9" s="1004"/>
      <c r="AD9" s="1005"/>
      <c r="AE9" s="991" t="s">
        <v>392</v>
      </c>
      <c r="AF9" s="991"/>
      <c r="AG9" s="991"/>
      <c r="AH9" s="991"/>
      <c r="AI9" s="991" t="s">
        <v>414</v>
      </c>
      <c r="AJ9" s="991"/>
      <c r="AK9" s="991"/>
      <c r="AL9" s="458"/>
      <c r="AM9" s="991" t="s">
        <v>511</v>
      </c>
      <c r="AN9" s="991"/>
      <c r="AO9" s="991"/>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0"/>
      <c r="Z10" s="1001"/>
      <c r="AA10" s="1002"/>
      <c r="AB10" s="1006"/>
      <c r="AC10" s="1007"/>
      <c r="AD10" s="1008"/>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09"/>
      <c r="I11" s="1009"/>
      <c r="J11" s="1009"/>
      <c r="K11" s="1009"/>
      <c r="L11" s="1009"/>
      <c r="M11" s="1009"/>
      <c r="N11" s="1009"/>
      <c r="O11" s="1010"/>
      <c r="P11" s="191"/>
      <c r="Q11" s="1017"/>
      <c r="R11" s="1017"/>
      <c r="S11" s="1017"/>
      <c r="T11" s="1017"/>
      <c r="U11" s="1017"/>
      <c r="V11" s="1017"/>
      <c r="W11" s="1017"/>
      <c r="X11" s="1018"/>
      <c r="Y11" s="995" t="s">
        <v>12</v>
      </c>
      <c r="Z11" s="996"/>
      <c r="AA11" s="997"/>
      <c r="AB11" s="551"/>
      <c r="AC11" s="998"/>
      <c r="AD11" s="998"/>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22"/>
      <c r="AC12" s="994"/>
      <c r="AD12" s="994"/>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61" t="s">
        <v>180</v>
      </c>
      <c r="AC13" s="1024"/>
      <c r="AD13" s="1024"/>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12" t="s">
        <v>349</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999"/>
      <c r="Z16" s="409"/>
      <c r="AA16" s="410"/>
      <c r="AB16" s="1003" t="s">
        <v>11</v>
      </c>
      <c r="AC16" s="1004"/>
      <c r="AD16" s="1005"/>
      <c r="AE16" s="991" t="s">
        <v>392</v>
      </c>
      <c r="AF16" s="991"/>
      <c r="AG16" s="991"/>
      <c r="AH16" s="991"/>
      <c r="AI16" s="991" t="s">
        <v>414</v>
      </c>
      <c r="AJ16" s="991"/>
      <c r="AK16" s="991"/>
      <c r="AL16" s="458"/>
      <c r="AM16" s="991" t="s">
        <v>511</v>
      </c>
      <c r="AN16" s="991"/>
      <c r="AO16" s="991"/>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0"/>
      <c r="Z17" s="1001"/>
      <c r="AA17" s="1002"/>
      <c r="AB17" s="1006"/>
      <c r="AC17" s="1007"/>
      <c r="AD17" s="1008"/>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09"/>
      <c r="I18" s="1009"/>
      <c r="J18" s="1009"/>
      <c r="K18" s="1009"/>
      <c r="L18" s="1009"/>
      <c r="M18" s="1009"/>
      <c r="N18" s="1009"/>
      <c r="O18" s="1010"/>
      <c r="P18" s="191"/>
      <c r="Q18" s="1017"/>
      <c r="R18" s="1017"/>
      <c r="S18" s="1017"/>
      <c r="T18" s="1017"/>
      <c r="U18" s="1017"/>
      <c r="V18" s="1017"/>
      <c r="W18" s="1017"/>
      <c r="X18" s="1018"/>
      <c r="Y18" s="995" t="s">
        <v>12</v>
      </c>
      <c r="Z18" s="996"/>
      <c r="AA18" s="997"/>
      <c r="AB18" s="551"/>
      <c r="AC18" s="998"/>
      <c r="AD18" s="998"/>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22"/>
      <c r="AC19" s="994"/>
      <c r="AD19" s="994"/>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61" t="s">
        <v>180</v>
      </c>
      <c r="AC20" s="1024"/>
      <c r="AD20" s="1024"/>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12" t="s">
        <v>349</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999"/>
      <c r="Z23" s="409"/>
      <c r="AA23" s="410"/>
      <c r="AB23" s="1003" t="s">
        <v>11</v>
      </c>
      <c r="AC23" s="1004"/>
      <c r="AD23" s="1005"/>
      <c r="AE23" s="991" t="s">
        <v>392</v>
      </c>
      <c r="AF23" s="991"/>
      <c r="AG23" s="991"/>
      <c r="AH23" s="991"/>
      <c r="AI23" s="991" t="s">
        <v>414</v>
      </c>
      <c r="AJ23" s="991"/>
      <c r="AK23" s="991"/>
      <c r="AL23" s="458"/>
      <c r="AM23" s="991" t="s">
        <v>511</v>
      </c>
      <c r="AN23" s="991"/>
      <c r="AO23" s="991"/>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0"/>
      <c r="Z24" s="1001"/>
      <c r="AA24" s="1002"/>
      <c r="AB24" s="1006"/>
      <c r="AC24" s="1007"/>
      <c r="AD24" s="1008"/>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09"/>
      <c r="I25" s="1009"/>
      <c r="J25" s="1009"/>
      <c r="K25" s="1009"/>
      <c r="L25" s="1009"/>
      <c r="M25" s="1009"/>
      <c r="N25" s="1009"/>
      <c r="O25" s="1010"/>
      <c r="P25" s="191"/>
      <c r="Q25" s="1017"/>
      <c r="R25" s="1017"/>
      <c r="S25" s="1017"/>
      <c r="T25" s="1017"/>
      <c r="U25" s="1017"/>
      <c r="V25" s="1017"/>
      <c r="W25" s="1017"/>
      <c r="X25" s="1018"/>
      <c r="Y25" s="995" t="s">
        <v>12</v>
      </c>
      <c r="Z25" s="996"/>
      <c r="AA25" s="997"/>
      <c r="AB25" s="551"/>
      <c r="AC25" s="998"/>
      <c r="AD25" s="998"/>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22"/>
      <c r="AC26" s="994"/>
      <c r="AD26" s="994"/>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61" t="s">
        <v>180</v>
      </c>
      <c r="AC27" s="1024"/>
      <c r="AD27" s="1024"/>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12" t="s">
        <v>349</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999"/>
      <c r="Z30" s="409"/>
      <c r="AA30" s="410"/>
      <c r="AB30" s="1003" t="s">
        <v>11</v>
      </c>
      <c r="AC30" s="1004"/>
      <c r="AD30" s="1005"/>
      <c r="AE30" s="991" t="s">
        <v>392</v>
      </c>
      <c r="AF30" s="991"/>
      <c r="AG30" s="991"/>
      <c r="AH30" s="991"/>
      <c r="AI30" s="991" t="s">
        <v>414</v>
      </c>
      <c r="AJ30" s="991"/>
      <c r="AK30" s="991"/>
      <c r="AL30" s="458"/>
      <c r="AM30" s="991" t="s">
        <v>511</v>
      </c>
      <c r="AN30" s="991"/>
      <c r="AO30" s="991"/>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0"/>
      <c r="Z31" s="1001"/>
      <c r="AA31" s="1002"/>
      <c r="AB31" s="1006"/>
      <c r="AC31" s="1007"/>
      <c r="AD31" s="1008"/>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09"/>
      <c r="I32" s="1009"/>
      <c r="J32" s="1009"/>
      <c r="K32" s="1009"/>
      <c r="L32" s="1009"/>
      <c r="M32" s="1009"/>
      <c r="N32" s="1009"/>
      <c r="O32" s="1010"/>
      <c r="P32" s="191"/>
      <c r="Q32" s="1017"/>
      <c r="R32" s="1017"/>
      <c r="S32" s="1017"/>
      <c r="T32" s="1017"/>
      <c r="U32" s="1017"/>
      <c r="V32" s="1017"/>
      <c r="W32" s="1017"/>
      <c r="X32" s="1018"/>
      <c r="Y32" s="995" t="s">
        <v>12</v>
      </c>
      <c r="Z32" s="996"/>
      <c r="AA32" s="997"/>
      <c r="AB32" s="551"/>
      <c r="AC32" s="998"/>
      <c r="AD32" s="998"/>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22"/>
      <c r="AC33" s="994"/>
      <c r="AD33" s="994"/>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61" t="s">
        <v>180</v>
      </c>
      <c r="AC34" s="1024"/>
      <c r="AD34" s="1024"/>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12" t="s">
        <v>349</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999"/>
      <c r="Z37" s="409"/>
      <c r="AA37" s="410"/>
      <c r="AB37" s="1003" t="s">
        <v>11</v>
      </c>
      <c r="AC37" s="1004"/>
      <c r="AD37" s="1005"/>
      <c r="AE37" s="991" t="s">
        <v>392</v>
      </c>
      <c r="AF37" s="991"/>
      <c r="AG37" s="991"/>
      <c r="AH37" s="991"/>
      <c r="AI37" s="991" t="s">
        <v>414</v>
      </c>
      <c r="AJ37" s="991"/>
      <c r="AK37" s="991"/>
      <c r="AL37" s="458"/>
      <c r="AM37" s="991" t="s">
        <v>511</v>
      </c>
      <c r="AN37" s="991"/>
      <c r="AO37" s="991"/>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0"/>
      <c r="Z38" s="1001"/>
      <c r="AA38" s="1002"/>
      <c r="AB38" s="1006"/>
      <c r="AC38" s="1007"/>
      <c r="AD38" s="1008"/>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09"/>
      <c r="I39" s="1009"/>
      <c r="J39" s="1009"/>
      <c r="K39" s="1009"/>
      <c r="L39" s="1009"/>
      <c r="M39" s="1009"/>
      <c r="N39" s="1009"/>
      <c r="O39" s="1010"/>
      <c r="P39" s="191"/>
      <c r="Q39" s="1017"/>
      <c r="R39" s="1017"/>
      <c r="S39" s="1017"/>
      <c r="T39" s="1017"/>
      <c r="U39" s="1017"/>
      <c r="V39" s="1017"/>
      <c r="W39" s="1017"/>
      <c r="X39" s="1018"/>
      <c r="Y39" s="995" t="s">
        <v>12</v>
      </c>
      <c r="Z39" s="996"/>
      <c r="AA39" s="997"/>
      <c r="AB39" s="551"/>
      <c r="AC39" s="998"/>
      <c r="AD39" s="998"/>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22"/>
      <c r="AC40" s="994"/>
      <c r="AD40" s="994"/>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61" t="s">
        <v>180</v>
      </c>
      <c r="AC41" s="1024"/>
      <c r="AD41" s="1024"/>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12" t="s">
        <v>349</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999"/>
      <c r="Z44" s="409"/>
      <c r="AA44" s="410"/>
      <c r="AB44" s="1003" t="s">
        <v>11</v>
      </c>
      <c r="AC44" s="1004"/>
      <c r="AD44" s="1005"/>
      <c r="AE44" s="991" t="s">
        <v>392</v>
      </c>
      <c r="AF44" s="991"/>
      <c r="AG44" s="991"/>
      <c r="AH44" s="991"/>
      <c r="AI44" s="991" t="s">
        <v>414</v>
      </c>
      <c r="AJ44" s="991"/>
      <c r="AK44" s="991"/>
      <c r="AL44" s="458"/>
      <c r="AM44" s="991" t="s">
        <v>511</v>
      </c>
      <c r="AN44" s="991"/>
      <c r="AO44" s="991"/>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0"/>
      <c r="Z45" s="1001"/>
      <c r="AA45" s="1002"/>
      <c r="AB45" s="1006"/>
      <c r="AC45" s="1007"/>
      <c r="AD45" s="1008"/>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09"/>
      <c r="I46" s="1009"/>
      <c r="J46" s="1009"/>
      <c r="K46" s="1009"/>
      <c r="L46" s="1009"/>
      <c r="M46" s="1009"/>
      <c r="N46" s="1009"/>
      <c r="O46" s="1010"/>
      <c r="P46" s="191"/>
      <c r="Q46" s="1017"/>
      <c r="R46" s="1017"/>
      <c r="S46" s="1017"/>
      <c r="T46" s="1017"/>
      <c r="U46" s="1017"/>
      <c r="V46" s="1017"/>
      <c r="W46" s="1017"/>
      <c r="X46" s="1018"/>
      <c r="Y46" s="995" t="s">
        <v>12</v>
      </c>
      <c r="Z46" s="996"/>
      <c r="AA46" s="997"/>
      <c r="AB46" s="551"/>
      <c r="AC46" s="998"/>
      <c r="AD46" s="998"/>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22"/>
      <c r="AC47" s="994"/>
      <c r="AD47" s="994"/>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61" t="s">
        <v>180</v>
      </c>
      <c r="AC48" s="1024"/>
      <c r="AD48" s="1024"/>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12" t="s">
        <v>349</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999"/>
      <c r="Z51" s="409"/>
      <c r="AA51" s="410"/>
      <c r="AB51" s="458" t="s">
        <v>11</v>
      </c>
      <c r="AC51" s="1004"/>
      <c r="AD51" s="1005"/>
      <c r="AE51" s="991" t="s">
        <v>392</v>
      </c>
      <c r="AF51" s="991"/>
      <c r="AG51" s="991"/>
      <c r="AH51" s="991"/>
      <c r="AI51" s="991" t="s">
        <v>414</v>
      </c>
      <c r="AJ51" s="991"/>
      <c r="AK51" s="991"/>
      <c r="AL51" s="458"/>
      <c r="AM51" s="991" t="s">
        <v>511</v>
      </c>
      <c r="AN51" s="991"/>
      <c r="AO51" s="991"/>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0"/>
      <c r="Z52" s="1001"/>
      <c r="AA52" s="1002"/>
      <c r="AB52" s="1006"/>
      <c r="AC52" s="1007"/>
      <c r="AD52" s="1008"/>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09"/>
      <c r="I53" s="1009"/>
      <c r="J53" s="1009"/>
      <c r="K53" s="1009"/>
      <c r="L53" s="1009"/>
      <c r="M53" s="1009"/>
      <c r="N53" s="1009"/>
      <c r="O53" s="1010"/>
      <c r="P53" s="191"/>
      <c r="Q53" s="1017"/>
      <c r="R53" s="1017"/>
      <c r="S53" s="1017"/>
      <c r="T53" s="1017"/>
      <c r="U53" s="1017"/>
      <c r="V53" s="1017"/>
      <c r="W53" s="1017"/>
      <c r="X53" s="1018"/>
      <c r="Y53" s="995" t="s">
        <v>12</v>
      </c>
      <c r="Z53" s="996"/>
      <c r="AA53" s="997"/>
      <c r="AB53" s="551"/>
      <c r="AC53" s="998"/>
      <c r="AD53" s="998"/>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22"/>
      <c r="AC54" s="994"/>
      <c r="AD54" s="994"/>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61" t="s">
        <v>180</v>
      </c>
      <c r="AC55" s="1024"/>
      <c r="AD55" s="1024"/>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12" t="s">
        <v>349</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999"/>
      <c r="Z58" s="409"/>
      <c r="AA58" s="410"/>
      <c r="AB58" s="1003" t="s">
        <v>11</v>
      </c>
      <c r="AC58" s="1004"/>
      <c r="AD58" s="1005"/>
      <c r="AE58" s="991" t="s">
        <v>392</v>
      </c>
      <c r="AF58" s="991"/>
      <c r="AG58" s="991"/>
      <c r="AH58" s="991"/>
      <c r="AI58" s="991" t="s">
        <v>414</v>
      </c>
      <c r="AJ58" s="991"/>
      <c r="AK58" s="991"/>
      <c r="AL58" s="458"/>
      <c r="AM58" s="991" t="s">
        <v>511</v>
      </c>
      <c r="AN58" s="991"/>
      <c r="AO58" s="991"/>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0"/>
      <c r="Z59" s="1001"/>
      <c r="AA59" s="1002"/>
      <c r="AB59" s="1006"/>
      <c r="AC59" s="1007"/>
      <c r="AD59" s="1008"/>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09"/>
      <c r="I60" s="1009"/>
      <c r="J60" s="1009"/>
      <c r="K60" s="1009"/>
      <c r="L60" s="1009"/>
      <c r="M60" s="1009"/>
      <c r="N60" s="1009"/>
      <c r="O60" s="1010"/>
      <c r="P60" s="191"/>
      <c r="Q60" s="1017"/>
      <c r="R60" s="1017"/>
      <c r="S60" s="1017"/>
      <c r="T60" s="1017"/>
      <c r="U60" s="1017"/>
      <c r="V60" s="1017"/>
      <c r="W60" s="1017"/>
      <c r="X60" s="1018"/>
      <c r="Y60" s="995" t="s">
        <v>12</v>
      </c>
      <c r="Z60" s="996"/>
      <c r="AA60" s="997"/>
      <c r="AB60" s="551"/>
      <c r="AC60" s="998"/>
      <c r="AD60" s="998"/>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22"/>
      <c r="AC61" s="994"/>
      <c r="AD61" s="994"/>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61" t="s">
        <v>180</v>
      </c>
      <c r="AC62" s="1024"/>
      <c r="AD62" s="1024"/>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12" t="s">
        <v>349</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999"/>
      <c r="Z65" s="409"/>
      <c r="AA65" s="410"/>
      <c r="AB65" s="1003" t="s">
        <v>11</v>
      </c>
      <c r="AC65" s="1004"/>
      <c r="AD65" s="1005"/>
      <c r="AE65" s="991" t="s">
        <v>392</v>
      </c>
      <c r="AF65" s="991"/>
      <c r="AG65" s="991"/>
      <c r="AH65" s="991"/>
      <c r="AI65" s="991" t="s">
        <v>414</v>
      </c>
      <c r="AJ65" s="991"/>
      <c r="AK65" s="991"/>
      <c r="AL65" s="458"/>
      <c r="AM65" s="991" t="s">
        <v>511</v>
      </c>
      <c r="AN65" s="991"/>
      <c r="AO65" s="991"/>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0"/>
      <c r="Z66" s="1001"/>
      <c r="AA66" s="1002"/>
      <c r="AB66" s="1006"/>
      <c r="AC66" s="1007"/>
      <c r="AD66" s="1008"/>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09"/>
      <c r="I67" s="1009"/>
      <c r="J67" s="1009"/>
      <c r="K67" s="1009"/>
      <c r="L67" s="1009"/>
      <c r="M67" s="1009"/>
      <c r="N67" s="1009"/>
      <c r="O67" s="1010"/>
      <c r="P67" s="191"/>
      <c r="Q67" s="1017"/>
      <c r="R67" s="1017"/>
      <c r="S67" s="1017"/>
      <c r="T67" s="1017"/>
      <c r="U67" s="1017"/>
      <c r="V67" s="1017"/>
      <c r="W67" s="1017"/>
      <c r="X67" s="1018"/>
      <c r="Y67" s="995" t="s">
        <v>12</v>
      </c>
      <c r="Z67" s="996"/>
      <c r="AA67" s="997"/>
      <c r="AB67" s="551"/>
      <c r="AC67" s="998"/>
      <c r="AD67" s="998"/>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22"/>
      <c r="AC68" s="994"/>
      <c r="AD68" s="994"/>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1"/>
      <c r="B4" s="1032"/>
      <c r="C4" s="1032"/>
      <c r="D4" s="1032"/>
      <c r="E4" s="1032"/>
      <c r="F4" s="103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1"/>
      <c r="B5" s="1032"/>
      <c r="C5" s="1032"/>
      <c r="D5" s="1032"/>
      <c r="E5" s="1032"/>
      <c r="F5" s="1033"/>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1"/>
      <c r="B6" s="1032"/>
      <c r="C6" s="1032"/>
      <c r="D6" s="1032"/>
      <c r="E6" s="1032"/>
      <c r="F6" s="1033"/>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1"/>
      <c r="B7" s="1032"/>
      <c r="C7" s="1032"/>
      <c r="D7" s="1032"/>
      <c r="E7" s="1032"/>
      <c r="F7" s="1033"/>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1"/>
      <c r="B8" s="1032"/>
      <c r="C8" s="1032"/>
      <c r="D8" s="1032"/>
      <c r="E8" s="1032"/>
      <c r="F8" s="1033"/>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1"/>
      <c r="B9" s="1032"/>
      <c r="C9" s="1032"/>
      <c r="D9" s="1032"/>
      <c r="E9" s="1032"/>
      <c r="F9" s="1033"/>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1"/>
      <c r="B10" s="1032"/>
      <c r="C10" s="1032"/>
      <c r="D10" s="1032"/>
      <c r="E10" s="1032"/>
      <c r="F10" s="1033"/>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1"/>
      <c r="B11" s="1032"/>
      <c r="C11" s="1032"/>
      <c r="D11" s="1032"/>
      <c r="E11" s="1032"/>
      <c r="F11" s="1033"/>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1"/>
      <c r="B12" s="1032"/>
      <c r="C12" s="1032"/>
      <c r="D12" s="1032"/>
      <c r="E12" s="1032"/>
      <c r="F12" s="1033"/>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1"/>
      <c r="B13" s="1032"/>
      <c r="C13" s="1032"/>
      <c r="D13" s="1032"/>
      <c r="E13" s="1032"/>
      <c r="F13" s="1033"/>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1"/>
      <c r="B14" s="1032"/>
      <c r="C14" s="1032"/>
      <c r="D14" s="1032"/>
      <c r="E14" s="1032"/>
      <c r="F14" s="103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1"/>
      <c r="B15" s="1032"/>
      <c r="C15" s="1032"/>
      <c r="D15" s="1032"/>
      <c r="E15" s="1032"/>
      <c r="F15" s="1033"/>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1"/>
      <c r="B16" s="1032"/>
      <c r="C16" s="1032"/>
      <c r="D16" s="1032"/>
      <c r="E16" s="1032"/>
      <c r="F16" s="103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1"/>
      <c r="B17" s="1032"/>
      <c r="C17" s="1032"/>
      <c r="D17" s="1032"/>
      <c r="E17" s="1032"/>
      <c r="F17" s="103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1"/>
      <c r="B18" s="1032"/>
      <c r="C18" s="1032"/>
      <c r="D18" s="1032"/>
      <c r="E18" s="1032"/>
      <c r="F18" s="1033"/>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1"/>
      <c r="B19" s="1032"/>
      <c r="C19" s="1032"/>
      <c r="D19" s="1032"/>
      <c r="E19" s="1032"/>
      <c r="F19" s="1033"/>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1"/>
      <c r="B20" s="1032"/>
      <c r="C20" s="1032"/>
      <c r="D20" s="1032"/>
      <c r="E20" s="1032"/>
      <c r="F20" s="1033"/>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1"/>
      <c r="B21" s="1032"/>
      <c r="C21" s="1032"/>
      <c r="D21" s="1032"/>
      <c r="E21" s="1032"/>
      <c r="F21" s="1033"/>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1"/>
      <c r="B22" s="1032"/>
      <c r="C22" s="1032"/>
      <c r="D22" s="1032"/>
      <c r="E22" s="1032"/>
      <c r="F22" s="1033"/>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1"/>
      <c r="B23" s="1032"/>
      <c r="C23" s="1032"/>
      <c r="D23" s="1032"/>
      <c r="E23" s="1032"/>
      <c r="F23" s="1033"/>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1"/>
      <c r="B24" s="1032"/>
      <c r="C24" s="1032"/>
      <c r="D24" s="1032"/>
      <c r="E24" s="1032"/>
      <c r="F24" s="1033"/>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1"/>
      <c r="B25" s="1032"/>
      <c r="C25" s="1032"/>
      <c r="D25" s="1032"/>
      <c r="E25" s="1032"/>
      <c r="F25" s="1033"/>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1"/>
      <c r="B26" s="1032"/>
      <c r="C26" s="1032"/>
      <c r="D26" s="1032"/>
      <c r="E26" s="1032"/>
      <c r="F26" s="1033"/>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1"/>
      <c r="B27" s="1032"/>
      <c r="C27" s="1032"/>
      <c r="D27" s="1032"/>
      <c r="E27" s="1032"/>
      <c r="F27" s="103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1"/>
      <c r="B28" s="1032"/>
      <c r="C28" s="1032"/>
      <c r="D28" s="1032"/>
      <c r="E28" s="1032"/>
      <c r="F28" s="1033"/>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1"/>
      <c r="B29" s="1032"/>
      <c r="C29" s="1032"/>
      <c r="D29" s="1032"/>
      <c r="E29" s="1032"/>
      <c r="F29" s="103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1"/>
      <c r="B30" s="1032"/>
      <c r="C30" s="1032"/>
      <c r="D30" s="1032"/>
      <c r="E30" s="1032"/>
      <c r="F30" s="103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1"/>
      <c r="B31" s="1032"/>
      <c r="C31" s="1032"/>
      <c r="D31" s="1032"/>
      <c r="E31" s="1032"/>
      <c r="F31" s="1033"/>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1"/>
      <c r="B32" s="1032"/>
      <c r="C32" s="1032"/>
      <c r="D32" s="1032"/>
      <c r="E32" s="1032"/>
      <c r="F32" s="1033"/>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1"/>
      <c r="B33" s="1032"/>
      <c r="C33" s="1032"/>
      <c r="D33" s="1032"/>
      <c r="E33" s="1032"/>
      <c r="F33" s="1033"/>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1"/>
      <c r="B34" s="1032"/>
      <c r="C34" s="1032"/>
      <c r="D34" s="1032"/>
      <c r="E34" s="1032"/>
      <c r="F34" s="1033"/>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1"/>
      <c r="B35" s="1032"/>
      <c r="C35" s="1032"/>
      <c r="D35" s="1032"/>
      <c r="E35" s="1032"/>
      <c r="F35" s="1033"/>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1"/>
      <c r="B36" s="1032"/>
      <c r="C36" s="1032"/>
      <c r="D36" s="1032"/>
      <c r="E36" s="1032"/>
      <c r="F36" s="1033"/>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1"/>
      <c r="B37" s="1032"/>
      <c r="C37" s="1032"/>
      <c r="D37" s="1032"/>
      <c r="E37" s="1032"/>
      <c r="F37" s="1033"/>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1"/>
      <c r="B38" s="1032"/>
      <c r="C38" s="1032"/>
      <c r="D38" s="1032"/>
      <c r="E38" s="1032"/>
      <c r="F38" s="1033"/>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1"/>
      <c r="B39" s="1032"/>
      <c r="C39" s="1032"/>
      <c r="D39" s="1032"/>
      <c r="E39" s="1032"/>
      <c r="F39" s="1033"/>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1"/>
      <c r="B40" s="1032"/>
      <c r="C40" s="1032"/>
      <c r="D40" s="1032"/>
      <c r="E40" s="1032"/>
      <c r="F40" s="103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1"/>
      <c r="B41" s="1032"/>
      <c r="C41" s="1032"/>
      <c r="D41" s="1032"/>
      <c r="E41" s="1032"/>
      <c r="F41" s="1033"/>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1"/>
      <c r="B42" s="1032"/>
      <c r="C42" s="1032"/>
      <c r="D42" s="1032"/>
      <c r="E42" s="1032"/>
      <c r="F42" s="103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1"/>
      <c r="B43" s="1032"/>
      <c r="C43" s="1032"/>
      <c r="D43" s="1032"/>
      <c r="E43" s="1032"/>
      <c r="F43" s="103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1"/>
      <c r="B44" s="1032"/>
      <c r="C44" s="1032"/>
      <c r="D44" s="1032"/>
      <c r="E44" s="1032"/>
      <c r="F44" s="1033"/>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1"/>
      <c r="B45" s="1032"/>
      <c r="C45" s="1032"/>
      <c r="D45" s="1032"/>
      <c r="E45" s="1032"/>
      <c r="F45" s="1033"/>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1"/>
      <c r="B46" s="1032"/>
      <c r="C46" s="1032"/>
      <c r="D46" s="1032"/>
      <c r="E46" s="1032"/>
      <c r="F46" s="1033"/>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1"/>
      <c r="B47" s="1032"/>
      <c r="C47" s="1032"/>
      <c r="D47" s="1032"/>
      <c r="E47" s="1032"/>
      <c r="F47" s="1033"/>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1"/>
      <c r="B48" s="1032"/>
      <c r="C48" s="1032"/>
      <c r="D48" s="1032"/>
      <c r="E48" s="1032"/>
      <c r="F48" s="1033"/>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1"/>
      <c r="B49" s="1032"/>
      <c r="C49" s="1032"/>
      <c r="D49" s="1032"/>
      <c r="E49" s="1032"/>
      <c r="F49" s="1033"/>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1"/>
      <c r="B50" s="1032"/>
      <c r="C50" s="1032"/>
      <c r="D50" s="1032"/>
      <c r="E50" s="1032"/>
      <c r="F50" s="1033"/>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1"/>
      <c r="B51" s="1032"/>
      <c r="C51" s="1032"/>
      <c r="D51" s="1032"/>
      <c r="E51" s="1032"/>
      <c r="F51" s="1033"/>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1"/>
      <c r="B52" s="1032"/>
      <c r="C52" s="1032"/>
      <c r="D52" s="1032"/>
      <c r="E52" s="1032"/>
      <c r="F52" s="1033"/>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1"/>
      <c r="B56" s="1032"/>
      <c r="C56" s="1032"/>
      <c r="D56" s="1032"/>
      <c r="E56" s="1032"/>
      <c r="F56" s="103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1"/>
      <c r="B57" s="1032"/>
      <c r="C57" s="1032"/>
      <c r="D57" s="1032"/>
      <c r="E57" s="1032"/>
      <c r="F57" s="103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1"/>
      <c r="B58" s="1032"/>
      <c r="C58" s="1032"/>
      <c r="D58" s="1032"/>
      <c r="E58" s="1032"/>
      <c r="F58" s="1033"/>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1"/>
      <c r="B59" s="1032"/>
      <c r="C59" s="1032"/>
      <c r="D59" s="1032"/>
      <c r="E59" s="1032"/>
      <c r="F59" s="1033"/>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1"/>
      <c r="B60" s="1032"/>
      <c r="C60" s="1032"/>
      <c r="D60" s="1032"/>
      <c r="E60" s="1032"/>
      <c r="F60" s="1033"/>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1"/>
      <c r="B61" s="1032"/>
      <c r="C61" s="1032"/>
      <c r="D61" s="1032"/>
      <c r="E61" s="1032"/>
      <c r="F61" s="1033"/>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1"/>
      <c r="B62" s="1032"/>
      <c r="C62" s="1032"/>
      <c r="D62" s="1032"/>
      <c r="E62" s="1032"/>
      <c r="F62" s="1033"/>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1"/>
      <c r="B63" s="1032"/>
      <c r="C63" s="1032"/>
      <c r="D63" s="1032"/>
      <c r="E63" s="1032"/>
      <c r="F63" s="1033"/>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1"/>
      <c r="B64" s="1032"/>
      <c r="C64" s="1032"/>
      <c r="D64" s="1032"/>
      <c r="E64" s="1032"/>
      <c r="F64" s="1033"/>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1"/>
      <c r="B65" s="1032"/>
      <c r="C65" s="1032"/>
      <c r="D65" s="1032"/>
      <c r="E65" s="1032"/>
      <c r="F65" s="1033"/>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1"/>
      <c r="B66" s="1032"/>
      <c r="C66" s="1032"/>
      <c r="D66" s="1032"/>
      <c r="E66" s="1032"/>
      <c r="F66" s="1033"/>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1"/>
      <c r="B67" s="1032"/>
      <c r="C67" s="1032"/>
      <c r="D67" s="1032"/>
      <c r="E67" s="1032"/>
      <c r="F67" s="103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1"/>
      <c r="B68" s="1032"/>
      <c r="C68" s="1032"/>
      <c r="D68" s="1032"/>
      <c r="E68" s="1032"/>
      <c r="F68" s="1033"/>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1"/>
      <c r="B69" s="1032"/>
      <c r="C69" s="1032"/>
      <c r="D69" s="1032"/>
      <c r="E69" s="1032"/>
      <c r="F69" s="103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1"/>
      <c r="B70" s="1032"/>
      <c r="C70" s="1032"/>
      <c r="D70" s="1032"/>
      <c r="E70" s="1032"/>
      <c r="F70" s="103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1"/>
      <c r="B71" s="1032"/>
      <c r="C71" s="1032"/>
      <c r="D71" s="1032"/>
      <c r="E71" s="1032"/>
      <c r="F71" s="1033"/>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1"/>
      <c r="B72" s="1032"/>
      <c r="C72" s="1032"/>
      <c r="D72" s="1032"/>
      <c r="E72" s="1032"/>
      <c r="F72" s="1033"/>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1"/>
      <c r="B73" s="1032"/>
      <c r="C73" s="1032"/>
      <c r="D73" s="1032"/>
      <c r="E73" s="1032"/>
      <c r="F73" s="1033"/>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1"/>
      <c r="B74" s="1032"/>
      <c r="C74" s="1032"/>
      <c r="D74" s="1032"/>
      <c r="E74" s="1032"/>
      <c r="F74" s="1033"/>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1"/>
      <c r="B75" s="1032"/>
      <c r="C75" s="1032"/>
      <c r="D75" s="1032"/>
      <c r="E75" s="1032"/>
      <c r="F75" s="1033"/>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1"/>
      <c r="B76" s="1032"/>
      <c r="C76" s="1032"/>
      <c r="D76" s="1032"/>
      <c r="E76" s="1032"/>
      <c r="F76" s="1033"/>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1"/>
      <c r="B77" s="1032"/>
      <c r="C77" s="1032"/>
      <c r="D77" s="1032"/>
      <c r="E77" s="1032"/>
      <c r="F77" s="1033"/>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1"/>
      <c r="B78" s="1032"/>
      <c r="C78" s="1032"/>
      <c r="D78" s="1032"/>
      <c r="E78" s="1032"/>
      <c r="F78" s="1033"/>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1"/>
      <c r="B79" s="1032"/>
      <c r="C79" s="1032"/>
      <c r="D79" s="1032"/>
      <c r="E79" s="1032"/>
      <c r="F79" s="1033"/>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1"/>
      <c r="B80" s="1032"/>
      <c r="C80" s="1032"/>
      <c r="D80" s="1032"/>
      <c r="E80" s="1032"/>
      <c r="F80" s="103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1"/>
      <c r="B81" s="1032"/>
      <c r="C81" s="1032"/>
      <c r="D81" s="1032"/>
      <c r="E81" s="1032"/>
      <c r="F81" s="1033"/>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1"/>
      <c r="B82" s="1032"/>
      <c r="C82" s="1032"/>
      <c r="D82" s="1032"/>
      <c r="E82" s="1032"/>
      <c r="F82" s="103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1"/>
      <c r="B83" s="1032"/>
      <c r="C83" s="1032"/>
      <c r="D83" s="1032"/>
      <c r="E83" s="1032"/>
      <c r="F83" s="103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1"/>
      <c r="B84" s="1032"/>
      <c r="C84" s="1032"/>
      <c r="D84" s="1032"/>
      <c r="E84" s="1032"/>
      <c r="F84" s="1033"/>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1"/>
      <c r="B85" s="1032"/>
      <c r="C85" s="1032"/>
      <c r="D85" s="1032"/>
      <c r="E85" s="1032"/>
      <c r="F85" s="1033"/>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1"/>
      <c r="B86" s="1032"/>
      <c r="C86" s="1032"/>
      <c r="D86" s="1032"/>
      <c r="E86" s="1032"/>
      <c r="F86" s="1033"/>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1"/>
      <c r="B87" s="1032"/>
      <c r="C87" s="1032"/>
      <c r="D87" s="1032"/>
      <c r="E87" s="1032"/>
      <c r="F87" s="1033"/>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1"/>
      <c r="B88" s="1032"/>
      <c r="C88" s="1032"/>
      <c r="D88" s="1032"/>
      <c r="E88" s="1032"/>
      <c r="F88" s="1033"/>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1"/>
      <c r="B89" s="1032"/>
      <c r="C89" s="1032"/>
      <c r="D89" s="1032"/>
      <c r="E89" s="1032"/>
      <c r="F89" s="1033"/>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1"/>
      <c r="B90" s="1032"/>
      <c r="C90" s="1032"/>
      <c r="D90" s="1032"/>
      <c r="E90" s="1032"/>
      <c r="F90" s="1033"/>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1"/>
      <c r="B91" s="1032"/>
      <c r="C91" s="1032"/>
      <c r="D91" s="1032"/>
      <c r="E91" s="1032"/>
      <c r="F91" s="1033"/>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1"/>
      <c r="B92" s="1032"/>
      <c r="C92" s="1032"/>
      <c r="D92" s="1032"/>
      <c r="E92" s="1032"/>
      <c r="F92" s="1033"/>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1"/>
      <c r="B93" s="1032"/>
      <c r="C93" s="1032"/>
      <c r="D93" s="1032"/>
      <c r="E93" s="1032"/>
      <c r="F93" s="103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1"/>
      <c r="B94" s="1032"/>
      <c r="C94" s="1032"/>
      <c r="D94" s="1032"/>
      <c r="E94" s="1032"/>
      <c r="F94" s="1033"/>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1"/>
      <c r="B95" s="1032"/>
      <c r="C95" s="1032"/>
      <c r="D95" s="1032"/>
      <c r="E95" s="1032"/>
      <c r="F95" s="103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1"/>
      <c r="B96" s="1032"/>
      <c r="C96" s="1032"/>
      <c r="D96" s="1032"/>
      <c r="E96" s="1032"/>
      <c r="F96" s="103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1"/>
      <c r="B97" s="1032"/>
      <c r="C97" s="1032"/>
      <c r="D97" s="1032"/>
      <c r="E97" s="1032"/>
      <c r="F97" s="1033"/>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1"/>
      <c r="B98" s="1032"/>
      <c r="C98" s="1032"/>
      <c r="D98" s="1032"/>
      <c r="E98" s="1032"/>
      <c r="F98" s="1033"/>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1"/>
      <c r="B99" s="1032"/>
      <c r="C99" s="1032"/>
      <c r="D99" s="1032"/>
      <c r="E99" s="1032"/>
      <c r="F99" s="1033"/>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1"/>
      <c r="B100" s="1032"/>
      <c r="C100" s="1032"/>
      <c r="D100" s="1032"/>
      <c r="E100" s="1032"/>
      <c r="F100" s="1033"/>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1"/>
      <c r="B101" s="1032"/>
      <c r="C101" s="1032"/>
      <c r="D101" s="1032"/>
      <c r="E101" s="1032"/>
      <c r="F101" s="1033"/>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1"/>
      <c r="B102" s="1032"/>
      <c r="C102" s="1032"/>
      <c r="D102" s="1032"/>
      <c r="E102" s="1032"/>
      <c r="F102" s="1033"/>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1"/>
      <c r="B103" s="1032"/>
      <c r="C103" s="1032"/>
      <c r="D103" s="1032"/>
      <c r="E103" s="1032"/>
      <c r="F103" s="1033"/>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1"/>
      <c r="B104" s="1032"/>
      <c r="C104" s="1032"/>
      <c r="D104" s="1032"/>
      <c r="E104" s="1032"/>
      <c r="F104" s="1033"/>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1"/>
      <c r="B105" s="1032"/>
      <c r="C105" s="1032"/>
      <c r="D105" s="1032"/>
      <c r="E105" s="1032"/>
      <c r="F105" s="1033"/>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1"/>
      <c r="B109" s="1032"/>
      <c r="C109" s="1032"/>
      <c r="D109" s="1032"/>
      <c r="E109" s="1032"/>
      <c r="F109" s="103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1"/>
      <c r="B110" s="1032"/>
      <c r="C110" s="1032"/>
      <c r="D110" s="1032"/>
      <c r="E110" s="1032"/>
      <c r="F110" s="103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1"/>
      <c r="B111" s="1032"/>
      <c r="C111" s="1032"/>
      <c r="D111" s="1032"/>
      <c r="E111" s="1032"/>
      <c r="F111" s="1033"/>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1"/>
      <c r="B112" s="1032"/>
      <c r="C112" s="1032"/>
      <c r="D112" s="1032"/>
      <c r="E112" s="1032"/>
      <c r="F112" s="1033"/>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1"/>
      <c r="B113" s="1032"/>
      <c r="C113" s="1032"/>
      <c r="D113" s="1032"/>
      <c r="E113" s="1032"/>
      <c r="F113" s="1033"/>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1"/>
      <c r="B114" s="1032"/>
      <c r="C114" s="1032"/>
      <c r="D114" s="1032"/>
      <c r="E114" s="1032"/>
      <c r="F114" s="1033"/>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1"/>
      <c r="B115" s="1032"/>
      <c r="C115" s="1032"/>
      <c r="D115" s="1032"/>
      <c r="E115" s="1032"/>
      <c r="F115" s="1033"/>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1"/>
      <c r="B116" s="1032"/>
      <c r="C116" s="1032"/>
      <c r="D116" s="1032"/>
      <c r="E116" s="1032"/>
      <c r="F116" s="1033"/>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1"/>
      <c r="B117" s="1032"/>
      <c r="C117" s="1032"/>
      <c r="D117" s="1032"/>
      <c r="E117" s="1032"/>
      <c r="F117" s="1033"/>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1"/>
      <c r="B118" s="1032"/>
      <c r="C118" s="1032"/>
      <c r="D118" s="1032"/>
      <c r="E118" s="1032"/>
      <c r="F118" s="1033"/>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1"/>
      <c r="B119" s="1032"/>
      <c r="C119" s="1032"/>
      <c r="D119" s="1032"/>
      <c r="E119" s="1032"/>
      <c r="F119" s="1033"/>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1"/>
      <c r="B120" s="1032"/>
      <c r="C120" s="1032"/>
      <c r="D120" s="1032"/>
      <c r="E120" s="1032"/>
      <c r="F120" s="103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1"/>
      <c r="B121" s="1032"/>
      <c r="C121" s="1032"/>
      <c r="D121" s="1032"/>
      <c r="E121" s="1032"/>
      <c r="F121" s="1033"/>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1"/>
      <c r="B122" s="1032"/>
      <c r="C122" s="1032"/>
      <c r="D122" s="1032"/>
      <c r="E122" s="1032"/>
      <c r="F122" s="103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1"/>
      <c r="B123" s="1032"/>
      <c r="C123" s="1032"/>
      <c r="D123" s="1032"/>
      <c r="E123" s="1032"/>
      <c r="F123" s="103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1"/>
      <c r="B124" s="1032"/>
      <c r="C124" s="1032"/>
      <c r="D124" s="1032"/>
      <c r="E124" s="1032"/>
      <c r="F124" s="1033"/>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1"/>
      <c r="B125" s="1032"/>
      <c r="C125" s="1032"/>
      <c r="D125" s="1032"/>
      <c r="E125" s="1032"/>
      <c r="F125" s="1033"/>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1"/>
      <c r="B126" s="1032"/>
      <c r="C126" s="1032"/>
      <c r="D126" s="1032"/>
      <c r="E126" s="1032"/>
      <c r="F126" s="1033"/>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1"/>
      <c r="B127" s="1032"/>
      <c r="C127" s="1032"/>
      <c r="D127" s="1032"/>
      <c r="E127" s="1032"/>
      <c r="F127" s="1033"/>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1"/>
      <c r="B128" s="1032"/>
      <c r="C128" s="1032"/>
      <c r="D128" s="1032"/>
      <c r="E128" s="1032"/>
      <c r="F128" s="1033"/>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1"/>
      <c r="B129" s="1032"/>
      <c r="C129" s="1032"/>
      <c r="D129" s="1032"/>
      <c r="E129" s="1032"/>
      <c r="F129" s="1033"/>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1"/>
      <c r="B130" s="1032"/>
      <c r="C130" s="1032"/>
      <c r="D130" s="1032"/>
      <c r="E130" s="1032"/>
      <c r="F130" s="1033"/>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1"/>
      <c r="B131" s="1032"/>
      <c r="C131" s="1032"/>
      <c r="D131" s="1032"/>
      <c r="E131" s="1032"/>
      <c r="F131" s="1033"/>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1"/>
      <c r="B132" s="1032"/>
      <c r="C132" s="1032"/>
      <c r="D132" s="1032"/>
      <c r="E132" s="1032"/>
      <c r="F132" s="1033"/>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1"/>
      <c r="B133" s="1032"/>
      <c r="C133" s="1032"/>
      <c r="D133" s="1032"/>
      <c r="E133" s="1032"/>
      <c r="F133" s="103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1"/>
      <c r="B134" s="1032"/>
      <c r="C134" s="1032"/>
      <c r="D134" s="1032"/>
      <c r="E134" s="1032"/>
      <c r="F134" s="1033"/>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1"/>
      <c r="B135" s="1032"/>
      <c r="C135" s="1032"/>
      <c r="D135" s="1032"/>
      <c r="E135" s="1032"/>
      <c r="F135" s="103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1"/>
      <c r="B136" s="1032"/>
      <c r="C136" s="1032"/>
      <c r="D136" s="1032"/>
      <c r="E136" s="1032"/>
      <c r="F136" s="103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1"/>
      <c r="B137" s="1032"/>
      <c r="C137" s="1032"/>
      <c r="D137" s="1032"/>
      <c r="E137" s="1032"/>
      <c r="F137" s="1033"/>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1"/>
      <c r="B138" s="1032"/>
      <c r="C138" s="1032"/>
      <c r="D138" s="1032"/>
      <c r="E138" s="1032"/>
      <c r="F138" s="1033"/>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1"/>
      <c r="B139" s="1032"/>
      <c r="C139" s="1032"/>
      <c r="D139" s="1032"/>
      <c r="E139" s="1032"/>
      <c r="F139" s="1033"/>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1"/>
      <c r="B140" s="1032"/>
      <c r="C140" s="1032"/>
      <c r="D140" s="1032"/>
      <c r="E140" s="1032"/>
      <c r="F140" s="1033"/>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1"/>
      <c r="B141" s="1032"/>
      <c r="C141" s="1032"/>
      <c r="D141" s="1032"/>
      <c r="E141" s="1032"/>
      <c r="F141" s="1033"/>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1"/>
      <c r="B142" s="1032"/>
      <c r="C142" s="1032"/>
      <c r="D142" s="1032"/>
      <c r="E142" s="1032"/>
      <c r="F142" s="1033"/>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1"/>
      <c r="B143" s="1032"/>
      <c r="C143" s="1032"/>
      <c r="D143" s="1032"/>
      <c r="E143" s="1032"/>
      <c r="F143" s="1033"/>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1"/>
      <c r="B144" s="1032"/>
      <c r="C144" s="1032"/>
      <c r="D144" s="1032"/>
      <c r="E144" s="1032"/>
      <c r="F144" s="1033"/>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1"/>
      <c r="B145" s="1032"/>
      <c r="C145" s="1032"/>
      <c r="D145" s="1032"/>
      <c r="E145" s="1032"/>
      <c r="F145" s="1033"/>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1"/>
      <c r="B146" s="1032"/>
      <c r="C146" s="1032"/>
      <c r="D146" s="1032"/>
      <c r="E146" s="1032"/>
      <c r="F146" s="103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1"/>
      <c r="B147" s="1032"/>
      <c r="C147" s="1032"/>
      <c r="D147" s="1032"/>
      <c r="E147" s="1032"/>
      <c r="F147" s="1033"/>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1"/>
      <c r="B148" s="1032"/>
      <c r="C148" s="1032"/>
      <c r="D148" s="1032"/>
      <c r="E148" s="1032"/>
      <c r="F148" s="103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1"/>
      <c r="B149" s="1032"/>
      <c r="C149" s="1032"/>
      <c r="D149" s="1032"/>
      <c r="E149" s="1032"/>
      <c r="F149" s="103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1"/>
      <c r="B150" s="1032"/>
      <c r="C150" s="1032"/>
      <c r="D150" s="1032"/>
      <c r="E150" s="1032"/>
      <c r="F150" s="1033"/>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1"/>
      <c r="B151" s="1032"/>
      <c r="C151" s="1032"/>
      <c r="D151" s="1032"/>
      <c r="E151" s="1032"/>
      <c r="F151" s="1033"/>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1"/>
      <c r="B152" s="1032"/>
      <c r="C152" s="1032"/>
      <c r="D152" s="1032"/>
      <c r="E152" s="1032"/>
      <c r="F152" s="1033"/>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1"/>
      <c r="B153" s="1032"/>
      <c r="C153" s="1032"/>
      <c r="D153" s="1032"/>
      <c r="E153" s="1032"/>
      <c r="F153" s="1033"/>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1"/>
      <c r="B154" s="1032"/>
      <c r="C154" s="1032"/>
      <c r="D154" s="1032"/>
      <c r="E154" s="1032"/>
      <c r="F154" s="1033"/>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1"/>
      <c r="B155" s="1032"/>
      <c r="C155" s="1032"/>
      <c r="D155" s="1032"/>
      <c r="E155" s="1032"/>
      <c r="F155" s="1033"/>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1"/>
      <c r="B156" s="1032"/>
      <c r="C156" s="1032"/>
      <c r="D156" s="1032"/>
      <c r="E156" s="1032"/>
      <c r="F156" s="1033"/>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1"/>
      <c r="B157" s="1032"/>
      <c r="C157" s="1032"/>
      <c r="D157" s="1032"/>
      <c r="E157" s="1032"/>
      <c r="F157" s="1033"/>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1"/>
      <c r="B158" s="1032"/>
      <c r="C158" s="1032"/>
      <c r="D158" s="1032"/>
      <c r="E158" s="1032"/>
      <c r="F158" s="1033"/>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1"/>
      <c r="B162" s="1032"/>
      <c r="C162" s="1032"/>
      <c r="D162" s="1032"/>
      <c r="E162" s="1032"/>
      <c r="F162" s="103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1"/>
      <c r="B163" s="1032"/>
      <c r="C163" s="1032"/>
      <c r="D163" s="1032"/>
      <c r="E163" s="1032"/>
      <c r="F163" s="103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1"/>
      <c r="B164" s="1032"/>
      <c r="C164" s="1032"/>
      <c r="D164" s="1032"/>
      <c r="E164" s="1032"/>
      <c r="F164" s="1033"/>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1"/>
      <c r="B165" s="1032"/>
      <c r="C165" s="1032"/>
      <c r="D165" s="1032"/>
      <c r="E165" s="1032"/>
      <c r="F165" s="1033"/>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1"/>
      <c r="B166" s="1032"/>
      <c r="C166" s="1032"/>
      <c r="D166" s="1032"/>
      <c r="E166" s="1032"/>
      <c r="F166" s="1033"/>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1"/>
      <c r="B167" s="1032"/>
      <c r="C167" s="1032"/>
      <c r="D167" s="1032"/>
      <c r="E167" s="1032"/>
      <c r="F167" s="1033"/>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1"/>
      <c r="B168" s="1032"/>
      <c r="C168" s="1032"/>
      <c r="D168" s="1032"/>
      <c r="E168" s="1032"/>
      <c r="F168" s="1033"/>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1"/>
      <c r="B169" s="1032"/>
      <c r="C169" s="1032"/>
      <c r="D169" s="1032"/>
      <c r="E169" s="1032"/>
      <c r="F169" s="1033"/>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1"/>
      <c r="B170" s="1032"/>
      <c r="C170" s="1032"/>
      <c r="D170" s="1032"/>
      <c r="E170" s="1032"/>
      <c r="F170" s="1033"/>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1"/>
      <c r="B171" s="1032"/>
      <c r="C171" s="1032"/>
      <c r="D171" s="1032"/>
      <c r="E171" s="1032"/>
      <c r="F171" s="1033"/>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1"/>
      <c r="B172" s="1032"/>
      <c r="C172" s="1032"/>
      <c r="D172" s="1032"/>
      <c r="E172" s="1032"/>
      <c r="F172" s="1033"/>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1"/>
      <c r="B173" s="1032"/>
      <c r="C173" s="1032"/>
      <c r="D173" s="1032"/>
      <c r="E173" s="1032"/>
      <c r="F173" s="103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1"/>
      <c r="B174" s="1032"/>
      <c r="C174" s="1032"/>
      <c r="D174" s="1032"/>
      <c r="E174" s="1032"/>
      <c r="F174" s="1033"/>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1"/>
      <c r="B175" s="1032"/>
      <c r="C175" s="1032"/>
      <c r="D175" s="1032"/>
      <c r="E175" s="1032"/>
      <c r="F175" s="103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1"/>
      <c r="B176" s="1032"/>
      <c r="C176" s="1032"/>
      <c r="D176" s="1032"/>
      <c r="E176" s="1032"/>
      <c r="F176" s="103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1"/>
      <c r="B177" s="1032"/>
      <c r="C177" s="1032"/>
      <c r="D177" s="1032"/>
      <c r="E177" s="1032"/>
      <c r="F177" s="1033"/>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1"/>
      <c r="B178" s="1032"/>
      <c r="C178" s="1032"/>
      <c r="D178" s="1032"/>
      <c r="E178" s="1032"/>
      <c r="F178" s="1033"/>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1"/>
      <c r="B179" s="1032"/>
      <c r="C179" s="1032"/>
      <c r="D179" s="1032"/>
      <c r="E179" s="1032"/>
      <c r="F179" s="1033"/>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1"/>
      <c r="B180" s="1032"/>
      <c r="C180" s="1032"/>
      <c r="D180" s="1032"/>
      <c r="E180" s="1032"/>
      <c r="F180" s="1033"/>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1"/>
      <c r="B181" s="1032"/>
      <c r="C181" s="1032"/>
      <c r="D181" s="1032"/>
      <c r="E181" s="1032"/>
      <c r="F181" s="1033"/>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1"/>
      <c r="B182" s="1032"/>
      <c r="C182" s="1032"/>
      <c r="D182" s="1032"/>
      <c r="E182" s="1032"/>
      <c r="F182" s="1033"/>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1"/>
      <c r="B183" s="1032"/>
      <c r="C183" s="1032"/>
      <c r="D183" s="1032"/>
      <c r="E183" s="1032"/>
      <c r="F183" s="1033"/>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1"/>
      <c r="B184" s="1032"/>
      <c r="C184" s="1032"/>
      <c r="D184" s="1032"/>
      <c r="E184" s="1032"/>
      <c r="F184" s="1033"/>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1"/>
      <c r="B185" s="1032"/>
      <c r="C185" s="1032"/>
      <c r="D185" s="1032"/>
      <c r="E185" s="1032"/>
      <c r="F185" s="1033"/>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1"/>
      <c r="B186" s="1032"/>
      <c r="C186" s="1032"/>
      <c r="D186" s="1032"/>
      <c r="E186" s="1032"/>
      <c r="F186" s="103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1"/>
      <c r="B187" s="1032"/>
      <c r="C187" s="1032"/>
      <c r="D187" s="1032"/>
      <c r="E187" s="1032"/>
      <c r="F187" s="1033"/>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1"/>
      <c r="B188" s="1032"/>
      <c r="C188" s="1032"/>
      <c r="D188" s="1032"/>
      <c r="E188" s="1032"/>
      <c r="F188" s="103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1"/>
      <c r="B189" s="1032"/>
      <c r="C189" s="1032"/>
      <c r="D189" s="1032"/>
      <c r="E189" s="1032"/>
      <c r="F189" s="103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1"/>
      <c r="B190" s="1032"/>
      <c r="C190" s="1032"/>
      <c r="D190" s="1032"/>
      <c r="E190" s="1032"/>
      <c r="F190" s="1033"/>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1"/>
      <c r="B191" s="1032"/>
      <c r="C191" s="1032"/>
      <c r="D191" s="1032"/>
      <c r="E191" s="1032"/>
      <c r="F191" s="1033"/>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1"/>
      <c r="B192" s="1032"/>
      <c r="C192" s="1032"/>
      <c r="D192" s="1032"/>
      <c r="E192" s="1032"/>
      <c r="F192" s="1033"/>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1"/>
      <c r="B193" s="1032"/>
      <c r="C193" s="1032"/>
      <c r="D193" s="1032"/>
      <c r="E193" s="1032"/>
      <c r="F193" s="1033"/>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1"/>
      <c r="B194" s="1032"/>
      <c r="C194" s="1032"/>
      <c r="D194" s="1032"/>
      <c r="E194" s="1032"/>
      <c r="F194" s="1033"/>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1"/>
      <c r="B195" s="1032"/>
      <c r="C195" s="1032"/>
      <c r="D195" s="1032"/>
      <c r="E195" s="1032"/>
      <c r="F195" s="1033"/>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1"/>
      <c r="B196" s="1032"/>
      <c r="C196" s="1032"/>
      <c r="D196" s="1032"/>
      <c r="E196" s="1032"/>
      <c r="F196" s="1033"/>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1"/>
      <c r="B197" s="1032"/>
      <c r="C197" s="1032"/>
      <c r="D197" s="1032"/>
      <c r="E197" s="1032"/>
      <c r="F197" s="1033"/>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1"/>
      <c r="B198" s="1032"/>
      <c r="C198" s="1032"/>
      <c r="D198" s="1032"/>
      <c r="E198" s="1032"/>
      <c r="F198" s="1033"/>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1"/>
      <c r="B199" s="1032"/>
      <c r="C199" s="1032"/>
      <c r="D199" s="1032"/>
      <c r="E199" s="1032"/>
      <c r="F199" s="103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1"/>
      <c r="B200" s="1032"/>
      <c r="C200" s="1032"/>
      <c r="D200" s="1032"/>
      <c r="E200" s="1032"/>
      <c r="F200" s="1033"/>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1"/>
      <c r="B201" s="1032"/>
      <c r="C201" s="1032"/>
      <c r="D201" s="1032"/>
      <c r="E201" s="1032"/>
      <c r="F201" s="103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1"/>
      <c r="B202" s="1032"/>
      <c r="C202" s="1032"/>
      <c r="D202" s="1032"/>
      <c r="E202" s="1032"/>
      <c r="F202" s="103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1"/>
      <c r="B203" s="1032"/>
      <c r="C203" s="1032"/>
      <c r="D203" s="1032"/>
      <c r="E203" s="1032"/>
      <c r="F203" s="1033"/>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1"/>
      <c r="B204" s="1032"/>
      <c r="C204" s="1032"/>
      <c r="D204" s="1032"/>
      <c r="E204" s="1032"/>
      <c r="F204" s="1033"/>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1"/>
      <c r="B205" s="1032"/>
      <c r="C205" s="1032"/>
      <c r="D205" s="1032"/>
      <c r="E205" s="1032"/>
      <c r="F205" s="1033"/>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1"/>
      <c r="B206" s="1032"/>
      <c r="C206" s="1032"/>
      <c r="D206" s="1032"/>
      <c r="E206" s="1032"/>
      <c r="F206" s="1033"/>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1"/>
      <c r="B207" s="1032"/>
      <c r="C207" s="1032"/>
      <c r="D207" s="1032"/>
      <c r="E207" s="1032"/>
      <c r="F207" s="1033"/>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1"/>
      <c r="B208" s="1032"/>
      <c r="C208" s="1032"/>
      <c r="D208" s="1032"/>
      <c r="E208" s="1032"/>
      <c r="F208" s="1033"/>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1"/>
      <c r="B209" s="1032"/>
      <c r="C209" s="1032"/>
      <c r="D209" s="1032"/>
      <c r="E209" s="1032"/>
      <c r="F209" s="1033"/>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1"/>
      <c r="B210" s="1032"/>
      <c r="C210" s="1032"/>
      <c r="D210" s="1032"/>
      <c r="E210" s="1032"/>
      <c r="F210" s="1033"/>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1"/>
      <c r="B211" s="1032"/>
      <c r="C211" s="1032"/>
      <c r="D211" s="1032"/>
      <c r="E211" s="1032"/>
      <c r="F211" s="1033"/>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1"/>
      <c r="B215" s="1032"/>
      <c r="C215" s="1032"/>
      <c r="D215" s="1032"/>
      <c r="E215" s="1032"/>
      <c r="F215" s="103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1"/>
      <c r="B216" s="1032"/>
      <c r="C216" s="1032"/>
      <c r="D216" s="1032"/>
      <c r="E216" s="1032"/>
      <c r="F216" s="103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1"/>
      <c r="B217" s="1032"/>
      <c r="C217" s="1032"/>
      <c r="D217" s="1032"/>
      <c r="E217" s="1032"/>
      <c r="F217" s="1033"/>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1"/>
      <c r="B218" s="1032"/>
      <c r="C218" s="1032"/>
      <c r="D218" s="1032"/>
      <c r="E218" s="1032"/>
      <c r="F218" s="1033"/>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1"/>
      <c r="B219" s="1032"/>
      <c r="C219" s="1032"/>
      <c r="D219" s="1032"/>
      <c r="E219" s="1032"/>
      <c r="F219" s="1033"/>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1"/>
      <c r="B220" s="1032"/>
      <c r="C220" s="1032"/>
      <c r="D220" s="1032"/>
      <c r="E220" s="1032"/>
      <c r="F220" s="1033"/>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1"/>
      <c r="B221" s="1032"/>
      <c r="C221" s="1032"/>
      <c r="D221" s="1032"/>
      <c r="E221" s="1032"/>
      <c r="F221" s="1033"/>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1"/>
      <c r="B222" s="1032"/>
      <c r="C222" s="1032"/>
      <c r="D222" s="1032"/>
      <c r="E222" s="1032"/>
      <c r="F222" s="1033"/>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1"/>
      <c r="B223" s="1032"/>
      <c r="C223" s="1032"/>
      <c r="D223" s="1032"/>
      <c r="E223" s="1032"/>
      <c r="F223" s="1033"/>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1"/>
      <c r="B224" s="1032"/>
      <c r="C224" s="1032"/>
      <c r="D224" s="1032"/>
      <c r="E224" s="1032"/>
      <c r="F224" s="1033"/>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1"/>
      <c r="B225" s="1032"/>
      <c r="C225" s="1032"/>
      <c r="D225" s="1032"/>
      <c r="E225" s="1032"/>
      <c r="F225" s="1033"/>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1"/>
      <c r="B226" s="1032"/>
      <c r="C226" s="1032"/>
      <c r="D226" s="1032"/>
      <c r="E226" s="1032"/>
      <c r="F226" s="103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1"/>
      <c r="B227" s="1032"/>
      <c r="C227" s="1032"/>
      <c r="D227" s="1032"/>
      <c r="E227" s="1032"/>
      <c r="F227" s="1033"/>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1"/>
      <c r="B228" s="1032"/>
      <c r="C228" s="1032"/>
      <c r="D228" s="1032"/>
      <c r="E228" s="1032"/>
      <c r="F228" s="103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1"/>
      <c r="B229" s="1032"/>
      <c r="C229" s="1032"/>
      <c r="D229" s="1032"/>
      <c r="E229" s="1032"/>
      <c r="F229" s="103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1"/>
      <c r="B230" s="1032"/>
      <c r="C230" s="1032"/>
      <c r="D230" s="1032"/>
      <c r="E230" s="1032"/>
      <c r="F230" s="1033"/>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1"/>
      <c r="B231" s="1032"/>
      <c r="C231" s="1032"/>
      <c r="D231" s="1032"/>
      <c r="E231" s="1032"/>
      <c r="F231" s="1033"/>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1"/>
      <c r="B232" s="1032"/>
      <c r="C232" s="1032"/>
      <c r="D232" s="1032"/>
      <c r="E232" s="1032"/>
      <c r="F232" s="1033"/>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1"/>
      <c r="B233" s="1032"/>
      <c r="C233" s="1032"/>
      <c r="D233" s="1032"/>
      <c r="E233" s="1032"/>
      <c r="F233" s="1033"/>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1"/>
      <c r="B234" s="1032"/>
      <c r="C234" s="1032"/>
      <c r="D234" s="1032"/>
      <c r="E234" s="1032"/>
      <c r="F234" s="1033"/>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1"/>
      <c r="B235" s="1032"/>
      <c r="C235" s="1032"/>
      <c r="D235" s="1032"/>
      <c r="E235" s="1032"/>
      <c r="F235" s="1033"/>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1"/>
      <c r="B236" s="1032"/>
      <c r="C236" s="1032"/>
      <c r="D236" s="1032"/>
      <c r="E236" s="1032"/>
      <c r="F236" s="1033"/>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1"/>
      <c r="B237" s="1032"/>
      <c r="C237" s="1032"/>
      <c r="D237" s="1032"/>
      <c r="E237" s="1032"/>
      <c r="F237" s="1033"/>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1"/>
      <c r="B238" s="1032"/>
      <c r="C238" s="1032"/>
      <c r="D238" s="1032"/>
      <c r="E238" s="1032"/>
      <c r="F238" s="1033"/>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1"/>
      <c r="B239" s="1032"/>
      <c r="C239" s="1032"/>
      <c r="D239" s="1032"/>
      <c r="E239" s="1032"/>
      <c r="F239" s="103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1"/>
      <c r="B240" s="1032"/>
      <c r="C240" s="1032"/>
      <c r="D240" s="1032"/>
      <c r="E240" s="1032"/>
      <c r="F240" s="1033"/>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1"/>
      <c r="B241" s="1032"/>
      <c r="C241" s="1032"/>
      <c r="D241" s="1032"/>
      <c r="E241" s="1032"/>
      <c r="F241" s="103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1"/>
      <c r="B242" s="1032"/>
      <c r="C242" s="1032"/>
      <c r="D242" s="1032"/>
      <c r="E242" s="1032"/>
      <c r="F242" s="103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1"/>
      <c r="B243" s="1032"/>
      <c r="C243" s="1032"/>
      <c r="D243" s="1032"/>
      <c r="E243" s="1032"/>
      <c r="F243" s="1033"/>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1"/>
      <c r="B244" s="1032"/>
      <c r="C244" s="1032"/>
      <c r="D244" s="1032"/>
      <c r="E244" s="1032"/>
      <c r="F244" s="1033"/>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1"/>
      <c r="B245" s="1032"/>
      <c r="C245" s="1032"/>
      <c r="D245" s="1032"/>
      <c r="E245" s="1032"/>
      <c r="F245" s="1033"/>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1"/>
      <c r="B246" s="1032"/>
      <c r="C246" s="1032"/>
      <c r="D246" s="1032"/>
      <c r="E246" s="1032"/>
      <c r="F246" s="1033"/>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1"/>
      <c r="B247" s="1032"/>
      <c r="C247" s="1032"/>
      <c r="D247" s="1032"/>
      <c r="E247" s="1032"/>
      <c r="F247" s="1033"/>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1"/>
      <c r="B248" s="1032"/>
      <c r="C248" s="1032"/>
      <c r="D248" s="1032"/>
      <c r="E248" s="1032"/>
      <c r="F248" s="1033"/>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1"/>
      <c r="B249" s="1032"/>
      <c r="C249" s="1032"/>
      <c r="D249" s="1032"/>
      <c r="E249" s="1032"/>
      <c r="F249" s="1033"/>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1"/>
      <c r="B250" s="1032"/>
      <c r="C250" s="1032"/>
      <c r="D250" s="1032"/>
      <c r="E250" s="1032"/>
      <c r="F250" s="1033"/>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1"/>
      <c r="B251" s="1032"/>
      <c r="C251" s="1032"/>
      <c r="D251" s="1032"/>
      <c r="E251" s="1032"/>
      <c r="F251" s="1033"/>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1"/>
      <c r="B252" s="1032"/>
      <c r="C252" s="1032"/>
      <c r="D252" s="1032"/>
      <c r="E252" s="1032"/>
      <c r="F252" s="103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1"/>
      <c r="B253" s="1032"/>
      <c r="C253" s="1032"/>
      <c r="D253" s="1032"/>
      <c r="E253" s="1032"/>
      <c r="F253" s="1033"/>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1"/>
      <c r="B254" s="1032"/>
      <c r="C254" s="1032"/>
      <c r="D254" s="1032"/>
      <c r="E254" s="1032"/>
      <c r="F254" s="103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1"/>
      <c r="B255" s="1032"/>
      <c r="C255" s="1032"/>
      <c r="D255" s="1032"/>
      <c r="E255" s="1032"/>
      <c r="F255" s="103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1"/>
      <c r="B256" s="1032"/>
      <c r="C256" s="1032"/>
      <c r="D256" s="1032"/>
      <c r="E256" s="1032"/>
      <c r="F256" s="1033"/>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1"/>
      <c r="B257" s="1032"/>
      <c r="C257" s="1032"/>
      <c r="D257" s="1032"/>
      <c r="E257" s="1032"/>
      <c r="F257" s="1033"/>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1"/>
      <c r="B258" s="1032"/>
      <c r="C258" s="1032"/>
      <c r="D258" s="1032"/>
      <c r="E258" s="1032"/>
      <c r="F258" s="1033"/>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1"/>
      <c r="B259" s="1032"/>
      <c r="C259" s="1032"/>
      <c r="D259" s="1032"/>
      <c r="E259" s="1032"/>
      <c r="F259" s="1033"/>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1"/>
      <c r="B260" s="1032"/>
      <c r="C260" s="1032"/>
      <c r="D260" s="1032"/>
      <c r="E260" s="1032"/>
      <c r="F260" s="1033"/>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1"/>
      <c r="B261" s="1032"/>
      <c r="C261" s="1032"/>
      <c r="D261" s="1032"/>
      <c r="E261" s="1032"/>
      <c r="F261" s="1033"/>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1"/>
      <c r="B262" s="1032"/>
      <c r="C262" s="1032"/>
      <c r="D262" s="1032"/>
      <c r="E262" s="1032"/>
      <c r="F262" s="1033"/>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1"/>
      <c r="B263" s="1032"/>
      <c r="C263" s="1032"/>
      <c r="D263" s="1032"/>
      <c r="E263" s="1032"/>
      <c r="F263" s="1033"/>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1"/>
      <c r="B264" s="1032"/>
      <c r="C264" s="1032"/>
      <c r="D264" s="1032"/>
      <c r="E264" s="1032"/>
      <c r="F264" s="1033"/>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2">
        <v>1</v>
      </c>
      <c r="B4" s="1052">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防衛省</cp:lastModifiedBy>
  <cp:lastPrinted>2021-07-28T06:24:20Z</cp:lastPrinted>
  <dcterms:created xsi:type="dcterms:W3CDTF">2012-03-13T00:50:25Z</dcterms:created>
  <dcterms:modified xsi:type="dcterms:W3CDTF">2021-09-06T08:07:02Z</dcterms:modified>
</cp:coreProperties>
</file>