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5" i="3"/>
  <c r="AY255" i="3"/>
  <c r="AY50" i="3"/>
  <c r="AY417" i="3"/>
  <c r="AY606" i="3"/>
  <c r="AY369" i="3"/>
  <c r="AY271" i="3"/>
  <c r="AY645" i="3"/>
  <c r="AY213"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<sst xmlns="http://schemas.openxmlformats.org/spreadsheetml/2006/main" count="3198" uniqueCount="785">
  <si>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</si>
  <si>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</si>
  <si>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</si>
  <si>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</si>
  <si>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</si>
  <si>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</si>
  <si>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</si>
  <si>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</si>
  <si>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</si>
  <si>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</si>
  <si>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</si>
  <si>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</si>
  <si>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</si>
  <si>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</si>
  <si>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</si>
  <si>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</si>
  <si>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</si>
  <si>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</si>
  <si>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</si>
  <si>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</si>
  <si>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</si>
  <si>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</si>
  <si>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</si>
  <si>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</si>
  <si>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</si>
  <si>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</si>
  <si>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</si>
  <si>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</si>
  <si>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</si>
  <si>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</si>
  <si>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</si>
  <si>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</si>
  <si>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</si>
  <si>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</si>
  <si>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</si>
  <si>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</si>
  <si>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</si>
  <si>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</si>
  <si>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</si>
  <si>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</si>
  <si>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</si>
  <si>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</si>
  <si>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</si>
  <si>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</si>
  <si>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</si>
  <si>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</si>
  <si>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</si>
  <si>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</si>
  <si>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</si>
  <si>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</si>
  <si>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</si>
  <si>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</si>
  <si>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</si>
  <si>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</si>
  <si>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</si>
  <si>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</si>
  <si>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</si>
  <si>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</si>
  <si>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</si>
  <si>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</si>
  <si>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</si>
  <si>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</si>
  <si>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</si>
  <si>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</si>
  <si>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</si>
  <si>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</si>
  <si>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</si>
  <si>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</si>
  <si>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</si>
  <si>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</si>
  <si>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</si>
  <si>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</si>
  <si>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</si>
  <si>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</si>
  <si>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</si>
  <si>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</si>
  <si>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</si>
  <si>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</si>
  <si>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</si>
  <si>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</si>
  <si>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</si>
  <si>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</si>
  <si>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</si>
  <si>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</si>
  <si>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</si>
  <si>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</si>
  <si>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</si>
  <si>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</si>
  <si>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</si>
  <si>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</si>
  <si>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</si>
  <si>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</si>
  <si>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</si>
  <si>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</si>
  <si>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</si>
  <si>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</si>
  <si>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</si>
  <si>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</si>
  <si>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</si>
  <si>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</si>
  <si>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</si>
  <si>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</si>
  <si>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</si>
  <si>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</si>
  <si>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</si>
  <si>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</si>
  <si>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</si>
  <si>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</si>
  <si>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</si>
  <si>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</si>
  <si>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</si>
  <si>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</si>
  <si>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</si>
  <si>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</si>
  <si>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</si>
  <si>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</si>
  <si>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</si>
  <si>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</si>
  <si>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</si>
  <si>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</si>
  <si>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</si>
  <si>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</si>
  <si>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</si>
  <si>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</si>
  <si>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</si>
  <si>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</si>
  <si>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</si>
  <si>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</si>
  <si>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</si>
  <si>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</si>
  <si>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</si>
  <si>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</si>
  <si>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</si>
  <si>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</si>
  <si>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</si>
  <si>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</si>
  <si>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</si>
  <si>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</si>
  <si>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</si>
  <si>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</si>
  <si>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</si>
  <si>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</si>
  <si>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</si>
  <si>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</si>
  <si>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</si>
  <si>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</si>
  <si>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</si>
  <si>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</si>
  <si>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</si>
  <si>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</si>
  <si>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</si>
  <si>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</si>
  <si>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</si>
  <si>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</si>
  <si>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</si>
  <si>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</si>
  <si>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</si>
  <si>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</si>
  <si>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</si>
  <si>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</si>
  <si>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</si>
  <si>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</si>
  <si>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</si>
  <si>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</si>
  <si>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</si>
  <si>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</si>
  <si>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</si>
  <si>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</si>
  <si>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</si>
  <si>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</si>
  <si>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</si>
  <si>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</si>
  <si>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</si>
  <si>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</si>
  <si>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</si>
  <si>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</si>
  <si>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</si>
  <si>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</si>
  <si>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</si>
  <si>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</si>
  <si>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</si>
  <si>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</si>
  <si>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</si>
  <si>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</si>
  <si>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</si>
  <si>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</si>
  <si>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</si>
  <si>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</si>
  <si>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</si>
  <si>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</si>
  <si>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</si>
  <si>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</si>
  <si>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</si>
  <si>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</si>
  <si>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</si>
  <si>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</si>
  <si>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</si>
  <si>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</si>
  <si>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</si>
  <si>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</si>
  <si>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</si>
  <si>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</si>
  <si>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</si>
  <si>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</si>
  <si>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</si>
  <si>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</si>
  <si>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</si>
  <si>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</si>
  <si>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</si>
  <si>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</si>
  <si>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</si>
  <si>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</si>
  <si>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</si>
  <si>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</si>
  <si>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</si>
  <si>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</si>
  <si>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</si>
  <si>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</si>
  <si>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</si>
  <si>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</si>
  <si>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</si>
  <si>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</si>
  <si>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</si>
  <si>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</si>
  <si>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</si>
  <si>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</si>
  <si>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</si>
  <si>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</si>
  <si>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</si>
  <si>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</si>
  <si>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</si>
  <si>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</si>
  <si>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</si>
  <si>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</si>
  <si>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</si>
  <si>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</si>
  <si>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</si>
  <si>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</si>
  <si>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</si>
  <si>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</si>
  <si>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</si>
  <si>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</si>
  <si>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</si>
  <si>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</si>
  <si>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</si>
  <si>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</si>
  <si>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</si>
  <si>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</si>
  <si>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</si>
  <si>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</si>
  <si>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</si>
  <si>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</si>
  <si>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</si>
  <si>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</si>
  <si>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</si>
  <si>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</si>
  <si>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</si>
  <si>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</si>
  <si>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</si>
  <si>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</si>
  <si>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</si>
  <si>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</si>
  <si>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</si>
  <si>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</si>
  <si>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</si>
  <si>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</si>
  <si>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</si>
  <si>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</si>
  <si>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</si>
  <si>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</si>
  <si>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</si>
  <si>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</si>
  <si>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</si>
  <si>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</si>
  <si>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</si>
  <si>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</si>
  <si>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</si>
  <si>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</si>
  <si>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</si>
  <si>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</si>
  <si>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</si>
  <si>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</si>
  <si>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</si>
  <si>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</si>
  <si>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</si>
  <si>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</si>
  <si>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</si>
  <si>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</si>
  <si>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</si>
  <si>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</si>
  <si>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</si>
  <si>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</si>
  <si>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</si>
  <si>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</si>
  <si>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</si>
  <si>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</si>
  <si>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</si>
  <si>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</si>
  <si>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</si>
  <si>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</si>
  <si>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</si>
  <si>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</si>
  <si>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</si>
  <si>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</si>
  <si>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</si>
  <si>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</si>
  <si>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</si>
  <si>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</si>
  <si>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</si>
  <si>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</si>
  <si>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</si>
  <si>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</si>
  <si>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</si>
  <si>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</si>
  <si>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</si>
  <si>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</si>
  <si>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</si>
  <si>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</si>
  <si>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</si>
  <si>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</si>
  <si>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</si>
  <si>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</si>
  <si>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</si>
  <si>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</si>
  <si>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</si>
  <si>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</si>
  <si>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</si>
  <si>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</si>
  <si>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</si>
  <si>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</si>
  <si>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</si>
  <si>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</si>
  <si>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</si>
  <si>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</si>
  <si>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</si>
  <si>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</si>
  <si>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</si>
  <si>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</si>
  <si>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</si>
  <si>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</si>
  <si>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</si>
  <si>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</si>
  <si>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</si>
  <si>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</si>
  <si>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</si>
  <si>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</si>
  <si>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</si>
  <si>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</si>
  <si>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</si>
  <si>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</si>
  <si>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</si>
  <si>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</si>
  <si>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</si>
  <si>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</si>
  <si>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</si>
  <si>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</si>
  <si>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</si>
  <si>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</si>
  <si>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</si>
  <si>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</si>
  <si>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</si>
  <si>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</si>
  <si>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</si>
  <si>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</si>
  <si>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</si>
  <si>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</si>
  <si>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</si>
  <si>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</si>
  <si>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</si>
  <si>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</si>
  <si>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</si>
  <si>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</si>
  <si>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</si>
  <si>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</si>
  <si>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</si>
  <si>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</si>
  <si>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</si>
  <si>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</si>
  <si>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</si>
  <si>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</si>
  <si>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</si>
  <si>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</si>
  <si>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</si>
  <si>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</si>
  <si>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</si>
  <si>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</si>
  <si>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</si>
  <si>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</si>
  <si>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</si>
  <si>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</si>
  <si>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</si>
  <si>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</si>
  <si>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</si>
  <si>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</si>
  <si>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</si>
  <si>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</si>
  <si>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</si>
  <si>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</si>
  <si>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</si>
  <si>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</si>
  <si>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</si>
  <si>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</si>
  <si>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</si>
  <si>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</si>
  <si>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</si>
  <si>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</si>
  <si>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</si>
  <si>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</si>
  <si>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</si>
  <si>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</si>
  <si>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</si>
  <si>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</si>
  <si>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</si>
  <si>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</si>
  <si>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</si>
  <si>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</si>
  <si>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</si>
  <si>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</si>
  <si>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</si>
  <si>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</si>
  <si>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</si>
  <si>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</si>
  <si>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</si>
  <si>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</si>
  <si>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</si>
  <si>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</si>
  <si>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</si>
  <si>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</si>
  <si>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</si>
  <si>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</si>
  <si>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</si>
  <si>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</si>
  <si>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</si>
  <si>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</si>
  <si>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</si>
  <si>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</si>
  <si>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</si>
  <si>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</si>
  <si>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</si>
  <si>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</si>
  <si>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</si>
  <si>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</si>
  <si>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</si>
  <si>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</si>
  <si>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</si>
  <si>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</si>
  <si>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</si>
  <si>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</si>
  <si>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</si>
  <si>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</si>
  <si>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</si>
  <si>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</si>
  <si>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</si>
  <si>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</si>
  <si>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</si>
  <si>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</si>
  <si>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</si>
  <si>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</si>
  <si>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</si>
  <si>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</si>
  <si>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</si>
  <si>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</si>
  <si>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</si>
  <si>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</si>
  <si>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</si>
  <si>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</si>
  <si>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</si>
  <si>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</si>
  <si>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</si>
  <si>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</si>
  <si>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</si>
  <si>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</si>
  <si>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</si>
  <si>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</si>
  <si>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</si>
  <si>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</si>
  <si>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</si>
  <si>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</si>
  <si>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</si>
  <si>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</si>
  <si>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</si>
  <si>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</si>
  <si>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</si>
  <si>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</si>
  <si>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</si>
  <si>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</si>
  <si>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</si>
  <si>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</si>
  <si>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</si>
  <si>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</si>
  <si>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</si>
  <si>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</si>
  <si>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</si>
  <si>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</si>
  <si>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</si>
  <si>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</si>
  <si>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</si>
  <si>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</si>
  <si>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</si>
  <si>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</si>
  <si>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</si>
  <si>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</si>
  <si>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</si>
  <si>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</si>
  <si>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</si>
  <si>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</si>
  <si>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</si>
  <si>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</si>
  <si>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</si>
  <si>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</si>
  <si>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</si>
  <si>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</si>
  <si>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</si>
  <si>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</si>
  <si>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</si>
  <si>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</si>
  <si>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</si>
  <si>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</si>
  <si>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</si>
  <si>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</si>
  <si>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</si>
  <si>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</si>
  <si>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</si>
  <si>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</si>
  <si>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</si>
  <si>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</si>
  <si>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</si>
  <si>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</si>
  <si>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</si>
  <si>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</si>
  <si>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</si>
  <si>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</si>
  <si>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</si>
  <si>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</si>
  <si>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</si>
  <si>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</si>
  <si>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</si>
  <si>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</si>
  <si>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</si>
  <si>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</si>
  <si>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</si>
  <si>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</si>
  <si>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</si>
  <si>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</si>
  <si>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</si>
  <si>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</si>
  <si>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</si>
  <si>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</si>
  <si>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</si>
  <si>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</si>
  <si>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</si>
  <si>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</si>
  <si>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</si>
  <si>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</si>
  <si>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</si>
  <si>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</si>
  <si>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</si>
  <si>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</si>
  <si>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</si>
  <si>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</si>
  <si>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</si>
  <si>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</si>
  <si>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</si>
  <si>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</si>
  <si>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</si>
  <si>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</si>
  <si>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</si>
  <si>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</si>
  <si>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</si>
  <si>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</si>
  <si>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</si>
  <si>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</si>
  <si>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</si>
  <si>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</si>
  <si>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</si>
  <si>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</si>
  <si>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</si>
  <si>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</si>
  <si>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</si>
  <si>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</si>
  <si>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</si>
  <si>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</si>
  <si>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</si>
  <si>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</si>
  <si>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</si>
  <si>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</si>
  <si>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</si>
  <si>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</si>
  <si>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</si>
  <si>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</si>
  <si>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</si>
  <si>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</si>
  <si>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</si>
  <si>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</si>
  <si>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</si>
  <si>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</si>
  <si>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</si>
  <si>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</si>
  <si>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</si>
  <si>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</si>
  <si>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</si>
  <si>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</si>
  <si>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</si>
  <si>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</si>
  <si>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</si>
  <si>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</si>
  <si>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</si>
  <si>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</si>
  <si>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</si>
  <si>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</si>
  <si>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</si>
  <si>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</si>
  <si>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</si>
  <si>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</si>
  <si>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</si>
  <si>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</si>
  <si>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</si>
  <si>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</si>
  <si>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</si>
  <si>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</si>
  <si>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</si>
  <si>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</si>
  <si>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</si>
  <si>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</si>
  <si>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</si>
  <si>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</si>
  <si>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</si>
  <si>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</si>
  <si>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</si>
  <si>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</si>
  <si>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</si>
  <si>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</si>
  <si>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</si>
  <si>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</si>
  <si>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</si>
  <si>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</si>
  <si>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</si>
  <si>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</si>
  <si>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</si>
  <si>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</si>
  <si>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</si>
  <si>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</si>
  <si>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</si>
  <si>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</si>
  <si>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</si>
  <si>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</si>
  <si>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</si>
  <si>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</si>
  <si>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</si>
  <si>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</si>
  <si>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</si>
  <si>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</si>
  <si>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</si>
  <si>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</si>
  <si>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</si>
  <si>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</si>
  <si>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</si>
  <si>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</si>
  <si>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</si>
  <si>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</si>
  <si>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</si>
  <si>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</si>
  <si>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</si>
  <si>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</si>
  <si>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</si>
  <si>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</si>
  <si>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</si>
  <si>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</si>
  <si>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</si>
  <si>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</si>
  <si>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</si>
  <si>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</si>
  <si>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</si>
  <si>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</si>
  <si>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</si>
  <si>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</si>
  <si>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</si>
  <si>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</si>
  <si>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</si>
  <si>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</si>
  <si>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</si>
  <si>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</si>
  <si>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</si>
  <si>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</si>
  <si>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</si>
  <si>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</si>
  <si>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</si>
  <si>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</si>
  <si>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</si>
  <si>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</si>
  <si>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</si>
  <si>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</si>
  <si>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</si>
  <si>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</si>
  <si>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</si>
  <si>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</si>
  <si>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</si>
  <si>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</si>
  <si>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</si>
  <si>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</si>
  <si>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</si>
  <si>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</si>
  <si>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</si>
  <si>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</si>
  <si>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</si>
  <si>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</si>
  <si>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</si>
  <si>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</si>
  <si>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</si>
  <si>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</si>
  <si>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</si>
  <si>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</si>
  <si>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</si>
  <si>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次期戦闘機</t>
  </si>
  <si>
    <t>防衛装備庁</t>
  </si>
  <si>
    <t>令和2年度</t>
  </si>
  <si>
    <t>令和17年度</t>
  </si>
  <si>
    <t>事業監理官（航空機担当）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</si>
  <si>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</si>
  <si>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</si>
  <si>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</si>
  <si>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</si>
  <si>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研究課題に関する技術的知見の取得</t>
  </si>
  <si>
    <t>件</t>
  </si>
  <si>
    <t>当該試作品を使用した試験研究</t>
  </si>
  <si>
    <t>回</t>
  </si>
  <si>
    <t>　　Ｘ/Ｙ</t>
    <phoneticPr fontId="5"/>
  </si>
  <si>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</si>
  <si>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</si>
  <si>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</si>
  <si>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</si>
  <si>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</si>
  <si>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</si>
  <si>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</si>
  <si>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</si>
  <si>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 xml:space="preserve">
進展の早い民生技術を活用した装備品の短期実用化の推進</t>
  </si>
  <si>
    <t>早期契約に向けた手続きの迅速化</t>
  </si>
  <si>
    <t>研究開発段階の初期において技術実証を用いた代替案分析の実施</t>
  </si>
  <si>
    <t>○</t>
  </si>
  <si>
    <t>事業監理官　射場　隆昌</t>
    <rPh sb="6" eb="8">
      <t>イバ</t>
    </rPh>
    <rPh sb="9" eb="11">
      <t>リュウショウ</t>
    </rPh>
    <phoneticPr fontId="5"/>
  </si>
  <si>
    <t>機動・展開能力の強化</t>
    <phoneticPr fontId="5"/>
  </si>
  <si>
    <t>-</t>
    <phoneticPr fontId="5"/>
  </si>
  <si>
    <t>技術課題の解明をもって技術的に優位性を確保した分野
（戦闘機の設計、試作機を製造して試験を完了させることで技術的知見を取得できる。よって中間段階等で段階的に取得できるものではない）</t>
    <phoneticPr fontId="5"/>
  </si>
  <si>
    <t>令和３年度業務計画実施計画</t>
    <phoneticPr fontId="5"/>
  </si>
  <si>
    <t>試験完了をもって技術的に優位性を確保した分野
（試作機を製造して試験を完了させることで達成できるものであり中間段階等で段階的に達成するものではない）</t>
    <phoneticPr fontId="5"/>
  </si>
  <si>
    <t>‐</t>
  </si>
  <si>
    <t>無</t>
  </si>
  <si>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</si>
  <si>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自衛隊のニーズに合致した高度な防衛装備品（次期戦闘機）を創生するための開発であることから、ニーズが防衛省に限られ、民間における技術の発展は期待できず、また、防衛省独自の仕様であり、技術審査により自ら設計、製造の内容を確認しながら事業を行う必要があるため、民間委託は不可能である。</t>
    <rPh sb="18" eb="21">
      <t>ジエイタイ</t>
    </rPh>
    <rPh sb="26" eb="28">
      <t>ガッチ</t>
    </rPh>
    <rPh sb="30" eb="32">
      <t>コウド</t>
    </rPh>
    <rPh sb="33" eb="35">
      <t>ボウエイ</t>
    </rPh>
    <rPh sb="35" eb="38">
      <t>ソウビヒン</t>
    </rPh>
    <rPh sb="39" eb="41">
      <t>ジキ</t>
    </rPh>
    <rPh sb="41" eb="43">
      <t>セントウ</t>
    </rPh>
    <rPh sb="43" eb="44">
      <t>キ</t>
    </rPh>
    <rPh sb="46" eb="48">
      <t>ソウセイ</t>
    </rPh>
    <rPh sb="53" eb="55">
      <t>カイハツ</t>
    </rPh>
    <phoneticPr fontId="5"/>
  </si>
  <si>
    <t>　急速な技術の進展を踏まえた将来の戦略環境への対応や、次世代技術の適応に係る拡張性や改修の自由度といった点を満たすため、我が国主導の「開発」を追求することは防衛力の能力発揮のための基盤の確立につながるものである。</t>
    <rPh sb="1" eb="3">
      <t>キュウソク</t>
    </rPh>
    <rPh sb="4" eb="6">
      <t>ギジュツ</t>
    </rPh>
    <rPh sb="7" eb="9">
      <t>シンテン</t>
    </rPh>
    <rPh sb="10" eb="11">
      <t>フ</t>
    </rPh>
    <rPh sb="14" eb="16">
      <t>ショウライ</t>
    </rPh>
    <rPh sb="17" eb="19">
      <t>センリャク</t>
    </rPh>
    <rPh sb="19" eb="21">
      <t>カンキョウ</t>
    </rPh>
    <rPh sb="23" eb="25">
      <t>タイオウ</t>
    </rPh>
    <rPh sb="27" eb="30">
      <t>ジセダイ</t>
    </rPh>
    <rPh sb="30" eb="32">
      <t>ギジュツ</t>
    </rPh>
    <rPh sb="33" eb="35">
      <t>テキオウ</t>
    </rPh>
    <rPh sb="36" eb="37">
      <t>カカ</t>
    </rPh>
    <rPh sb="38" eb="41">
      <t>カクチョウセイ</t>
    </rPh>
    <rPh sb="42" eb="44">
      <t>カイシュウ</t>
    </rPh>
    <rPh sb="45" eb="48">
      <t>ジユウド</t>
    </rPh>
    <rPh sb="52" eb="53">
      <t>テン</t>
    </rPh>
    <rPh sb="54" eb="55">
      <t>ミ</t>
    </rPh>
    <rPh sb="60" eb="61">
      <t>ワ</t>
    </rPh>
    <rPh sb="62" eb="63">
      <t>クニ</t>
    </rPh>
    <rPh sb="63" eb="65">
      <t>シュドウ</t>
    </rPh>
    <rPh sb="67" eb="69">
      <t>カイハツ</t>
    </rPh>
    <rPh sb="71" eb="73">
      <t>ツイキュウ</t>
    </rPh>
    <rPh sb="78" eb="81">
      <t>ボウエイリョク</t>
    </rPh>
    <rPh sb="82" eb="84">
      <t>ノウリョク</t>
    </rPh>
    <rPh sb="84" eb="86">
      <t>ハッキ</t>
    </rPh>
    <rPh sb="90" eb="92">
      <t>キバン</t>
    </rPh>
    <rPh sb="93" eb="95">
      <t>カクリツ</t>
    </rPh>
    <phoneticPr fontId="5"/>
  </si>
  <si>
    <t>A</t>
  </si>
  <si>
    <t>三菱重工業株式会社</t>
    <rPh sb="0" eb="2">
      <t>ミツビシ</t>
    </rPh>
    <rPh sb="2" eb="5">
      <t>ジュウコウギョウ</t>
    </rPh>
    <rPh sb="5" eb="7">
      <t>カブシキ</t>
    </rPh>
    <rPh sb="7" eb="9">
      <t>カイシャ</t>
    </rPh>
    <phoneticPr fontId="5"/>
  </si>
  <si>
    <t>-</t>
    <phoneticPr fontId="5"/>
  </si>
  <si>
    <t>120/1</t>
    <phoneticPr fontId="5"/>
  </si>
  <si>
    <t>-</t>
    <phoneticPr fontId="5"/>
  </si>
  <si>
    <t>-</t>
    <phoneticPr fontId="5"/>
  </si>
  <si>
    <t>　試作品の構成の一部に、既存品（他事業の試作品・民生品・汎用品）を活用する計画であり、本試作の経費削減を図っている。</t>
    <phoneticPr fontId="5"/>
  </si>
  <si>
    <t>　本事業以外の用途で予算の目的外使用は行っておらず、真に必要なものに限定されている。</t>
  </si>
  <si>
    <t>点検結果を踏まえ、本事業においては民生品の積極的活用や過去の技術的成果の利活用による経費の低減を実施し、経費の抑制を図る。</t>
    <phoneticPr fontId="5"/>
  </si>
  <si>
    <t>-</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</si>
  <si>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</si>
  <si>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</si>
  <si>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</si>
  <si>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</si>
  <si>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</si>
  <si>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次期戦闘機の構想設計</t>
    <rPh sb="0" eb="2">
      <t>ジキ</t>
    </rPh>
    <rPh sb="2" eb="5">
      <t>セントウキ</t>
    </rPh>
    <rPh sb="6" eb="8">
      <t>コウソウ</t>
    </rPh>
    <rPh sb="8" eb="10">
      <t>セッケイ</t>
    </rPh>
    <phoneticPr fontId="5"/>
  </si>
  <si>
    <t>次期戦闘機の開発する上で特殊技術等を必要としたため事前にＲＦＩによる調査を行ったところ、実質的な競争の余地はないことが判明したことから、随意契約（公募）とした。</t>
    <phoneticPr fontId="5"/>
  </si>
  <si>
    <t>執行額（Ｘ）／支出件数（Ｙ）　　　　　　　　　　　　　　</t>
    <rPh sb="7" eb="9">
      <t>シシュツ</t>
    </rPh>
    <phoneticPr fontId="5"/>
  </si>
  <si>
    <t>解明した技術課題（試作請負契約等の支出件数）</t>
    <rPh sb="17" eb="19">
      <t>シシュツ</t>
    </rPh>
    <phoneticPr fontId="5"/>
  </si>
  <si>
    <t>件</t>
    <rPh sb="0" eb="1">
      <t>ケン</t>
    </rPh>
    <phoneticPr fontId="5"/>
  </si>
  <si>
    <t>百万円/件</t>
    <rPh sb="4" eb="5">
      <t>ケン</t>
    </rPh>
    <phoneticPr fontId="5"/>
  </si>
  <si>
    <t>　将来戦闘機システムのバーチャル・ビークルの研究等の過去に実施した研究成果を活用して、構想設計を実施している。</t>
    <rPh sb="1" eb="3">
      <t>ショウライ</t>
    </rPh>
    <rPh sb="3" eb="6">
      <t>セントウキ</t>
    </rPh>
    <rPh sb="22" eb="24">
      <t>ケンキュウ</t>
    </rPh>
    <phoneticPr fontId="5"/>
  </si>
  <si>
    <t>-</t>
    <phoneticPr fontId="5"/>
  </si>
  <si>
    <t>【1.　必要性】
　我が国の周辺国においては、ステルス技術等を適用した第５世代戦闘機の研究開発が進められているとともに、近代化された戦闘機の数も増加しており、我が国周辺の安全保障環境は一層厳しさを増しつつある状況である。次期戦闘機については、Ｆ－２戦闘機が令和１７年頃から退役が始まる見込みであり、次期戦闘機は、１５～３０年後以降の将来において、我が国周辺国の装備品等の近代化及び戦略の変化に対応することが必要である。
【2.　効率性】
　①ブロック化開発による段階的な開発プロセスの推進、②オープンアーキテクチャーの採用によるアビオニクス開発作業の効率化、③モデルベースドデザインや先進的な製造技術の取り込み等により開発の効率化を図るとともに、国際協力によって、更なる技術的信頼性の向上やコストの低減を図る。また、これらを適切に履行し得る開発体制を構築し、プロジェクト管理を通じてコストやリスクを管理する。
【3.　有効性】
　将来の航空優勢に必要な能力が確保された次期戦闘機を開発し、また、運用期間にわたって第一線級の能力を発揮可能な拡張性や改修の自由度を確保するため、本事業において開発される次期戦闘機は、当該次期戦闘機の運用期間にわたって、我が国に対する侵攻への実効的な抑止力及び対処力の確保に資する。
【4.　費用及び効果】
　機能・性能とコスト等に関するトレードオフスタディを行うことで、運用構想を実現しつつ費用対効果の高い要求性能を導出し、それを満たす戦闘機を開発することとしている。また、開発コストやリスクの低減に当たっては、これに資する各種開発手法等を取り入れるとともに、国際協力によって更なる低減を検討する。
【５.　総合的評価】
　本事業を実施することにより、１５～３０年後以降の将来において、我が国周辺国の装備品等の近代化及び戦略の変化に対応することが可能であると評価でき、効率性、有効性、費用及び効果を踏まえ、最終的に政策目標である我が国自身の防衛体制の強化に繋がるものである。</t>
    <rPh sb="4" eb="7">
      <t>ヒツヨウセイ</t>
    </rPh>
    <rPh sb="214" eb="217">
      <t>コウリツセイ</t>
    </rPh>
    <rPh sb="409" eb="412">
      <t>ユウコウセイ</t>
    </rPh>
    <rPh sb="560" eb="562">
      <t>ヒヨウ</t>
    </rPh>
    <rPh sb="562" eb="563">
      <t>オヨ</t>
    </rPh>
    <rPh sb="564" eb="566">
      <t>コウカ</t>
    </rPh>
    <rPh sb="709" eb="711">
      <t>ケントウ</t>
    </rPh>
    <rPh sb="719" eb="722">
      <t>ソウゴウテキ</t>
    </rPh>
    <rPh sb="722" eb="724">
      <t>ヒョウカ</t>
    </rPh>
    <rPh sb="788" eb="790">
      <t>カノウ</t>
    </rPh>
    <rPh sb="794" eb="796">
      <t>ヒョウカ</t>
    </rPh>
    <phoneticPr fontId="5"/>
  </si>
  <si>
    <t>Ｆ－２の退役が始まると想定される２０３０年代中盤以降、我が国周辺国の装備品等の近代化及び戦略の変化に対応し、我が国の上空及び周辺空域での航空優勢の確保とともに、各種航空作戦の遂行に必要な能力の確保をもって、我が国に対する侵攻への実効的な抑止力及び対処力に資するために次期戦闘機を開発する。</t>
    <rPh sb="84" eb="86">
      <t>サクセン</t>
    </rPh>
    <rPh sb="133" eb="135">
      <t>ジキ</t>
    </rPh>
    <rPh sb="135" eb="138">
      <t>セントウキ</t>
    </rPh>
    <rPh sb="139" eb="141">
      <t>カイハツ</t>
    </rPh>
    <phoneticPr fontId="5"/>
  </si>
  <si>
    <t>-</t>
    <phoneticPr fontId="5"/>
  </si>
  <si>
    <t>Ｆ－２の退役が始まると想定される２０３０年代中盤以降、我が国周辺国の装備品等の近代化及び戦略の変化に対応し、我が国の上空及び周辺空域での航空優勢の確保とともに、各種航空作戦の遂行に必要な能力の確保をもって、我が国に対する侵攻への実効的な抑止力及び対処力に資するために次期戦闘機を開発する。そのために必要な支援と協力を受けながら、我が国主導の開発を行う。</t>
    <rPh sb="4" eb="6">
      <t>タイエキ</t>
    </rPh>
    <rPh sb="7" eb="8">
      <t>ハジ</t>
    </rPh>
    <rPh sb="11" eb="13">
      <t>ソウテイ</t>
    </rPh>
    <rPh sb="27" eb="28">
      <t>ワ</t>
    </rPh>
    <rPh sb="29" eb="30">
      <t>クニ</t>
    </rPh>
    <rPh sb="30" eb="32">
      <t>シュウヘン</t>
    </rPh>
    <rPh sb="32" eb="33">
      <t>コク</t>
    </rPh>
    <rPh sb="34" eb="37">
      <t>ソウビヒン</t>
    </rPh>
    <rPh sb="37" eb="38">
      <t>トウ</t>
    </rPh>
    <rPh sb="39" eb="42">
      <t>キンダイカ</t>
    </rPh>
    <rPh sb="42" eb="43">
      <t>オヨ</t>
    </rPh>
    <rPh sb="44" eb="46">
      <t>センリャク</t>
    </rPh>
    <rPh sb="47" eb="49">
      <t>ヘンカ</t>
    </rPh>
    <rPh sb="50" eb="52">
      <t>タイオウ</t>
    </rPh>
    <rPh sb="54" eb="55">
      <t>ワ</t>
    </rPh>
    <rPh sb="56" eb="57">
      <t>クニ</t>
    </rPh>
    <rPh sb="58" eb="60">
      <t>ジョウクウ</t>
    </rPh>
    <rPh sb="60" eb="61">
      <t>オヨ</t>
    </rPh>
    <rPh sb="62" eb="64">
      <t>シュウヘン</t>
    </rPh>
    <rPh sb="64" eb="66">
      <t>クウイキ</t>
    </rPh>
    <rPh sb="68" eb="70">
      <t>コウクウ</t>
    </rPh>
    <rPh sb="70" eb="72">
      <t>ユウセイ</t>
    </rPh>
    <rPh sb="73" eb="75">
      <t>カクホ</t>
    </rPh>
    <rPh sb="80" eb="82">
      <t>カクシュ</t>
    </rPh>
    <rPh sb="82" eb="84">
      <t>コウクウ</t>
    </rPh>
    <rPh sb="84" eb="86">
      <t>サクセン</t>
    </rPh>
    <rPh sb="87" eb="89">
      <t>スイコウ</t>
    </rPh>
    <rPh sb="90" eb="92">
      <t>ヒツヨウ</t>
    </rPh>
    <rPh sb="93" eb="95">
      <t>ノウリョク</t>
    </rPh>
    <rPh sb="96" eb="98">
      <t>カクホ</t>
    </rPh>
    <rPh sb="103" eb="104">
      <t>ワ</t>
    </rPh>
    <rPh sb="105" eb="106">
      <t>クニ</t>
    </rPh>
    <rPh sb="107" eb="108">
      <t>タイ</t>
    </rPh>
    <rPh sb="110" eb="112">
      <t>シンコウ</t>
    </rPh>
    <rPh sb="114" eb="116">
      <t>ジッコウ</t>
    </rPh>
    <rPh sb="116" eb="117">
      <t>テキ</t>
    </rPh>
    <rPh sb="118" eb="121">
      <t>ヨクシリョク</t>
    </rPh>
    <rPh sb="121" eb="122">
      <t>オヨ</t>
    </rPh>
    <rPh sb="123" eb="125">
      <t>タイショ</t>
    </rPh>
    <rPh sb="125" eb="126">
      <t>リョク</t>
    </rPh>
    <rPh sb="127" eb="128">
      <t>シ</t>
    </rPh>
    <rPh sb="133" eb="135">
      <t>ジキ</t>
    </rPh>
    <rPh sb="135" eb="138">
      <t>セントウキ</t>
    </rPh>
    <rPh sb="139" eb="141">
      <t>カイハツ</t>
    </rPh>
    <rPh sb="152" eb="154">
      <t>シエン</t>
    </rPh>
    <rPh sb="155" eb="157">
      <t>キョウリョク</t>
    </rPh>
    <rPh sb="158" eb="159">
      <t>ウ</t>
    </rPh>
    <rPh sb="173" eb="174">
      <t>オコナ</t>
    </rPh>
    <phoneticPr fontId="5"/>
  </si>
  <si>
    <t>Ｆ－２の退役が始まると想定される２０３０年代中盤以降、我が国周辺国の装備品等の近代化及び戦略の変化に対応し、我が国の上空及び周辺空域での航空優勢の確保とともに、各種航空作戦の遂行に必要な能力の確保をもって、我が国に対する侵攻への実効的な抑止力及び対処力に資するために次期戦闘機を開発する。</t>
    <phoneticPr fontId="5"/>
  </si>
  <si>
    <t>・昨年度の秋のレビュー（秋の年次公開検証）で取りまとめられた指摘について、適切に対応されたい。</t>
    <phoneticPr fontId="5"/>
  </si>
  <si>
    <t>・外部有識者の所見を踏まえて、適切に対応されたい。</t>
    <phoneticPr fontId="5"/>
  </si>
  <si>
    <t>-</t>
    <phoneticPr fontId="5"/>
  </si>
  <si>
    <t>【2020年秋のレビュー指摘事項】
・我が国を取り巻く安全保障環境は、極めて厳しいものになりつつあり、このような状況を可能な限り国民と共有し、次期戦闘機の開発・調達の必要性、その概要について、広く国民に理解していただけるよう取り組んでいくことは重要である。
・我が国周辺国の装備品等の近代化及び戦略の変化を踏まえた我が国の防衛のあり方を明確にし、これに対応するため、２０３５年以降の将来において、次期戦闘機に求められる性能・能力及び国民の負担について、随時、国民に対して、丁寧に共有を重ねた上で、その実現に向けて進める必要がある。
・これまでの国産航空機の開発・調達において、単価やライフサイクルコストが年々上昇している現状も踏まえ、防衛装備品移転三原則に沿った国際共同開発が安全保障上のメリットもある点を考慮し、これによって参加国間での開発・生産コストとリスクの相互負担、さらには装備品の相互運用性の向上を進めるとともに、国民に対してロードマップなどを示した上で、開発・調達の進捗状況の情報開示を行う必要がある。また、開発費の高騰やスケジュールの遅延が生じた場合に検証が行えるようにプロジェクト管理に努めていくべきである。
・加えて、将来における新たな脅威への対応を長期にわたって低コストで可能とするため、拡張可能性や改修の自由度を確保していく必要がある。</t>
    <phoneticPr fontId="5"/>
  </si>
  <si>
    <t>・引き続き、次期戦闘機に求められる性能・能力及び国民の負担について、随時、国民に対して、丁寧に共有を重ねた上で、その実現に向けて進めるていく。また、将来における新たな脅威への対応を長期にわたって低コストで可能とするため、拡張性や改修の自由度を確保するよう努める。</t>
    <rPh sb="1" eb="2">
      <t>ヒ</t>
    </rPh>
    <rPh sb="3" eb="4">
      <t>ツヅ</t>
    </rPh>
    <rPh sb="127" eb="128">
      <t>ツト</t>
    </rPh>
    <phoneticPr fontId="5"/>
  </si>
  <si>
    <t>-</t>
    <phoneticPr fontId="5"/>
  </si>
  <si>
    <t>令和2年度契約分の支払いを令和3年度及び令和4年度に予定している。また、令和3年度以降の契約分の一部の支払いを令和4年度に予定しているため。
新たな成長推進枠：2,308</t>
    <rPh sb="0" eb="2">
      <t>レイワ</t>
    </rPh>
    <rPh sb="3" eb="5">
      <t>ネンド</t>
    </rPh>
    <rPh sb="4" eb="5">
      <t>ド</t>
    </rPh>
    <rPh sb="5" eb="7">
      <t>ケイヤク</t>
    </rPh>
    <rPh sb="7" eb="8">
      <t>ブン</t>
    </rPh>
    <rPh sb="9" eb="11">
      <t>シハラ</t>
    </rPh>
    <rPh sb="26" eb="28">
      <t>ヨテイ</t>
    </rPh>
    <rPh sb="36" eb="38">
      <t>レイワ</t>
    </rPh>
    <rPh sb="39" eb="41">
      <t>ネンド</t>
    </rPh>
    <rPh sb="41" eb="43">
      <t>イコウ</t>
    </rPh>
    <rPh sb="44" eb="46">
      <t>ケイヤク</t>
    </rPh>
    <rPh sb="46" eb="47">
      <t>ブン</t>
    </rPh>
    <rPh sb="48" eb="50">
      <t>イチブ</t>
    </rPh>
    <rPh sb="51" eb="53">
      <t>シハラ</t>
    </rPh>
    <rPh sb="55" eb="57">
      <t>レイワ</t>
    </rPh>
    <rPh sb="58" eb="60">
      <t>ネンド</t>
    </rPh>
    <rPh sb="61" eb="63">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</si>
</sst>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6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116861</xdr:colOff>
      <xdr:row>750</xdr:row>
      <xdr:rowOff>312964</xdr:rowOff>
    </xdr:from>
    <xdr:to>
      <xdr:col>38</xdr:col>
      <xdr:colOff>133439</xdr:colOff>
      <xdr:row>766</xdr:row>
      <xdr:rowOff>287756</xdr:rowOff>
    </xdr:to>
    <xdr:grpSp>
      <xdr:nvGrpSpPr>
        <xdr:cNvPr id="2" name="グループ化 1"/>
        <xdr:cNvGrpSpPr/>
      </xdr:nvGrpSpPr>
      <xdr:grpSpPr>
        <a:xfrm>
          <a:off x="3949273" y="81734905"/>
          <a:ext cx="3848990" cy="6182851"/>
          <a:chOff x="3061607" y="47992393"/>
          <a:chExt cx="4200774" cy="6191255"/>
        </a:xfrm>
      </xdr:grpSpPr>
      <xdr:sp macro="" textlink="">
        <xdr:nvSpPr>
          <xdr:cNvPr id="3" name="Rectangle 7"/>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１１，４０９百万円</a:t>
            </a:r>
          </a:p>
        </xdr:txBody>
      </xdr:sp>
      <xdr:sp macro="" textlink="">
        <xdr:nvSpPr>
          <xdr:cNvPr id="4" name="AutoShape 8"/>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 name="AutoShape 9"/>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Line 11"/>
          <xdr:cNvSpPr>
            <a:spLocks noChangeShapeType="1"/>
          </xdr:cNvSpPr>
        </xdr:nvSpPr>
        <xdr:spPr bwMode="auto">
          <a:xfrm>
            <a:off x="4950958" y="50243336"/>
            <a:ext cx="0" cy="105211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10"/>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8" name="Rectangle 12"/>
          <xdr:cNvSpPr>
            <a:spLocks noChangeArrowheads="1"/>
          </xdr:cNvSpPr>
        </xdr:nvSpPr>
        <xdr:spPr bwMode="auto">
          <a:xfrm>
            <a:off x="3158102" y="51592207"/>
            <a:ext cx="3821119" cy="11248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Ａ．三菱重工業</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１１，４０９百万円</a:t>
            </a:r>
            <a:endParaRPr lang="en-US" altLang="ja-JP" sz="2000" b="1" i="0" u="none" strike="noStrike" baseline="0">
              <a:solidFill>
                <a:srgbClr val="000000"/>
              </a:solidFill>
              <a:latin typeface="ＭＳ Ｐゴシック"/>
              <a:ea typeface="ＭＳ Ｐゴシック"/>
            </a:endParaRPr>
          </a:p>
        </xdr:txBody>
      </xdr:sp>
      <xdr:grpSp>
        <xdr:nvGrpSpPr>
          <xdr:cNvPr id="9" name="グループ化 31"/>
          <xdr:cNvGrpSpPr>
            <a:grpSpLocks/>
          </xdr:cNvGrpSpPr>
        </xdr:nvGrpSpPr>
        <xdr:grpSpPr bwMode="auto">
          <a:xfrm>
            <a:off x="3200080" y="52781098"/>
            <a:ext cx="3685132" cy="1402550"/>
            <a:chOff x="3509529" y="37961448"/>
            <a:chExt cx="3077217" cy="1615014"/>
          </a:xfrm>
        </xdr:grpSpPr>
        <xdr:sp macro="" textlink="">
          <xdr:nvSpPr>
            <xdr:cNvPr id="12" name="AutoShape 14"/>
            <xdr:cNvSpPr>
              <a:spLocks/>
            </xdr:cNvSpPr>
          </xdr:nvSpPr>
          <xdr:spPr bwMode="auto">
            <a:xfrm>
              <a:off x="3509529" y="37980505"/>
              <a:ext cx="162338" cy="1559324"/>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15"/>
            <xdr:cNvSpPr>
              <a:spLocks/>
            </xdr:cNvSpPr>
          </xdr:nvSpPr>
          <xdr:spPr bwMode="auto">
            <a:xfrm>
              <a:off x="6395605" y="37961448"/>
              <a:ext cx="191141" cy="1615014"/>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10" name="Rectangle 16"/>
          <xdr:cNvSpPr>
            <a:spLocks noChangeArrowheads="1"/>
          </xdr:cNvSpPr>
        </xdr:nvSpPr>
        <xdr:spPr bwMode="auto">
          <a:xfrm>
            <a:off x="3469822" y="52972605"/>
            <a:ext cx="3159229"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次に示す内容の設計及び製造を実施する。</a:t>
            </a:r>
          </a:p>
        </xdr:txBody>
      </xdr:sp>
      <xdr:sp macro="" textlink="">
        <xdr:nvSpPr>
          <xdr:cNvPr id="11" name="Rectangle 22"/>
          <xdr:cNvSpPr>
            <a:spLocks noChangeArrowheads="1"/>
          </xdr:cNvSpPr>
        </xdr:nvSpPr>
        <xdr:spPr bwMode="auto">
          <a:xfrm>
            <a:off x="3401787" y="53122284"/>
            <a:ext cx="3860594" cy="1006929"/>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構 成 品 内 訳 </a:t>
            </a:r>
            <a:r>
              <a:rPr lang="en-US" altLang="ja-JP" sz="1200" b="0" i="0" u="none" strike="noStrike" baseline="0">
                <a:solidFill>
                  <a:sysClr val="windowText" lastClr="000000"/>
                </a:solidFill>
                <a:latin typeface="ＭＳ Ｐゴシック"/>
                <a:ea typeface="ＭＳ Ｐゴシック"/>
              </a:rPr>
              <a:t>】</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①構想設計</a:t>
            </a:r>
            <a:endParaRPr lang="en-US" altLang="ja-JP" sz="12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②関連試験           </a:t>
            </a:r>
          </a:p>
        </xdr:txBody>
      </xdr:sp>
    </xdr:grpSp>
    <xdr:clientData/>
  </xdr:twoCellAnchor>
  <xdr:oneCellAnchor>
    <xdr:from>
      <xdr:col>14</xdr:col>
      <xdr:colOff>55230</xdr:colOff>
      <xdr:row>749</xdr:row>
      <xdr:rowOff>27215</xdr:rowOff>
    </xdr:from>
    <xdr:ext cx="6585856" cy="459100"/>
    <xdr:sp macro="" textlink="">
      <xdr:nvSpPr>
        <xdr:cNvPr id="14" name="テキスト ボックス 13"/>
        <xdr:cNvSpPr txBox="1"/>
      </xdr:nvSpPr>
      <xdr:spPr>
        <a:xfrm>
          <a:off x="2879112" y="81426744"/>
          <a:ext cx="65858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現時点でのイメージ</a:t>
          </a:r>
          <a:endParaRPr kumimoji="1" lang="en-US" altLang="ja-JP" sz="1100"/>
        </a:p>
        <a:p>
          <a:r>
            <a:rPr kumimoji="1" lang="ja-JP" altLang="en-US" sz="1100"/>
            <a:t>令和２年度に国庫債務負担行為で契約した歳出経費であり、支出年度は令和３年度及び４年度を予定。</a:t>
          </a:r>
        </a:p>
      </xdr:txBody>
    </xdr:sp>
    <xdr:clientData/>
  </xdr:oneCellAnchor>
  <xdr:twoCellAnchor>
    <xdr:from>
      <xdr:col>29</xdr:col>
      <xdr:colOff>163286</xdr:colOff>
      <xdr:row>760</xdr:row>
      <xdr:rowOff>136071</xdr:rowOff>
    </xdr:from>
    <xdr:to>
      <xdr:col>40</xdr:col>
      <xdr:colOff>129668</xdr:colOff>
      <xdr:row>761</xdr:row>
      <xdr:rowOff>80042</xdr:rowOff>
    </xdr:to>
    <xdr:sp macro="" textlink="">
      <xdr:nvSpPr>
        <xdr:cNvPr id="16" name="Rectangle 16"/>
        <xdr:cNvSpPr>
          <a:spLocks noChangeArrowheads="1"/>
        </xdr:cNvSpPr>
      </xdr:nvSpPr>
      <xdr:spPr bwMode="auto">
        <a:xfrm>
          <a:off x="6082393" y="67709142"/>
          <a:ext cx="2211561" cy="29775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随意契約（公募）</a:t>
          </a:r>
          <a:r>
            <a:rPr lang="en-US" altLang="ja-JP" sz="1200" b="0" i="0" u="none" strike="noStrike" baseline="0">
              <a:solidFill>
                <a:sysClr val="windowText" lastClr="000000"/>
              </a:solidFill>
              <a:latin typeface="ＭＳ Ｐゴシック"/>
              <a:ea typeface="ＭＳ Ｐゴシック"/>
            </a:rPr>
            <a:t>】</a:t>
          </a:r>
          <a:endParaRPr lang="ja-JP" altLang="en-US" sz="12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142</v>
      </c>
      <c r="AT2" s="207"/>
      <c r="AU2" s="207"/>
      <c r="AV2" s="98" t="str">
        <f>IF(AW2="","","-")</f>
        <v/>
      </c>
      <c r="AW2" s="394"/>
      <c r="AX2" s="394"/>
    </row>
    <row r="3" spans="1:50" ht="21" customHeight="1" thickBot="1" x14ac:dyDescent="0.2">
      <c r="A3" s="517" t="s">
        <v>703</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712</v>
      </c>
      <c r="AK3" s="519"/>
      <c r="AL3" s="519"/>
      <c r="AM3" s="519"/>
      <c r="AN3" s="519"/>
      <c r="AO3" s="519"/>
      <c r="AP3" s="519"/>
      <c r="AQ3" s="519"/>
      <c r="AR3" s="519"/>
      <c r="AS3" s="519"/>
      <c r="AT3" s="519"/>
      <c r="AU3" s="519"/>
      <c r="AV3" s="519"/>
      <c r="AW3" s="519"/>
      <c r="AX3" s="24" t="s">
        <v>65</v>
      </c>
    </row>
    <row r="4" spans="1:50" ht="24.75" customHeight="1" x14ac:dyDescent="0.15">
      <c r="A4" s="719" t="s">
        <v>25</v>
      </c>
      <c r="B4" s="720"/>
      <c r="C4" s="720"/>
      <c r="D4" s="720"/>
      <c r="E4" s="720"/>
      <c r="F4" s="720"/>
      <c r="G4" s="695" t="s">
        <v>713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2" t="s">
        <v>715</v>
      </c>
      <c r="H5" s="553"/>
      <c r="I5" s="553"/>
      <c r="J5" s="553"/>
      <c r="K5" s="553"/>
      <c r="L5" s="553"/>
      <c r="M5" s="554" t="s">
        <v>66</v>
      </c>
      <c r="N5" s="555"/>
      <c r="O5" s="555"/>
      <c r="P5" s="555"/>
      <c r="Q5" s="555"/>
      <c r="R5" s="556"/>
      <c r="S5" s="557" t="s">
        <v>716</v>
      </c>
      <c r="T5" s="553"/>
      <c r="U5" s="553"/>
      <c r="V5" s="553"/>
      <c r="W5" s="553"/>
      <c r="X5" s="558"/>
      <c r="Y5" s="711" t="s">
        <v>3</v>
      </c>
      <c r="Z5" s="712"/>
      <c r="AA5" s="712"/>
      <c r="AB5" s="712"/>
      <c r="AC5" s="712"/>
      <c r="AD5" s="713"/>
      <c r="AE5" s="714" t="s">
        <v>717</v>
      </c>
      <c r="AF5" s="714"/>
      <c r="AG5" s="714"/>
      <c r="AH5" s="714"/>
      <c r="AI5" s="714"/>
      <c r="AJ5" s="714"/>
      <c r="AK5" s="714"/>
      <c r="AL5" s="714"/>
      <c r="AM5" s="714"/>
      <c r="AN5" s="714"/>
      <c r="AO5" s="714"/>
      <c r="AP5" s="715"/>
      <c r="AQ5" s="716" t="s">
        <v>739</v>
      </c>
      <c r="AR5" s="717"/>
      <c r="AS5" s="717"/>
      <c r="AT5" s="717"/>
      <c r="AU5" s="717"/>
      <c r="AV5" s="717"/>
      <c r="AW5" s="717"/>
      <c r="AX5" s="718"/>
    </row>
    <row r="6" spans="1:50" ht="39" customHeight="1" x14ac:dyDescent="0.15">
      <c r="A6" s="721" t="s">
        <v>4</v>
      </c>
      <c r="B6" s="722"/>
      <c r="C6" s="722"/>
      <c r="D6" s="722"/>
      <c r="E6" s="722"/>
      <c r="F6" s="722"/>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3" t="s">
        <v>257</v>
      </c>
      <c r="Z8" s="564"/>
      <c r="AA8" s="564"/>
      <c r="AB8" s="564"/>
      <c r="AC8" s="564"/>
      <c r="AD8" s="565"/>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6" t="s">
        <v>774</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8" t="s">
        <v>30</v>
      </c>
      <c r="B10" s="739"/>
      <c r="C10" s="739"/>
      <c r="D10" s="739"/>
      <c r="E10" s="739"/>
      <c r="F10" s="739"/>
      <c r="G10" s="669" t="s">
        <v>776</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2" t="s">
        <v>7</v>
      </c>
      <c r="J13" s="633"/>
      <c r="K13" s="633"/>
      <c r="L13" s="633"/>
      <c r="M13" s="633"/>
      <c r="N13" s="633"/>
      <c r="O13" s="634"/>
      <c r="P13" s="163" t="s">
        <v>720</v>
      </c>
      <c r="Q13" s="164"/>
      <c r="R13" s="164"/>
      <c r="S13" s="164"/>
      <c r="T13" s="164"/>
      <c r="U13" s="164"/>
      <c r="V13" s="165"/>
      <c r="W13" s="163" t="s">
        <v>720</v>
      </c>
      <c r="X13" s="164"/>
      <c r="Y13" s="164"/>
      <c r="Z13" s="164"/>
      <c r="AA13" s="164"/>
      <c r="AB13" s="164"/>
      <c r="AC13" s="165"/>
      <c r="AD13" s="163">
        <v>0</v>
      </c>
      <c r="AE13" s="164"/>
      <c r="AF13" s="164"/>
      <c r="AG13" s="164"/>
      <c r="AH13" s="164"/>
      <c r="AI13" s="164"/>
      <c r="AJ13" s="165"/>
      <c r="AK13" s="163">
        <v>120</v>
      </c>
      <c r="AL13" s="164"/>
      <c r="AM13" s="164"/>
      <c r="AN13" s="164"/>
      <c r="AO13" s="164"/>
      <c r="AP13" s="164"/>
      <c r="AQ13" s="165"/>
      <c r="AR13" s="160">
        <v>16003</v>
      </c>
      <c r="AS13" s="161"/>
      <c r="AT13" s="161"/>
      <c r="AU13" s="161"/>
      <c r="AV13" s="161"/>
      <c r="AW13" s="161"/>
      <c r="AX13" s="391"/>
    </row>
    <row r="14" spans="1:50" ht="21" customHeight="1" x14ac:dyDescent="0.15">
      <c r="A14" s="120"/>
      <c r="B14" s="121"/>
      <c r="C14" s="121"/>
      <c r="D14" s="121"/>
      <c r="E14" s="121"/>
      <c r="F14" s="122"/>
      <c r="G14" s="743"/>
      <c r="H14" s="744"/>
      <c r="I14" s="569" t="s">
        <v>8</v>
      </c>
      <c r="J14" s="623"/>
      <c r="K14" s="623"/>
      <c r="L14" s="623"/>
      <c r="M14" s="623"/>
      <c r="N14" s="623"/>
      <c r="O14" s="624"/>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741</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3"/>
      <c r="H15" s="744"/>
      <c r="I15" s="569" t="s">
        <v>51</v>
      </c>
      <c r="J15" s="570"/>
      <c r="K15" s="570"/>
      <c r="L15" s="570"/>
      <c r="M15" s="570"/>
      <c r="N15" s="570"/>
      <c r="O15" s="571"/>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741</v>
      </c>
      <c r="AL15" s="164"/>
      <c r="AM15" s="164"/>
      <c r="AN15" s="164"/>
      <c r="AO15" s="164"/>
      <c r="AP15" s="164"/>
      <c r="AQ15" s="165"/>
      <c r="AR15" s="163" t="s">
        <v>752</v>
      </c>
      <c r="AS15" s="164"/>
      <c r="AT15" s="164"/>
      <c r="AU15" s="164"/>
      <c r="AV15" s="164"/>
      <c r="AW15" s="164"/>
      <c r="AX15" s="622"/>
    </row>
    <row r="16" spans="1:50" ht="21" customHeight="1" x14ac:dyDescent="0.15">
      <c r="A16" s="120"/>
      <c r="B16" s="121"/>
      <c r="C16" s="121"/>
      <c r="D16" s="121"/>
      <c r="E16" s="121"/>
      <c r="F16" s="122"/>
      <c r="G16" s="743"/>
      <c r="H16" s="744"/>
      <c r="I16" s="569" t="s">
        <v>52</v>
      </c>
      <c r="J16" s="570"/>
      <c r="K16" s="570"/>
      <c r="L16" s="570"/>
      <c r="M16" s="570"/>
      <c r="N16" s="570"/>
      <c r="O16" s="571"/>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741</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3"/>
      <c r="H17" s="744"/>
      <c r="I17" s="569" t="s">
        <v>50</v>
      </c>
      <c r="J17" s="623"/>
      <c r="K17" s="623"/>
      <c r="L17" s="623"/>
      <c r="M17" s="623"/>
      <c r="N17" s="623"/>
      <c r="O17" s="624"/>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120</v>
      </c>
      <c r="AL18" s="170"/>
      <c r="AM18" s="170"/>
      <c r="AN18" s="170"/>
      <c r="AO18" s="170"/>
      <c r="AP18" s="170"/>
      <c r="AQ18" s="171"/>
      <c r="AR18" s="169">
        <f>SUM(AR13:AX17)</f>
        <v>16003</v>
      </c>
      <c r="AS18" s="170"/>
      <c r="AT18" s="170"/>
      <c r="AU18" s="170"/>
      <c r="AV18" s="170"/>
      <c r="AW18" s="170"/>
      <c r="AX18" s="531"/>
    </row>
    <row r="19" spans="1:50" ht="24.75" customHeight="1" x14ac:dyDescent="0.15">
      <c r="A19" s="120"/>
      <c r="B19" s="121"/>
      <c r="C19" s="121"/>
      <c r="D19" s="121"/>
      <c r="E19" s="121"/>
      <c r="F19" s="122"/>
      <c r="G19" s="529" t="s">
        <v>9</v>
      </c>
      <c r="H19" s="530"/>
      <c r="I19" s="530"/>
      <c r="J19" s="530"/>
      <c r="K19" s="530"/>
      <c r="L19" s="530"/>
      <c r="M19" s="530"/>
      <c r="N19" s="530"/>
      <c r="O19" s="53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0"/>
      <c r="AL19" s="480"/>
      <c r="AM19" s="480"/>
      <c r="AN19" s="480"/>
      <c r="AO19" s="480"/>
      <c r="AP19" s="480"/>
      <c r="AQ19" s="480"/>
      <c r="AR19" s="480"/>
      <c r="AS19" s="480"/>
      <c r="AT19" s="480"/>
      <c r="AU19" s="480"/>
      <c r="AV19" s="480"/>
      <c r="AW19" s="480"/>
      <c r="AX19" s="532"/>
    </row>
    <row r="20" spans="1:50" ht="24.75" customHeight="1" x14ac:dyDescent="0.15">
      <c r="A20" s="120"/>
      <c r="B20" s="121"/>
      <c r="C20" s="121"/>
      <c r="D20" s="121"/>
      <c r="E20" s="121"/>
      <c r="F20" s="122"/>
      <c r="G20" s="529" t="s">
        <v>10</v>
      </c>
      <c r="H20" s="530"/>
      <c r="I20" s="530"/>
      <c r="J20" s="530"/>
      <c r="K20" s="530"/>
      <c r="L20" s="530"/>
      <c r="M20" s="530"/>
      <c r="N20" s="530"/>
      <c r="O20" s="530"/>
      <c r="P20" s="533" t="str">
        <f>IF(P18=0, "-", SUM(P19)/P18)</f>
        <v>-</v>
      </c>
      <c r="Q20" s="533"/>
      <c r="R20" s="533"/>
      <c r="S20" s="533"/>
      <c r="T20" s="533"/>
      <c r="U20" s="533"/>
      <c r="V20" s="533"/>
      <c r="W20" s="533" t="str">
        <f t="shared" ref="W20" si="0">IF(W18=0, "-", SUM(W19)/W18)</f>
        <v>-</v>
      </c>
      <c r="X20" s="533"/>
      <c r="Y20" s="533"/>
      <c r="Z20" s="533"/>
      <c r="AA20" s="533"/>
      <c r="AB20" s="533"/>
      <c r="AC20" s="533"/>
      <c r="AD20" s="533" t="str">
        <f t="shared" ref="AD20" si="1">IF(AD18=0, "-", SUM(AD19)/AD18)</f>
        <v>-</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23"/>
      <c r="B21" s="124"/>
      <c r="C21" s="124"/>
      <c r="D21" s="124"/>
      <c r="E21" s="124"/>
      <c r="F21" s="125"/>
      <c r="G21" s="918" t="s">
        <v>354</v>
      </c>
      <c r="H21" s="919"/>
      <c r="I21" s="919"/>
      <c r="J21" s="919"/>
      <c r="K21" s="919"/>
      <c r="L21" s="919"/>
      <c r="M21" s="919"/>
      <c r="N21" s="919"/>
      <c r="O21" s="919"/>
      <c r="P21" s="533" t="str">
        <f>IF(P19=0, "-", SUM(P19)/SUM(P13,P14))</f>
        <v>-</v>
      </c>
      <c r="Q21" s="533"/>
      <c r="R21" s="533"/>
      <c r="S21" s="533"/>
      <c r="T21" s="533"/>
      <c r="U21" s="533"/>
      <c r="V21" s="533"/>
      <c r="W21" s="533" t="str">
        <f t="shared" ref="W21" si="2">IF(W19=0, "-", SUM(W19)/SUM(W13,W14))</f>
        <v>-</v>
      </c>
      <c r="X21" s="533"/>
      <c r="Y21" s="533"/>
      <c r="Z21" s="533"/>
      <c r="AA21" s="533"/>
      <c r="AB21" s="533"/>
      <c r="AC21" s="533"/>
      <c r="AD21" s="533" t="str">
        <f t="shared" ref="AD21" si="3">IF(AD19=0, "-", SUM(AD19)/SUM(AD13,AD14))</f>
        <v>-</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120</v>
      </c>
      <c r="Q23" s="161"/>
      <c r="R23" s="161"/>
      <c r="S23" s="161"/>
      <c r="T23" s="161"/>
      <c r="U23" s="161"/>
      <c r="V23" s="162"/>
      <c r="W23" s="160">
        <v>16003</v>
      </c>
      <c r="X23" s="161"/>
      <c r="Y23" s="161"/>
      <c r="Z23" s="161"/>
      <c r="AA23" s="161"/>
      <c r="AB23" s="161"/>
      <c r="AC23" s="162"/>
      <c r="AD23" s="149" t="s">
        <v>784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783</v>
      </c>
      <c r="Q24" s="164"/>
      <c r="R24" s="164"/>
      <c r="S24" s="164"/>
      <c r="T24" s="164"/>
      <c r="U24" s="164"/>
      <c r="V24" s="165"/>
      <c r="W24" s="163" t="s">
        <v>783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783</v>
      </c>
      <c r="Q25" s="164"/>
      <c r="R25" s="164"/>
      <c r="S25" s="164"/>
      <c r="T25" s="164"/>
      <c r="U25" s="164"/>
      <c r="V25" s="165"/>
      <c r="W25" s="163" t="s">
        <v>783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783</v>
      </c>
      <c r="Q26" s="164"/>
      <c r="R26" s="164"/>
      <c r="S26" s="164"/>
      <c r="T26" s="164"/>
      <c r="U26" s="164"/>
      <c r="V26" s="165"/>
      <c r="W26" s="163" t="s">
        <v>783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783</v>
      </c>
      <c r="Q27" s="164"/>
      <c r="R27" s="164"/>
      <c r="S27" s="164"/>
      <c r="T27" s="164"/>
      <c r="U27" s="164"/>
      <c r="V27" s="165"/>
      <c r="W27" s="163" t="s">
        <v>783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120</v>
      </c>
      <c r="Q29" s="209"/>
      <c r="R29" s="209"/>
      <c r="S29" s="209"/>
      <c r="T29" s="209"/>
      <c r="U29" s="209"/>
      <c r="V29" s="210"/>
      <c r="W29" s="208">
        <f>AR13</f>
        <v>16003</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3" t="s">
        <v>349</v>
      </c>
      <c r="B30" s="504"/>
      <c r="C30" s="504"/>
      <c r="D30" s="504"/>
      <c r="E30" s="504"/>
      <c r="F30" s="505"/>
      <c r="G30" s="644" t="s">
        <v>146</v>
      </c>
      <c r="H30" s="387"/>
      <c r="I30" s="387"/>
      <c r="J30" s="387"/>
      <c r="K30" s="387"/>
      <c r="L30" s="387"/>
      <c r="M30" s="387"/>
      <c r="N30" s="387"/>
      <c r="O30" s="573"/>
      <c r="P30" s="572" t="s">
        <v>59</v>
      </c>
      <c r="Q30" s="387"/>
      <c r="R30" s="387"/>
      <c r="S30" s="387"/>
      <c r="T30" s="387"/>
      <c r="U30" s="387"/>
      <c r="V30" s="387"/>
      <c r="W30" s="387"/>
      <c r="X30" s="573"/>
      <c r="Y30" s="459"/>
      <c r="Z30" s="460"/>
      <c r="AA30" s="461"/>
      <c r="AB30" s="382" t="s">
        <v>11</v>
      </c>
      <c r="AC30" s="383"/>
      <c r="AD30" s="384"/>
      <c r="AE30" s="382" t="s">
        <v>391</v>
      </c>
      <c r="AF30" s="383"/>
      <c r="AG30" s="383"/>
      <c r="AH30" s="384"/>
      <c r="AI30" s="385" t="s">
        <v>413</v>
      </c>
      <c r="AJ30" s="385"/>
      <c r="AK30" s="385"/>
      <c r="AL30" s="382"/>
      <c r="AM30" s="385" t="s">
        <v>510</v>
      </c>
      <c r="AN30" s="385"/>
      <c r="AO30" s="385"/>
      <c r="AP30" s="382"/>
      <c r="AQ30" s="635" t="s">
        <v>232</v>
      </c>
      <c r="AR30" s="636"/>
      <c r="AS30" s="636"/>
      <c r="AT30" s="637"/>
      <c r="AU30" s="387" t="s">
        <v>134</v>
      </c>
      <c r="AV30" s="387"/>
      <c r="AW30" s="387"/>
      <c r="AX30" s="388"/>
    </row>
    <row r="31" spans="1:50" ht="18.75" customHeight="1" x14ac:dyDescent="0.15">
      <c r="A31" s="506"/>
      <c r="B31" s="507"/>
      <c r="C31" s="507"/>
      <c r="D31" s="507"/>
      <c r="E31" s="507"/>
      <c r="F31" s="508"/>
      <c r="G31" s="561"/>
      <c r="H31" s="375"/>
      <c r="I31" s="375"/>
      <c r="J31" s="375"/>
      <c r="K31" s="375"/>
      <c r="L31" s="375"/>
      <c r="M31" s="375"/>
      <c r="N31" s="375"/>
      <c r="O31" s="562"/>
      <c r="P31" s="574"/>
      <c r="Q31" s="375"/>
      <c r="R31" s="375"/>
      <c r="S31" s="375"/>
      <c r="T31" s="375"/>
      <c r="U31" s="375"/>
      <c r="V31" s="375"/>
      <c r="W31" s="375"/>
      <c r="X31" s="562"/>
      <c r="Y31" s="462"/>
      <c r="Z31" s="463"/>
      <c r="AA31" s="464"/>
      <c r="AB31" s="332"/>
      <c r="AC31" s="333"/>
      <c r="AD31" s="334"/>
      <c r="AE31" s="332"/>
      <c r="AF31" s="333"/>
      <c r="AG31" s="333"/>
      <c r="AH31" s="334"/>
      <c r="AI31" s="386"/>
      <c r="AJ31" s="386"/>
      <c r="AK31" s="386"/>
      <c r="AL31" s="332"/>
      <c r="AM31" s="386"/>
      <c r="AN31" s="386"/>
      <c r="AO31" s="386"/>
      <c r="AP31" s="332"/>
      <c r="AQ31" s="231">
        <v>5</v>
      </c>
      <c r="AR31" s="178"/>
      <c r="AS31" s="179" t="s">
        <v>233</v>
      </c>
      <c r="AT31" s="202"/>
      <c r="AU31" s="271">
        <v>17</v>
      </c>
      <c r="AV31" s="271"/>
      <c r="AW31" s="375" t="s">
        <v>179</v>
      </c>
      <c r="AX31" s="376"/>
    </row>
    <row r="32" spans="1:50" ht="43.5" customHeight="1" x14ac:dyDescent="0.15">
      <c r="A32" s="509"/>
      <c r="B32" s="507"/>
      <c r="C32" s="507"/>
      <c r="D32" s="507"/>
      <c r="E32" s="507"/>
      <c r="F32" s="508"/>
      <c r="G32" s="534" t="s">
        <v>722</v>
      </c>
      <c r="H32" s="535"/>
      <c r="I32" s="535"/>
      <c r="J32" s="535"/>
      <c r="K32" s="535"/>
      <c r="L32" s="535"/>
      <c r="M32" s="535"/>
      <c r="N32" s="535"/>
      <c r="O32" s="536"/>
      <c r="P32" s="191" t="s">
        <v>742</v>
      </c>
      <c r="Q32" s="191"/>
      <c r="R32" s="191"/>
      <c r="S32" s="191"/>
      <c r="T32" s="191"/>
      <c r="U32" s="191"/>
      <c r="V32" s="191"/>
      <c r="W32" s="191"/>
      <c r="X32" s="233"/>
      <c r="Y32" s="339" t="s">
        <v>12</v>
      </c>
      <c r="Z32" s="543"/>
      <c r="AA32" s="544"/>
      <c r="AB32" s="545" t="s">
        <v>723</v>
      </c>
      <c r="AC32" s="545"/>
      <c r="AD32" s="545"/>
      <c r="AE32" s="363" t="s">
        <v>720</v>
      </c>
      <c r="AF32" s="364"/>
      <c r="AG32" s="364"/>
      <c r="AH32" s="364"/>
      <c r="AI32" s="363" t="s">
        <v>720</v>
      </c>
      <c r="AJ32" s="364"/>
      <c r="AK32" s="364"/>
      <c r="AL32" s="364"/>
      <c r="AM32" s="363" t="s">
        <v>755</v>
      </c>
      <c r="AN32" s="364"/>
      <c r="AO32" s="364"/>
      <c r="AP32" s="364"/>
      <c r="AQ32" s="166" t="s">
        <v>720</v>
      </c>
      <c r="AR32" s="167"/>
      <c r="AS32" s="167"/>
      <c r="AT32" s="168"/>
      <c r="AU32" s="364" t="s">
        <v>720</v>
      </c>
      <c r="AV32" s="364"/>
      <c r="AW32" s="364"/>
      <c r="AX32" s="365"/>
    </row>
    <row r="33" spans="1:51" ht="43.5" customHeight="1" x14ac:dyDescent="0.15">
      <c r="A33" s="510"/>
      <c r="B33" s="511"/>
      <c r="C33" s="511"/>
      <c r="D33" s="511"/>
      <c r="E33" s="511"/>
      <c r="F33" s="512"/>
      <c r="G33" s="537"/>
      <c r="H33" s="538"/>
      <c r="I33" s="538"/>
      <c r="J33" s="538"/>
      <c r="K33" s="538"/>
      <c r="L33" s="538"/>
      <c r="M33" s="538"/>
      <c r="N33" s="538"/>
      <c r="O33" s="539"/>
      <c r="P33" s="235"/>
      <c r="Q33" s="235"/>
      <c r="R33" s="235"/>
      <c r="S33" s="235"/>
      <c r="T33" s="235"/>
      <c r="U33" s="235"/>
      <c r="V33" s="235"/>
      <c r="W33" s="235"/>
      <c r="X33" s="236"/>
      <c r="Y33" s="303" t="s">
        <v>54</v>
      </c>
      <c r="Z33" s="298"/>
      <c r="AA33" s="299"/>
      <c r="AB33" s="516" t="s">
        <v>723</v>
      </c>
      <c r="AC33" s="516"/>
      <c r="AD33" s="516"/>
      <c r="AE33" s="363" t="s">
        <v>720</v>
      </c>
      <c r="AF33" s="364"/>
      <c r="AG33" s="364"/>
      <c r="AH33" s="364"/>
      <c r="AI33" s="363" t="s">
        <v>720</v>
      </c>
      <c r="AJ33" s="364"/>
      <c r="AK33" s="364"/>
      <c r="AL33" s="364"/>
      <c r="AM33" s="363" t="s">
        <v>755</v>
      </c>
      <c r="AN33" s="364"/>
      <c r="AO33" s="364"/>
      <c r="AP33" s="364"/>
      <c r="AQ33" s="166" t="s">
        <v>720</v>
      </c>
      <c r="AR33" s="167"/>
      <c r="AS33" s="167"/>
      <c r="AT33" s="168"/>
      <c r="AU33" s="364">
        <v>4</v>
      </c>
      <c r="AV33" s="364"/>
      <c r="AW33" s="364"/>
      <c r="AX33" s="365"/>
    </row>
    <row r="34" spans="1:51" ht="43.5" customHeight="1" x14ac:dyDescent="0.15">
      <c r="A34" s="509"/>
      <c r="B34" s="507"/>
      <c r="C34" s="507"/>
      <c r="D34" s="507"/>
      <c r="E34" s="507"/>
      <c r="F34" s="508"/>
      <c r="G34" s="540"/>
      <c r="H34" s="541"/>
      <c r="I34" s="541"/>
      <c r="J34" s="541"/>
      <c r="K34" s="541"/>
      <c r="L34" s="541"/>
      <c r="M34" s="541"/>
      <c r="N34" s="541"/>
      <c r="O34" s="542"/>
      <c r="P34" s="194"/>
      <c r="Q34" s="194"/>
      <c r="R34" s="194"/>
      <c r="S34" s="194"/>
      <c r="T34" s="194"/>
      <c r="U34" s="194"/>
      <c r="V34" s="194"/>
      <c r="W34" s="194"/>
      <c r="X34" s="238"/>
      <c r="Y34" s="303" t="s">
        <v>13</v>
      </c>
      <c r="Z34" s="298"/>
      <c r="AA34" s="299"/>
      <c r="AB34" s="491" t="s">
        <v>180</v>
      </c>
      <c r="AC34" s="491"/>
      <c r="AD34" s="491"/>
      <c r="AE34" s="363" t="s">
        <v>720</v>
      </c>
      <c r="AF34" s="364"/>
      <c r="AG34" s="364"/>
      <c r="AH34" s="364"/>
      <c r="AI34" s="363" t="s">
        <v>720</v>
      </c>
      <c r="AJ34" s="364"/>
      <c r="AK34" s="364"/>
      <c r="AL34" s="364"/>
      <c r="AM34" s="363" t="s">
        <v>755</v>
      </c>
      <c r="AN34" s="364"/>
      <c r="AO34" s="364"/>
      <c r="AP34" s="364"/>
      <c r="AQ34" s="166" t="s">
        <v>720</v>
      </c>
      <c r="AR34" s="167"/>
      <c r="AS34" s="167"/>
      <c r="AT34" s="168"/>
      <c r="AU34" s="364" t="s">
        <v>720</v>
      </c>
      <c r="AV34" s="364"/>
      <c r="AW34" s="364"/>
      <c r="AX34" s="365"/>
    </row>
    <row r="35" spans="1:51" ht="23.25" customHeight="1" x14ac:dyDescent="0.15">
      <c r="A35" s="891" t="s">
        <v>381</v>
      </c>
      <c r="B35" s="892"/>
      <c r="C35" s="892"/>
      <c r="D35" s="892"/>
      <c r="E35" s="892"/>
      <c r="F35" s="893"/>
      <c r="G35" s="897" t="s">
        <v>743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38" t="s">
        <v>349</v>
      </c>
      <c r="B37" s="639"/>
      <c r="C37" s="639"/>
      <c r="D37" s="639"/>
      <c r="E37" s="639"/>
      <c r="F37" s="640"/>
      <c r="G37" s="559" t="s">
        <v>146</v>
      </c>
      <c r="H37" s="377"/>
      <c r="I37" s="377"/>
      <c r="J37" s="377"/>
      <c r="K37" s="377"/>
      <c r="L37" s="377"/>
      <c r="M37" s="377"/>
      <c r="N37" s="377"/>
      <c r="O37" s="560"/>
      <c r="P37" s="625" t="s">
        <v>59</v>
      </c>
      <c r="Q37" s="377"/>
      <c r="R37" s="377"/>
      <c r="S37" s="377"/>
      <c r="T37" s="377"/>
      <c r="U37" s="377"/>
      <c r="V37" s="377"/>
      <c r="W37" s="377"/>
      <c r="X37" s="560"/>
      <c r="Y37" s="626"/>
      <c r="Z37" s="627"/>
      <c r="AA37" s="628"/>
      <c r="AB37" s="629" t="s">
        <v>11</v>
      </c>
      <c r="AC37" s="630"/>
      <c r="AD37" s="631"/>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6"/>
      <c r="B38" s="507"/>
      <c r="C38" s="507"/>
      <c r="D38" s="507"/>
      <c r="E38" s="507"/>
      <c r="F38" s="508"/>
      <c r="G38" s="561"/>
      <c r="H38" s="375"/>
      <c r="I38" s="375"/>
      <c r="J38" s="375"/>
      <c r="K38" s="375"/>
      <c r="L38" s="375"/>
      <c r="M38" s="375"/>
      <c r="N38" s="375"/>
      <c r="O38" s="562"/>
      <c r="P38" s="574"/>
      <c r="Q38" s="375"/>
      <c r="R38" s="375"/>
      <c r="S38" s="375"/>
      <c r="T38" s="375"/>
      <c r="U38" s="375"/>
      <c r="V38" s="375"/>
      <c r="W38" s="375"/>
      <c r="X38" s="562"/>
      <c r="Y38" s="462"/>
      <c r="Z38" s="463"/>
      <c r="AA38" s="464"/>
      <c r="AB38" s="332"/>
      <c r="AC38" s="333"/>
      <c r="AD38" s="334"/>
      <c r="AE38" s="335"/>
      <c r="AF38" s="335"/>
      <c r="AG38" s="335"/>
      <c r="AH38" s="335"/>
      <c r="AI38" s="335"/>
      <c r="AJ38" s="335"/>
      <c r="AK38" s="335"/>
      <c r="AL38" s="335"/>
      <c r="AM38" s="335"/>
      <c r="AN38" s="335"/>
      <c r="AO38" s="335"/>
      <c r="AP38" s="335"/>
      <c r="AQ38" s="231">
        <v>5</v>
      </c>
      <c r="AR38" s="178"/>
      <c r="AS38" s="179" t="s">
        <v>233</v>
      </c>
      <c r="AT38" s="202"/>
      <c r="AU38" s="271">
        <v>17</v>
      </c>
      <c r="AV38" s="271"/>
      <c r="AW38" s="375" t="s">
        <v>179</v>
      </c>
      <c r="AX38" s="376"/>
      <c r="AY38">
        <f>$AY$37</f>
        <v>1</v>
      </c>
    </row>
    <row r="39" spans="1:51" ht="36" customHeight="1" x14ac:dyDescent="0.15">
      <c r="A39" s="509"/>
      <c r="B39" s="507"/>
      <c r="C39" s="507"/>
      <c r="D39" s="507"/>
      <c r="E39" s="507"/>
      <c r="F39" s="508"/>
      <c r="G39" s="534" t="s">
        <v>724</v>
      </c>
      <c r="H39" s="535"/>
      <c r="I39" s="535"/>
      <c r="J39" s="535"/>
      <c r="K39" s="535"/>
      <c r="L39" s="535"/>
      <c r="M39" s="535"/>
      <c r="N39" s="535"/>
      <c r="O39" s="536"/>
      <c r="P39" s="191" t="s">
        <v>744</v>
      </c>
      <c r="Q39" s="191"/>
      <c r="R39" s="191"/>
      <c r="S39" s="191"/>
      <c r="T39" s="191"/>
      <c r="U39" s="191"/>
      <c r="V39" s="191"/>
      <c r="W39" s="191"/>
      <c r="X39" s="233"/>
      <c r="Y39" s="339" t="s">
        <v>12</v>
      </c>
      <c r="Z39" s="543"/>
      <c r="AA39" s="544"/>
      <c r="AB39" s="545" t="s">
        <v>725</v>
      </c>
      <c r="AC39" s="545"/>
      <c r="AD39" s="545"/>
      <c r="AE39" s="363" t="s">
        <v>720</v>
      </c>
      <c r="AF39" s="364"/>
      <c r="AG39" s="364"/>
      <c r="AH39" s="364"/>
      <c r="AI39" s="363" t="s">
        <v>720</v>
      </c>
      <c r="AJ39" s="364"/>
      <c r="AK39" s="364"/>
      <c r="AL39" s="364"/>
      <c r="AM39" s="363" t="s">
        <v>755</v>
      </c>
      <c r="AN39" s="364"/>
      <c r="AO39" s="364"/>
      <c r="AP39" s="364"/>
      <c r="AQ39" s="166" t="s">
        <v>720</v>
      </c>
      <c r="AR39" s="167"/>
      <c r="AS39" s="167"/>
      <c r="AT39" s="168"/>
      <c r="AU39" s="364" t="s">
        <v>720</v>
      </c>
      <c r="AV39" s="364"/>
      <c r="AW39" s="364"/>
      <c r="AX39" s="365"/>
      <c r="AY39">
        <f t="shared" ref="AY39:AY43" si="4">$AY$37</f>
        <v>1</v>
      </c>
    </row>
    <row r="40" spans="1:51" ht="36" customHeight="1" x14ac:dyDescent="0.15">
      <c r="A40" s="510"/>
      <c r="B40" s="511"/>
      <c r="C40" s="511"/>
      <c r="D40" s="511"/>
      <c r="E40" s="511"/>
      <c r="F40" s="512"/>
      <c r="G40" s="537"/>
      <c r="H40" s="538"/>
      <c r="I40" s="538"/>
      <c r="J40" s="538"/>
      <c r="K40" s="538"/>
      <c r="L40" s="538"/>
      <c r="M40" s="538"/>
      <c r="N40" s="538"/>
      <c r="O40" s="539"/>
      <c r="P40" s="235"/>
      <c r="Q40" s="235"/>
      <c r="R40" s="235"/>
      <c r="S40" s="235"/>
      <c r="T40" s="235"/>
      <c r="U40" s="235"/>
      <c r="V40" s="235"/>
      <c r="W40" s="235"/>
      <c r="X40" s="236"/>
      <c r="Y40" s="303" t="s">
        <v>54</v>
      </c>
      <c r="Z40" s="298"/>
      <c r="AA40" s="299"/>
      <c r="AB40" s="516" t="s">
        <v>725</v>
      </c>
      <c r="AC40" s="516"/>
      <c r="AD40" s="516"/>
      <c r="AE40" s="363" t="s">
        <v>720</v>
      </c>
      <c r="AF40" s="364"/>
      <c r="AG40" s="364"/>
      <c r="AH40" s="364"/>
      <c r="AI40" s="363" t="s">
        <v>720</v>
      </c>
      <c r="AJ40" s="364"/>
      <c r="AK40" s="364"/>
      <c r="AL40" s="364"/>
      <c r="AM40" s="363" t="s">
        <v>755</v>
      </c>
      <c r="AN40" s="364"/>
      <c r="AO40" s="364"/>
      <c r="AP40" s="364"/>
      <c r="AQ40" s="166" t="s">
        <v>720</v>
      </c>
      <c r="AR40" s="167"/>
      <c r="AS40" s="167"/>
      <c r="AT40" s="168"/>
      <c r="AU40" s="364">
        <v>1</v>
      </c>
      <c r="AV40" s="364"/>
      <c r="AW40" s="364"/>
      <c r="AX40" s="365"/>
      <c r="AY40">
        <f t="shared" si="4"/>
        <v>1</v>
      </c>
    </row>
    <row r="41" spans="1:51" ht="36" customHeight="1" x14ac:dyDescent="0.15">
      <c r="A41" s="641"/>
      <c r="B41" s="642"/>
      <c r="C41" s="642"/>
      <c r="D41" s="642"/>
      <c r="E41" s="642"/>
      <c r="F41" s="643"/>
      <c r="G41" s="540"/>
      <c r="H41" s="541"/>
      <c r="I41" s="541"/>
      <c r="J41" s="541"/>
      <c r="K41" s="541"/>
      <c r="L41" s="541"/>
      <c r="M41" s="541"/>
      <c r="N41" s="541"/>
      <c r="O41" s="542"/>
      <c r="P41" s="194"/>
      <c r="Q41" s="194"/>
      <c r="R41" s="194"/>
      <c r="S41" s="194"/>
      <c r="T41" s="194"/>
      <c r="U41" s="194"/>
      <c r="V41" s="194"/>
      <c r="W41" s="194"/>
      <c r="X41" s="238"/>
      <c r="Y41" s="303" t="s">
        <v>13</v>
      </c>
      <c r="Z41" s="298"/>
      <c r="AA41" s="299"/>
      <c r="AB41" s="491" t="s">
        <v>180</v>
      </c>
      <c r="AC41" s="491"/>
      <c r="AD41" s="491"/>
      <c r="AE41" s="363" t="s">
        <v>720</v>
      </c>
      <c r="AF41" s="364"/>
      <c r="AG41" s="364"/>
      <c r="AH41" s="364"/>
      <c r="AI41" s="363" t="s">
        <v>720</v>
      </c>
      <c r="AJ41" s="364"/>
      <c r="AK41" s="364"/>
      <c r="AL41" s="364"/>
      <c r="AM41" s="363" t="s">
        <v>755</v>
      </c>
      <c r="AN41" s="364"/>
      <c r="AO41" s="364"/>
      <c r="AP41" s="364"/>
      <c r="AQ41" s="166" t="s">
        <v>720</v>
      </c>
      <c r="AR41" s="167"/>
      <c r="AS41" s="167"/>
      <c r="AT41" s="168"/>
      <c r="AU41" s="364" t="s">
        <v>720</v>
      </c>
      <c r="AV41" s="364"/>
      <c r="AW41" s="364"/>
      <c r="AX41" s="365"/>
      <c r="AY41">
        <f t="shared" si="4"/>
        <v>1</v>
      </c>
    </row>
    <row r="42" spans="1:51" ht="23.25" customHeight="1" x14ac:dyDescent="0.15">
      <c r="A42" s="891" t="s">
        <v>381</v>
      </c>
      <c r="B42" s="892"/>
      <c r="C42" s="892"/>
      <c r="D42" s="892"/>
      <c r="E42" s="892"/>
      <c r="F42" s="893"/>
      <c r="G42" s="897" t="s">
        <v>743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38" t="s">
        <v>349</v>
      </c>
      <c r="B44" s="639"/>
      <c r="C44" s="639"/>
      <c r="D44" s="639"/>
      <c r="E44" s="639"/>
      <c r="F44" s="640"/>
      <c r="G44" s="559" t="s">
        <v>146</v>
      </c>
      <c r="H44" s="377"/>
      <c r="I44" s="377"/>
      <c r="J44" s="377"/>
      <c r="K44" s="377"/>
      <c r="L44" s="377"/>
      <c r="M44" s="377"/>
      <c r="N44" s="377"/>
      <c r="O44" s="560"/>
      <c r="P44" s="625" t="s">
        <v>59</v>
      </c>
      <c r="Q44" s="377"/>
      <c r="R44" s="377"/>
      <c r="S44" s="377"/>
      <c r="T44" s="377"/>
      <c r="U44" s="377"/>
      <c r="V44" s="377"/>
      <c r="W44" s="377"/>
      <c r="X44" s="560"/>
      <c r="Y44" s="626"/>
      <c r="Z44" s="627"/>
      <c r="AA44" s="628"/>
      <c r="AB44" s="629" t="s">
        <v>11</v>
      </c>
      <c r="AC44" s="630"/>
      <c r="AD44" s="631"/>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6"/>
      <c r="B45" s="507"/>
      <c r="C45" s="507"/>
      <c r="D45" s="507"/>
      <c r="E45" s="507"/>
      <c r="F45" s="508"/>
      <c r="G45" s="561"/>
      <c r="H45" s="375"/>
      <c r="I45" s="375"/>
      <c r="J45" s="375"/>
      <c r="K45" s="375"/>
      <c r="L45" s="375"/>
      <c r="M45" s="375"/>
      <c r="N45" s="375"/>
      <c r="O45" s="562"/>
      <c r="P45" s="574"/>
      <c r="Q45" s="375"/>
      <c r="R45" s="375"/>
      <c r="S45" s="375"/>
      <c r="T45" s="375"/>
      <c r="U45" s="375"/>
      <c r="V45" s="375"/>
      <c r="W45" s="375"/>
      <c r="X45" s="562"/>
      <c r="Y45" s="462"/>
      <c r="Z45" s="463"/>
      <c r="AA45" s="46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09"/>
      <c r="B46" s="507"/>
      <c r="C46" s="507"/>
      <c r="D46" s="507"/>
      <c r="E46" s="507"/>
      <c r="F46" s="508"/>
      <c r="G46" s="534"/>
      <c r="H46" s="535"/>
      <c r="I46" s="535"/>
      <c r="J46" s="535"/>
      <c r="K46" s="535"/>
      <c r="L46" s="535"/>
      <c r="M46" s="535"/>
      <c r="N46" s="535"/>
      <c r="O46" s="536"/>
      <c r="P46" s="191"/>
      <c r="Q46" s="191"/>
      <c r="R46" s="191"/>
      <c r="S46" s="191"/>
      <c r="T46" s="191"/>
      <c r="U46" s="191"/>
      <c r="V46" s="191"/>
      <c r="W46" s="191"/>
      <c r="X46" s="233"/>
      <c r="Y46" s="339" t="s">
        <v>12</v>
      </c>
      <c r="Z46" s="543"/>
      <c r="AA46" s="544"/>
      <c r="AB46" s="545"/>
      <c r="AC46" s="545"/>
      <c r="AD46" s="54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0"/>
      <c r="B47" s="511"/>
      <c r="C47" s="511"/>
      <c r="D47" s="511"/>
      <c r="E47" s="511"/>
      <c r="F47" s="512"/>
      <c r="G47" s="537"/>
      <c r="H47" s="538"/>
      <c r="I47" s="538"/>
      <c r="J47" s="538"/>
      <c r="K47" s="538"/>
      <c r="L47" s="538"/>
      <c r="M47" s="538"/>
      <c r="N47" s="538"/>
      <c r="O47" s="539"/>
      <c r="P47" s="235"/>
      <c r="Q47" s="235"/>
      <c r="R47" s="235"/>
      <c r="S47" s="235"/>
      <c r="T47" s="235"/>
      <c r="U47" s="235"/>
      <c r="V47" s="235"/>
      <c r="W47" s="235"/>
      <c r="X47" s="236"/>
      <c r="Y47" s="303" t="s">
        <v>54</v>
      </c>
      <c r="Z47" s="298"/>
      <c r="AA47" s="299"/>
      <c r="AB47" s="516"/>
      <c r="AC47" s="516"/>
      <c r="AD47" s="51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1"/>
      <c r="B48" s="642"/>
      <c r="C48" s="642"/>
      <c r="D48" s="642"/>
      <c r="E48" s="642"/>
      <c r="F48" s="643"/>
      <c r="G48" s="540"/>
      <c r="H48" s="541"/>
      <c r="I48" s="541"/>
      <c r="J48" s="541"/>
      <c r="K48" s="541"/>
      <c r="L48" s="541"/>
      <c r="M48" s="541"/>
      <c r="N48" s="541"/>
      <c r="O48" s="542"/>
      <c r="P48" s="194"/>
      <c r="Q48" s="194"/>
      <c r="R48" s="194"/>
      <c r="S48" s="194"/>
      <c r="T48" s="194"/>
      <c r="U48" s="194"/>
      <c r="V48" s="194"/>
      <c r="W48" s="194"/>
      <c r="X48" s="238"/>
      <c r="Y48" s="303" t="s">
        <v>13</v>
      </c>
      <c r="Z48" s="298"/>
      <c r="AA48" s="299"/>
      <c r="AB48" s="491" t="s">
        <v>180</v>
      </c>
      <c r="AC48" s="491"/>
      <c r="AD48" s="49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6" t="s">
        <v>349</v>
      </c>
      <c r="B51" s="507"/>
      <c r="C51" s="507"/>
      <c r="D51" s="507"/>
      <c r="E51" s="507"/>
      <c r="F51" s="508"/>
      <c r="G51" s="559" t="s">
        <v>146</v>
      </c>
      <c r="H51" s="377"/>
      <c r="I51" s="377"/>
      <c r="J51" s="377"/>
      <c r="K51" s="377"/>
      <c r="L51" s="377"/>
      <c r="M51" s="377"/>
      <c r="N51" s="377"/>
      <c r="O51" s="560"/>
      <c r="P51" s="625" t="s">
        <v>59</v>
      </c>
      <c r="Q51" s="377"/>
      <c r="R51" s="377"/>
      <c r="S51" s="377"/>
      <c r="T51" s="377"/>
      <c r="U51" s="377"/>
      <c r="V51" s="377"/>
      <c r="W51" s="377"/>
      <c r="X51" s="560"/>
      <c r="Y51" s="626"/>
      <c r="Z51" s="627"/>
      <c r="AA51" s="628"/>
      <c r="AB51" s="629" t="s">
        <v>11</v>
      </c>
      <c r="AC51" s="630"/>
      <c r="AD51" s="631"/>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6"/>
      <c r="B52" s="507"/>
      <c r="C52" s="507"/>
      <c r="D52" s="507"/>
      <c r="E52" s="507"/>
      <c r="F52" s="508"/>
      <c r="G52" s="561"/>
      <c r="H52" s="375"/>
      <c r="I52" s="375"/>
      <c r="J52" s="375"/>
      <c r="K52" s="375"/>
      <c r="L52" s="375"/>
      <c r="M52" s="375"/>
      <c r="N52" s="375"/>
      <c r="O52" s="562"/>
      <c r="P52" s="574"/>
      <c r="Q52" s="375"/>
      <c r="R52" s="375"/>
      <c r="S52" s="375"/>
      <c r="T52" s="375"/>
      <c r="U52" s="375"/>
      <c r="V52" s="375"/>
      <c r="W52" s="375"/>
      <c r="X52" s="562"/>
      <c r="Y52" s="462"/>
      <c r="Z52" s="463"/>
      <c r="AA52" s="46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09"/>
      <c r="B53" s="507"/>
      <c r="C53" s="507"/>
      <c r="D53" s="507"/>
      <c r="E53" s="507"/>
      <c r="F53" s="508"/>
      <c r="G53" s="534"/>
      <c r="H53" s="535"/>
      <c r="I53" s="535"/>
      <c r="J53" s="535"/>
      <c r="K53" s="535"/>
      <c r="L53" s="535"/>
      <c r="M53" s="535"/>
      <c r="N53" s="535"/>
      <c r="O53" s="536"/>
      <c r="P53" s="191"/>
      <c r="Q53" s="191"/>
      <c r="R53" s="191"/>
      <c r="S53" s="191"/>
      <c r="T53" s="191"/>
      <c r="U53" s="191"/>
      <c r="V53" s="191"/>
      <c r="W53" s="191"/>
      <c r="X53" s="233"/>
      <c r="Y53" s="339" t="s">
        <v>12</v>
      </c>
      <c r="Z53" s="543"/>
      <c r="AA53" s="544"/>
      <c r="AB53" s="545"/>
      <c r="AC53" s="545"/>
      <c r="AD53" s="54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0"/>
      <c r="B54" s="511"/>
      <c r="C54" s="511"/>
      <c r="D54" s="511"/>
      <c r="E54" s="511"/>
      <c r="F54" s="512"/>
      <c r="G54" s="537"/>
      <c r="H54" s="538"/>
      <c r="I54" s="538"/>
      <c r="J54" s="538"/>
      <c r="K54" s="538"/>
      <c r="L54" s="538"/>
      <c r="M54" s="538"/>
      <c r="N54" s="538"/>
      <c r="O54" s="539"/>
      <c r="P54" s="235"/>
      <c r="Q54" s="235"/>
      <c r="R54" s="235"/>
      <c r="S54" s="235"/>
      <c r="T54" s="235"/>
      <c r="U54" s="235"/>
      <c r="V54" s="235"/>
      <c r="W54" s="235"/>
      <c r="X54" s="236"/>
      <c r="Y54" s="303" t="s">
        <v>54</v>
      </c>
      <c r="Z54" s="298"/>
      <c r="AA54" s="299"/>
      <c r="AB54" s="516"/>
      <c r="AC54" s="516"/>
      <c r="AD54" s="51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1"/>
      <c r="B55" s="642"/>
      <c r="C55" s="642"/>
      <c r="D55" s="642"/>
      <c r="E55" s="642"/>
      <c r="F55" s="643"/>
      <c r="G55" s="540"/>
      <c r="H55" s="541"/>
      <c r="I55" s="541"/>
      <c r="J55" s="541"/>
      <c r="K55" s="541"/>
      <c r="L55" s="541"/>
      <c r="M55" s="541"/>
      <c r="N55" s="541"/>
      <c r="O55" s="542"/>
      <c r="P55" s="194"/>
      <c r="Q55" s="194"/>
      <c r="R55" s="194"/>
      <c r="S55" s="194"/>
      <c r="T55" s="194"/>
      <c r="U55" s="194"/>
      <c r="V55" s="194"/>
      <c r="W55" s="194"/>
      <c r="X55" s="238"/>
      <c r="Y55" s="303" t="s">
        <v>13</v>
      </c>
      <c r="Z55" s="298"/>
      <c r="AA55" s="299"/>
      <c r="AB55" s="455" t="s">
        <v>14</v>
      </c>
      <c r="AC55" s="455"/>
      <c r="AD55" s="45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6" t="s">
        <v>349</v>
      </c>
      <c r="B58" s="507"/>
      <c r="C58" s="507"/>
      <c r="D58" s="507"/>
      <c r="E58" s="507"/>
      <c r="F58" s="508"/>
      <c r="G58" s="559" t="s">
        <v>146</v>
      </c>
      <c r="H58" s="377"/>
      <c r="I58" s="377"/>
      <c r="J58" s="377"/>
      <c r="K58" s="377"/>
      <c r="L58" s="377"/>
      <c r="M58" s="377"/>
      <c r="N58" s="377"/>
      <c r="O58" s="560"/>
      <c r="P58" s="625" t="s">
        <v>59</v>
      </c>
      <c r="Q58" s="377"/>
      <c r="R58" s="377"/>
      <c r="S58" s="377"/>
      <c r="T58" s="377"/>
      <c r="U58" s="377"/>
      <c r="V58" s="377"/>
      <c r="W58" s="377"/>
      <c r="X58" s="560"/>
      <c r="Y58" s="626"/>
      <c r="Z58" s="627"/>
      <c r="AA58" s="628"/>
      <c r="AB58" s="629" t="s">
        <v>11</v>
      </c>
      <c r="AC58" s="630"/>
      <c r="AD58" s="631"/>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6"/>
      <c r="B59" s="507"/>
      <c r="C59" s="507"/>
      <c r="D59" s="507"/>
      <c r="E59" s="507"/>
      <c r="F59" s="508"/>
      <c r="G59" s="561"/>
      <c r="H59" s="375"/>
      <c r="I59" s="375"/>
      <c r="J59" s="375"/>
      <c r="K59" s="375"/>
      <c r="L59" s="375"/>
      <c r="M59" s="375"/>
      <c r="N59" s="375"/>
      <c r="O59" s="562"/>
      <c r="P59" s="574"/>
      <c r="Q59" s="375"/>
      <c r="R59" s="375"/>
      <c r="S59" s="375"/>
      <c r="T59" s="375"/>
      <c r="U59" s="375"/>
      <c r="V59" s="375"/>
      <c r="W59" s="375"/>
      <c r="X59" s="562"/>
      <c r="Y59" s="462"/>
      <c r="Z59" s="463"/>
      <c r="AA59" s="46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09"/>
      <c r="B60" s="507"/>
      <c r="C60" s="507"/>
      <c r="D60" s="507"/>
      <c r="E60" s="507"/>
      <c r="F60" s="508"/>
      <c r="G60" s="534"/>
      <c r="H60" s="535"/>
      <c r="I60" s="535"/>
      <c r="J60" s="535"/>
      <c r="K60" s="535"/>
      <c r="L60" s="535"/>
      <c r="M60" s="535"/>
      <c r="N60" s="535"/>
      <c r="O60" s="536"/>
      <c r="P60" s="191"/>
      <c r="Q60" s="191"/>
      <c r="R60" s="191"/>
      <c r="S60" s="191"/>
      <c r="T60" s="191"/>
      <c r="U60" s="191"/>
      <c r="V60" s="191"/>
      <c r="W60" s="191"/>
      <c r="X60" s="233"/>
      <c r="Y60" s="339" t="s">
        <v>12</v>
      </c>
      <c r="Z60" s="543"/>
      <c r="AA60" s="544"/>
      <c r="AB60" s="545"/>
      <c r="AC60" s="545"/>
      <c r="AD60" s="54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235"/>
      <c r="Q61" s="235"/>
      <c r="R61" s="235"/>
      <c r="S61" s="235"/>
      <c r="T61" s="235"/>
      <c r="U61" s="235"/>
      <c r="V61" s="235"/>
      <c r="W61" s="235"/>
      <c r="X61" s="236"/>
      <c r="Y61" s="303" t="s">
        <v>54</v>
      </c>
      <c r="Z61" s="298"/>
      <c r="AA61" s="299"/>
      <c r="AB61" s="516"/>
      <c r="AC61" s="516"/>
      <c r="AD61" s="51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94"/>
      <c r="Q62" s="194"/>
      <c r="R62" s="194"/>
      <c r="S62" s="194"/>
      <c r="T62" s="194"/>
      <c r="U62" s="194"/>
      <c r="V62" s="194"/>
      <c r="W62" s="194"/>
      <c r="X62" s="238"/>
      <c r="Y62" s="303" t="s">
        <v>13</v>
      </c>
      <c r="Z62" s="298"/>
      <c r="AA62" s="299"/>
      <c r="AB62" s="491" t="s">
        <v>14</v>
      </c>
      <c r="AC62" s="491"/>
      <c r="AD62" s="49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23.2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3"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4"/>
      <c r="B81" s="843"/>
      <c r="C81" s="546"/>
      <c r="D81" s="546"/>
      <c r="E81" s="546"/>
      <c r="F81" s="547"/>
      <c r="G81" s="375"/>
      <c r="H81" s="375"/>
      <c r="I81" s="375"/>
      <c r="J81" s="375"/>
      <c r="K81" s="375"/>
      <c r="L81" s="375"/>
      <c r="M81" s="375"/>
      <c r="N81" s="375"/>
      <c r="O81" s="375"/>
      <c r="P81" s="375"/>
      <c r="Q81" s="375"/>
      <c r="R81" s="375"/>
      <c r="S81" s="375"/>
      <c r="T81" s="375"/>
      <c r="U81" s="375"/>
      <c r="V81" s="375"/>
      <c r="W81" s="375"/>
      <c r="X81" s="375"/>
      <c r="Y81" s="375"/>
      <c r="Z81" s="375"/>
      <c r="AA81" s="562"/>
      <c r="AB81" s="57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4"/>
      <c r="B82" s="843"/>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8"/>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4"/>
      <c r="B83" s="843"/>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9"/>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4"/>
      <c r="B84" s="844"/>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0"/>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4"/>
      <c r="B85" s="546" t="s">
        <v>145</v>
      </c>
      <c r="C85" s="546"/>
      <c r="D85" s="546"/>
      <c r="E85" s="546"/>
      <c r="F85" s="547"/>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2" t="s">
        <v>11</v>
      </c>
      <c r="AC85" s="453"/>
      <c r="AD85" s="454"/>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4"/>
      <c r="B86" s="546"/>
      <c r="C86" s="546"/>
      <c r="D86" s="546"/>
      <c r="E86" s="546"/>
      <c r="F86" s="547"/>
      <c r="G86" s="561"/>
      <c r="H86" s="375"/>
      <c r="I86" s="375"/>
      <c r="J86" s="375"/>
      <c r="K86" s="375"/>
      <c r="L86" s="375"/>
      <c r="M86" s="375"/>
      <c r="N86" s="375"/>
      <c r="O86" s="562"/>
      <c r="P86" s="574"/>
      <c r="Q86" s="375"/>
      <c r="R86" s="375"/>
      <c r="S86" s="375"/>
      <c r="T86" s="375"/>
      <c r="U86" s="375"/>
      <c r="V86" s="375"/>
      <c r="W86" s="375"/>
      <c r="X86" s="562"/>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4"/>
      <c r="B87" s="546"/>
      <c r="C87" s="546"/>
      <c r="D87" s="546"/>
      <c r="E87" s="546"/>
      <c r="F87" s="547"/>
      <c r="G87" s="232"/>
      <c r="H87" s="191"/>
      <c r="I87" s="191"/>
      <c r="J87" s="191"/>
      <c r="K87" s="191"/>
      <c r="L87" s="191"/>
      <c r="M87" s="191"/>
      <c r="N87" s="191"/>
      <c r="O87" s="233"/>
      <c r="P87" s="191"/>
      <c r="Q87" s="795"/>
      <c r="R87" s="795"/>
      <c r="S87" s="795"/>
      <c r="T87" s="795"/>
      <c r="U87" s="795"/>
      <c r="V87" s="795"/>
      <c r="W87" s="795"/>
      <c r="X87" s="796"/>
      <c r="Y87" s="751" t="s">
        <v>62</v>
      </c>
      <c r="Z87" s="752"/>
      <c r="AA87" s="753"/>
      <c r="AB87" s="545"/>
      <c r="AC87" s="545"/>
      <c r="AD87" s="545"/>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4"/>
      <c r="B88" s="546"/>
      <c r="C88" s="546"/>
      <c r="D88" s="546"/>
      <c r="E88" s="546"/>
      <c r="F88" s="547"/>
      <c r="G88" s="234"/>
      <c r="H88" s="235"/>
      <c r="I88" s="235"/>
      <c r="J88" s="235"/>
      <c r="K88" s="235"/>
      <c r="L88" s="235"/>
      <c r="M88" s="235"/>
      <c r="N88" s="235"/>
      <c r="O88" s="236"/>
      <c r="P88" s="797"/>
      <c r="Q88" s="797"/>
      <c r="R88" s="797"/>
      <c r="S88" s="797"/>
      <c r="T88" s="797"/>
      <c r="U88" s="797"/>
      <c r="V88" s="797"/>
      <c r="W88" s="797"/>
      <c r="X88" s="798"/>
      <c r="Y88" s="728" t="s">
        <v>54</v>
      </c>
      <c r="Z88" s="729"/>
      <c r="AA88" s="730"/>
      <c r="AB88" s="516"/>
      <c r="AC88" s="516"/>
      <c r="AD88" s="51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4"/>
      <c r="B89" s="548"/>
      <c r="C89" s="548"/>
      <c r="D89" s="548"/>
      <c r="E89" s="548"/>
      <c r="F89" s="549"/>
      <c r="G89" s="237"/>
      <c r="H89" s="194"/>
      <c r="I89" s="194"/>
      <c r="J89" s="194"/>
      <c r="K89" s="194"/>
      <c r="L89" s="194"/>
      <c r="M89" s="194"/>
      <c r="N89" s="194"/>
      <c r="O89" s="238"/>
      <c r="P89" s="304"/>
      <c r="Q89" s="304"/>
      <c r="R89" s="304"/>
      <c r="S89" s="304"/>
      <c r="T89" s="304"/>
      <c r="U89" s="304"/>
      <c r="V89" s="304"/>
      <c r="W89" s="304"/>
      <c r="X89" s="799"/>
      <c r="Y89" s="728" t="s">
        <v>13</v>
      </c>
      <c r="Z89" s="729"/>
      <c r="AA89" s="730"/>
      <c r="AB89" s="455" t="s">
        <v>14</v>
      </c>
      <c r="AC89" s="455"/>
      <c r="AD89" s="455"/>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4"/>
      <c r="B90" s="546" t="s">
        <v>145</v>
      </c>
      <c r="C90" s="546"/>
      <c r="D90" s="546"/>
      <c r="E90" s="546"/>
      <c r="F90" s="547"/>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2" t="s">
        <v>11</v>
      </c>
      <c r="AC90" s="453"/>
      <c r="AD90" s="454"/>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4"/>
      <c r="B91" s="546"/>
      <c r="C91" s="546"/>
      <c r="D91" s="546"/>
      <c r="E91" s="546"/>
      <c r="F91" s="547"/>
      <c r="G91" s="561"/>
      <c r="H91" s="375"/>
      <c r="I91" s="375"/>
      <c r="J91" s="375"/>
      <c r="K91" s="375"/>
      <c r="L91" s="375"/>
      <c r="M91" s="375"/>
      <c r="N91" s="375"/>
      <c r="O91" s="562"/>
      <c r="P91" s="574"/>
      <c r="Q91" s="375"/>
      <c r="R91" s="375"/>
      <c r="S91" s="375"/>
      <c r="T91" s="375"/>
      <c r="U91" s="375"/>
      <c r="V91" s="375"/>
      <c r="W91" s="375"/>
      <c r="X91" s="56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4"/>
      <c r="B92" s="546"/>
      <c r="C92" s="546"/>
      <c r="D92" s="546"/>
      <c r="E92" s="546"/>
      <c r="F92" s="547"/>
      <c r="G92" s="232"/>
      <c r="H92" s="191"/>
      <c r="I92" s="191"/>
      <c r="J92" s="191"/>
      <c r="K92" s="191"/>
      <c r="L92" s="191"/>
      <c r="M92" s="191"/>
      <c r="N92" s="191"/>
      <c r="O92" s="233"/>
      <c r="P92" s="191"/>
      <c r="Q92" s="795"/>
      <c r="R92" s="795"/>
      <c r="S92" s="795"/>
      <c r="T92" s="795"/>
      <c r="U92" s="795"/>
      <c r="V92" s="795"/>
      <c r="W92" s="795"/>
      <c r="X92" s="796"/>
      <c r="Y92" s="751" t="s">
        <v>62</v>
      </c>
      <c r="Z92" s="752"/>
      <c r="AA92" s="753"/>
      <c r="AB92" s="545"/>
      <c r="AC92" s="545"/>
      <c r="AD92" s="54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4"/>
      <c r="B93" s="546"/>
      <c r="C93" s="546"/>
      <c r="D93" s="546"/>
      <c r="E93" s="546"/>
      <c r="F93" s="547"/>
      <c r="G93" s="234"/>
      <c r="H93" s="235"/>
      <c r="I93" s="235"/>
      <c r="J93" s="235"/>
      <c r="K93" s="235"/>
      <c r="L93" s="235"/>
      <c r="M93" s="235"/>
      <c r="N93" s="235"/>
      <c r="O93" s="236"/>
      <c r="P93" s="797"/>
      <c r="Q93" s="797"/>
      <c r="R93" s="797"/>
      <c r="S93" s="797"/>
      <c r="T93" s="797"/>
      <c r="U93" s="797"/>
      <c r="V93" s="797"/>
      <c r="W93" s="797"/>
      <c r="X93" s="798"/>
      <c r="Y93" s="728" t="s">
        <v>54</v>
      </c>
      <c r="Z93" s="729"/>
      <c r="AA93" s="730"/>
      <c r="AB93" s="516"/>
      <c r="AC93" s="516"/>
      <c r="AD93" s="51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4"/>
      <c r="B94" s="548"/>
      <c r="C94" s="548"/>
      <c r="D94" s="548"/>
      <c r="E94" s="548"/>
      <c r="F94" s="549"/>
      <c r="G94" s="237"/>
      <c r="H94" s="194"/>
      <c r="I94" s="194"/>
      <c r="J94" s="194"/>
      <c r="K94" s="194"/>
      <c r="L94" s="194"/>
      <c r="M94" s="194"/>
      <c r="N94" s="194"/>
      <c r="O94" s="238"/>
      <c r="P94" s="304"/>
      <c r="Q94" s="304"/>
      <c r="R94" s="304"/>
      <c r="S94" s="304"/>
      <c r="T94" s="304"/>
      <c r="U94" s="304"/>
      <c r="V94" s="304"/>
      <c r="W94" s="304"/>
      <c r="X94" s="799"/>
      <c r="Y94" s="728" t="s">
        <v>13</v>
      </c>
      <c r="Z94" s="729"/>
      <c r="AA94" s="730"/>
      <c r="AB94" s="455" t="s">
        <v>14</v>
      </c>
      <c r="AC94" s="455"/>
      <c r="AD94" s="45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4"/>
      <c r="B95" s="546" t="s">
        <v>145</v>
      </c>
      <c r="C95" s="546"/>
      <c r="D95" s="546"/>
      <c r="E95" s="546"/>
      <c r="F95" s="547"/>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2" t="s">
        <v>11</v>
      </c>
      <c r="AC95" s="453"/>
      <c r="AD95" s="454"/>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4"/>
      <c r="B96" s="546"/>
      <c r="C96" s="546"/>
      <c r="D96" s="546"/>
      <c r="E96" s="546"/>
      <c r="F96" s="547"/>
      <c r="G96" s="561"/>
      <c r="H96" s="375"/>
      <c r="I96" s="375"/>
      <c r="J96" s="375"/>
      <c r="K96" s="375"/>
      <c r="L96" s="375"/>
      <c r="M96" s="375"/>
      <c r="N96" s="375"/>
      <c r="O96" s="562"/>
      <c r="P96" s="574"/>
      <c r="Q96" s="375"/>
      <c r="R96" s="375"/>
      <c r="S96" s="375"/>
      <c r="T96" s="375"/>
      <c r="U96" s="375"/>
      <c r="V96" s="375"/>
      <c r="W96" s="375"/>
      <c r="X96" s="56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4"/>
      <c r="B97" s="546"/>
      <c r="C97" s="546"/>
      <c r="D97" s="546"/>
      <c r="E97" s="546"/>
      <c r="F97" s="547"/>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4"/>
      <c r="B98" s="546"/>
      <c r="C98" s="546"/>
      <c r="D98" s="546"/>
      <c r="E98" s="546"/>
      <c r="F98" s="547"/>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5"/>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4" t="s">
        <v>13</v>
      </c>
      <c r="Z99" s="475"/>
      <c r="AA99" s="476"/>
      <c r="AB99" s="456" t="s">
        <v>14</v>
      </c>
      <c r="AC99" s="457"/>
      <c r="AD99" s="458"/>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59"/>
      <c r="Z100" s="460"/>
      <c r="AA100" s="461"/>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5"/>
      <c r="B101" s="486"/>
      <c r="C101" s="486"/>
      <c r="D101" s="486"/>
      <c r="E101" s="486"/>
      <c r="F101" s="487"/>
      <c r="G101" s="191" t="s">
        <v>768</v>
      </c>
      <c r="H101" s="191"/>
      <c r="I101" s="191"/>
      <c r="J101" s="191"/>
      <c r="K101" s="191"/>
      <c r="L101" s="191"/>
      <c r="M101" s="191"/>
      <c r="N101" s="191"/>
      <c r="O101" s="191"/>
      <c r="P101" s="191"/>
      <c r="Q101" s="191"/>
      <c r="R101" s="191"/>
      <c r="S101" s="191"/>
      <c r="T101" s="191"/>
      <c r="U101" s="191"/>
      <c r="V101" s="191"/>
      <c r="W101" s="191"/>
      <c r="X101" s="233"/>
      <c r="Y101" s="809" t="s">
        <v>55</v>
      </c>
      <c r="Z101" s="712"/>
      <c r="AA101" s="713"/>
      <c r="AB101" s="545" t="s">
        <v>769</v>
      </c>
      <c r="AC101" s="545"/>
      <c r="AD101" s="545"/>
      <c r="AE101" s="358" t="s">
        <v>720</v>
      </c>
      <c r="AF101" s="358"/>
      <c r="AG101" s="358"/>
      <c r="AH101" s="358"/>
      <c r="AI101" s="358" t="s">
        <v>720</v>
      </c>
      <c r="AJ101" s="358"/>
      <c r="AK101" s="358"/>
      <c r="AL101" s="358"/>
      <c r="AM101" s="358" t="s">
        <v>759</v>
      </c>
      <c r="AN101" s="358"/>
      <c r="AO101" s="358"/>
      <c r="AP101" s="358"/>
      <c r="AQ101" s="358" t="s">
        <v>775</v>
      </c>
      <c r="AR101" s="358"/>
      <c r="AS101" s="358"/>
      <c r="AT101" s="358"/>
      <c r="AU101" s="363" t="s">
        <v>775</v>
      </c>
      <c r="AV101" s="364"/>
      <c r="AW101" s="364"/>
      <c r="AX101" s="365"/>
    </row>
    <row r="102" spans="1:60" ht="23.25" customHeight="1" x14ac:dyDescent="0.15">
      <c r="A102" s="488"/>
      <c r="B102" s="489"/>
      <c r="C102" s="489"/>
      <c r="D102" s="489"/>
      <c r="E102" s="489"/>
      <c r="F102" s="490"/>
      <c r="G102" s="194"/>
      <c r="H102" s="194"/>
      <c r="I102" s="194"/>
      <c r="J102" s="194"/>
      <c r="K102" s="194"/>
      <c r="L102" s="194"/>
      <c r="M102" s="194"/>
      <c r="N102" s="194"/>
      <c r="O102" s="194"/>
      <c r="P102" s="194"/>
      <c r="Q102" s="194"/>
      <c r="R102" s="194"/>
      <c r="S102" s="194"/>
      <c r="T102" s="194"/>
      <c r="U102" s="194"/>
      <c r="V102" s="194"/>
      <c r="W102" s="194"/>
      <c r="X102" s="238"/>
      <c r="Y102" s="468" t="s">
        <v>56</v>
      </c>
      <c r="Z102" s="340"/>
      <c r="AA102" s="341"/>
      <c r="AB102" s="545" t="s">
        <v>769</v>
      </c>
      <c r="AC102" s="545"/>
      <c r="AD102" s="545"/>
      <c r="AE102" s="358" t="s">
        <v>720</v>
      </c>
      <c r="AF102" s="358"/>
      <c r="AG102" s="358"/>
      <c r="AH102" s="358"/>
      <c r="AI102" s="358" t="s">
        <v>720</v>
      </c>
      <c r="AJ102" s="358"/>
      <c r="AK102" s="358"/>
      <c r="AL102" s="358"/>
      <c r="AM102" s="358" t="s">
        <v>754</v>
      </c>
      <c r="AN102" s="358"/>
      <c r="AO102" s="358"/>
      <c r="AP102" s="358"/>
      <c r="AQ102" s="358">
        <v>1</v>
      </c>
      <c r="AR102" s="358"/>
      <c r="AS102" s="358"/>
      <c r="AT102" s="358"/>
      <c r="AU102" s="371">
        <v>3</v>
      </c>
      <c r="AV102" s="372"/>
      <c r="AW102" s="372"/>
      <c r="AX102" s="924"/>
    </row>
    <row r="103" spans="1:60" ht="31.5" hidden="1" customHeight="1" x14ac:dyDescent="0.15">
      <c r="A103" s="482" t="s">
        <v>351</v>
      </c>
      <c r="B103" s="483"/>
      <c r="C103" s="483"/>
      <c r="D103" s="483"/>
      <c r="E103" s="483"/>
      <c r="F103" s="484"/>
      <c r="G103" s="729" t="s">
        <v>60</v>
      </c>
      <c r="H103" s="729"/>
      <c r="I103" s="729"/>
      <c r="J103" s="729"/>
      <c r="K103" s="729"/>
      <c r="L103" s="729"/>
      <c r="M103" s="729"/>
      <c r="N103" s="729"/>
      <c r="O103" s="729"/>
      <c r="P103" s="729"/>
      <c r="Q103" s="729"/>
      <c r="R103" s="729"/>
      <c r="S103" s="729"/>
      <c r="T103" s="729"/>
      <c r="U103" s="729"/>
      <c r="V103" s="729"/>
      <c r="W103" s="729"/>
      <c r="X103" s="730"/>
      <c r="Y103" s="462"/>
      <c r="Z103" s="463"/>
      <c r="AA103" s="464"/>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5"/>
      <c r="B104" s="486"/>
      <c r="C104" s="486"/>
      <c r="D104" s="486"/>
      <c r="E104" s="486"/>
      <c r="F104" s="487"/>
      <c r="G104" s="191"/>
      <c r="H104" s="191"/>
      <c r="I104" s="191"/>
      <c r="J104" s="191"/>
      <c r="K104" s="191"/>
      <c r="L104" s="191"/>
      <c r="M104" s="191"/>
      <c r="N104" s="191"/>
      <c r="O104" s="191"/>
      <c r="P104" s="191"/>
      <c r="Q104" s="191"/>
      <c r="R104" s="191"/>
      <c r="S104" s="191"/>
      <c r="T104" s="191"/>
      <c r="U104" s="191"/>
      <c r="V104" s="191"/>
      <c r="W104" s="191"/>
      <c r="X104" s="233"/>
      <c r="Y104" s="471" t="s">
        <v>55</v>
      </c>
      <c r="Z104" s="472"/>
      <c r="AA104" s="473"/>
      <c r="AB104" s="465"/>
      <c r="AC104" s="466"/>
      <c r="AD104" s="46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88"/>
      <c r="B105" s="489"/>
      <c r="C105" s="489"/>
      <c r="D105" s="489"/>
      <c r="E105" s="489"/>
      <c r="F105" s="490"/>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2" t="s">
        <v>351</v>
      </c>
      <c r="B106" s="483"/>
      <c r="C106" s="483"/>
      <c r="D106" s="483"/>
      <c r="E106" s="483"/>
      <c r="F106" s="484"/>
      <c r="G106" s="729" t="s">
        <v>60</v>
      </c>
      <c r="H106" s="729"/>
      <c r="I106" s="729"/>
      <c r="J106" s="729"/>
      <c r="K106" s="729"/>
      <c r="L106" s="729"/>
      <c r="M106" s="729"/>
      <c r="N106" s="729"/>
      <c r="O106" s="729"/>
      <c r="P106" s="729"/>
      <c r="Q106" s="729"/>
      <c r="R106" s="729"/>
      <c r="S106" s="729"/>
      <c r="T106" s="729"/>
      <c r="U106" s="729"/>
      <c r="V106" s="729"/>
      <c r="W106" s="729"/>
      <c r="X106" s="730"/>
      <c r="Y106" s="462"/>
      <c r="Z106" s="463"/>
      <c r="AA106" s="464"/>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5"/>
      <c r="B107" s="486"/>
      <c r="C107" s="486"/>
      <c r="D107" s="486"/>
      <c r="E107" s="486"/>
      <c r="F107" s="487"/>
      <c r="G107" s="191"/>
      <c r="H107" s="191"/>
      <c r="I107" s="191"/>
      <c r="J107" s="191"/>
      <c r="K107" s="191"/>
      <c r="L107" s="191"/>
      <c r="M107" s="191"/>
      <c r="N107" s="191"/>
      <c r="O107" s="191"/>
      <c r="P107" s="191"/>
      <c r="Q107" s="191"/>
      <c r="R107" s="191"/>
      <c r="S107" s="191"/>
      <c r="T107" s="191"/>
      <c r="U107" s="191"/>
      <c r="V107" s="191"/>
      <c r="W107" s="191"/>
      <c r="X107" s="233"/>
      <c r="Y107" s="471" t="s">
        <v>55</v>
      </c>
      <c r="Z107" s="472"/>
      <c r="AA107" s="473"/>
      <c r="AB107" s="465"/>
      <c r="AC107" s="466"/>
      <c r="AD107" s="46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88"/>
      <c r="B108" s="489"/>
      <c r="C108" s="489"/>
      <c r="D108" s="489"/>
      <c r="E108" s="489"/>
      <c r="F108" s="490"/>
      <c r="G108" s="194"/>
      <c r="H108" s="194"/>
      <c r="I108" s="194"/>
      <c r="J108" s="194"/>
      <c r="K108" s="194"/>
      <c r="L108" s="194"/>
      <c r="M108" s="194"/>
      <c r="N108" s="194"/>
      <c r="O108" s="194"/>
      <c r="P108" s="194"/>
      <c r="Q108" s="194"/>
      <c r="R108" s="194"/>
      <c r="S108" s="194"/>
      <c r="T108" s="194"/>
      <c r="U108" s="194"/>
      <c r="V108" s="194"/>
      <c r="W108" s="194"/>
      <c r="X108" s="238"/>
      <c r="Y108" s="468" t="s">
        <v>56</v>
      </c>
      <c r="Z108" s="469"/>
      <c r="AA108" s="47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2" t="s">
        <v>351</v>
      </c>
      <c r="B109" s="483"/>
      <c r="C109" s="483"/>
      <c r="D109" s="483"/>
      <c r="E109" s="483"/>
      <c r="F109" s="484"/>
      <c r="G109" s="729" t="s">
        <v>60</v>
      </c>
      <c r="H109" s="729"/>
      <c r="I109" s="729"/>
      <c r="J109" s="729"/>
      <c r="K109" s="729"/>
      <c r="L109" s="729"/>
      <c r="M109" s="729"/>
      <c r="N109" s="729"/>
      <c r="O109" s="729"/>
      <c r="P109" s="729"/>
      <c r="Q109" s="729"/>
      <c r="R109" s="729"/>
      <c r="S109" s="729"/>
      <c r="T109" s="729"/>
      <c r="U109" s="729"/>
      <c r="V109" s="729"/>
      <c r="W109" s="729"/>
      <c r="X109" s="730"/>
      <c r="Y109" s="462"/>
      <c r="Z109" s="463"/>
      <c r="AA109" s="464"/>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5"/>
      <c r="B110" s="486"/>
      <c r="C110" s="486"/>
      <c r="D110" s="486"/>
      <c r="E110" s="486"/>
      <c r="F110" s="487"/>
      <c r="G110" s="191"/>
      <c r="H110" s="191"/>
      <c r="I110" s="191"/>
      <c r="J110" s="191"/>
      <c r="K110" s="191"/>
      <c r="L110" s="191"/>
      <c r="M110" s="191"/>
      <c r="N110" s="191"/>
      <c r="O110" s="191"/>
      <c r="P110" s="191"/>
      <c r="Q110" s="191"/>
      <c r="R110" s="191"/>
      <c r="S110" s="191"/>
      <c r="T110" s="191"/>
      <c r="U110" s="191"/>
      <c r="V110" s="191"/>
      <c r="W110" s="191"/>
      <c r="X110" s="233"/>
      <c r="Y110" s="471" t="s">
        <v>55</v>
      </c>
      <c r="Z110" s="472"/>
      <c r="AA110" s="473"/>
      <c r="AB110" s="465"/>
      <c r="AC110" s="466"/>
      <c r="AD110" s="46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88"/>
      <c r="B111" s="489"/>
      <c r="C111" s="489"/>
      <c r="D111" s="489"/>
      <c r="E111" s="489"/>
      <c r="F111" s="490"/>
      <c r="G111" s="194"/>
      <c r="H111" s="194"/>
      <c r="I111" s="194"/>
      <c r="J111" s="194"/>
      <c r="K111" s="194"/>
      <c r="L111" s="194"/>
      <c r="M111" s="194"/>
      <c r="N111" s="194"/>
      <c r="O111" s="194"/>
      <c r="P111" s="194"/>
      <c r="Q111" s="194"/>
      <c r="R111" s="194"/>
      <c r="S111" s="194"/>
      <c r="T111" s="194"/>
      <c r="U111" s="194"/>
      <c r="V111" s="194"/>
      <c r="W111" s="194"/>
      <c r="X111" s="238"/>
      <c r="Y111" s="468" t="s">
        <v>56</v>
      </c>
      <c r="Z111" s="469"/>
      <c r="AA111" s="47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2" t="s">
        <v>351</v>
      </c>
      <c r="B112" s="483"/>
      <c r="C112" s="483"/>
      <c r="D112" s="483"/>
      <c r="E112" s="483"/>
      <c r="F112" s="484"/>
      <c r="G112" s="729" t="s">
        <v>60</v>
      </c>
      <c r="H112" s="729"/>
      <c r="I112" s="729"/>
      <c r="J112" s="729"/>
      <c r="K112" s="729"/>
      <c r="L112" s="729"/>
      <c r="M112" s="729"/>
      <c r="N112" s="729"/>
      <c r="O112" s="729"/>
      <c r="P112" s="729"/>
      <c r="Q112" s="729"/>
      <c r="R112" s="729"/>
      <c r="S112" s="729"/>
      <c r="T112" s="729"/>
      <c r="U112" s="729"/>
      <c r="V112" s="729"/>
      <c r="W112" s="729"/>
      <c r="X112" s="730"/>
      <c r="Y112" s="462"/>
      <c r="Z112" s="463"/>
      <c r="AA112" s="464"/>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5"/>
      <c r="B113" s="486"/>
      <c r="C113" s="486"/>
      <c r="D113" s="486"/>
      <c r="E113" s="486"/>
      <c r="F113" s="487"/>
      <c r="G113" s="191"/>
      <c r="H113" s="191"/>
      <c r="I113" s="191"/>
      <c r="J113" s="191"/>
      <c r="K113" s="191"/>
      <c r="L113" s="191"/>
      <c r="M113" s="191"/>
      <c r="N113" s="191"/>
      <c r="O113" s="191"/>
      <c r="P113" s="191"/>
      <c r="Q113" s="191"/>
      <c r="R113" s="191"/>
      <c r="S113" s="191"/>
      <c r="T113" s="191"/>
      <c r="U113" s="191"/>
      <c r="V113" s="191"/>
      <c r="W113" s="191"/>
      <c r="X113" s="233"/>
      <c r="Y113" s="471" t="s">
        <v>55</v>
      </c>
      <c r="Z113" s="472"/>
      <c r="AA113" s="473"/>
      <c r="AB113" s="465"/>
      <c r="AC113" s="466"/>
      <c r="AD113" s="467"/>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88"/>
      <c r="B114" s="489"/>
      <c r="C114" s="489"/>
      <c r="D114" s="489"/>
      <c r="E114" s="489"/>
      <c r="F114" s="490"/>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7"/>
      <c r="Z115" s="478"/>
      <c r="AA115" s="479"/>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770</v>
      </c>
      <c r="AC116" s="301"/>
      <c r="AD116" s="302"/>
      <c r="AE116" s="358" t="s">
        <v>720</v>
      </c>
      <c r="AF116" s="358"/>
      <c r="AG116" s="358"/>
      <c r="AH116" s="358"/>
      <c r="AI116" s="358" t="s">
        <v>720</v>
      </c>
      <c r="AJ116" s="358"/>
      <c r="AK116" s="358"/>
      <c r="AL116" s="358"/>
      <c r="AM116" s="358" t="s">
        <v>741</v>
      </c>
      <c r="AN116" s="358"/>
      <c r="AO116" s="358"/>
      <c r="AP116" s="358"/>
      <c r="AQ116" s="363">
        <v>120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720</v>
      </c>
      <c r="AF117" s="306"/>
      <c r="AG117" s="306"/>
      <c r="AH117" s="306"/>
      <c r="AI117" s="306" t="s">
        <v>720</v>
      </c>
      <c r="AJ117" s="306"/>
      <c r="AK117" s="306"/>
      <c r="AL117" s="306"/>
      <c r="AM117" s="306" t="s">
        <v>741</v>
      </c>
      <c r="AN117" s="306"/>
      <c r="AO117" s="306"/>
      <c r="AP117" s="306"/>
      <c r="AQ117" s="306" t="s">
        <v>753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7"/>
      <c r="Z118" s="478"/>
      <c r="AA118" s="479"/>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7"/>
      <c r="Z121" s="478"/>
      <c r="AA121" s="479"/>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7"/>
      <c r="Z124" s="478"/>
      <c r="AA124" s="479"/>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741</v>
      </c>
      <c r="AN134" s="167"/>
      <c r="AO134" s="167"/>
      <c r="AP134" s="167"/>
      <c r="AQ134" s="266" t="s">
        <v>720</v>
      </c>
      <c r="AR134" s="167"/>
      <c r="AS134" s="167"/>
      <c r="AT134" s="167"/>
      <c r="AU134" s="266" t="s">
        <v>720</v>
      </c>
      <c r="AV134" s="167"/>
      <c r="AW134" s="167"/>
      <c r="AX134" s="211"/>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720</v>
      </c>
      <c r="AC135" s="175"/>
      <c r="AD135" s="175"/>
      <c r="AE135" s="266" t="s">
        <v>720</v>
      </c>
      <c r="AF135" s="167"/>
      <c r="AG135" s="167"/>
      <c r="AH135" s="167"/>
      <c r="AI135" s="266" t="s">
        <v>720</v>
      </c>
      <c r="AJ135" s="167"/>
      <c r="AK135" s="167"/>
      <c r="AL135" s="167"/>
      <c r="AM135" s="266" t="s">
        <v>741</v>
      </c>
      <c r="AN135" s="167"/>
      <c r="AO135" s="167"/>
      <c r="AP135" s="167"/>
      <c r="AQ135" s="266" t="s">
        <v>720</v>
      </c>
      <c r="AR135" s="167"/>
      <c r="AS135" s="167"/>
      <c r="AT135" s="167"/>
      <c r="AU135" s="266" t="s">
        <v>720</v>
      </c>
      <c r="AV135" s="167"/>
      <c r="AW135" s="167"/>
      <c r="AX135" s="211"/>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780</v>
      </c>
      <c r="AR149" s="271"/>
      <c r="AS149" s="179" t="s">
        <v>233</v>
      </c>
      <c r="AT149" s="202"/>
      <c r="AU149" s="178" t="s">
        <v>780</v>
      </c>
      <c r="AV149" s="178"/>
      <c r="AW149" s="179" t="s">
        <v>179</v>
      </c>
      <c r="AX149" s="180"/>
      <c r="AY149">
        <f>$AY$148</f>
        <v>1</v>
      </c>
    </row>
    <row r="150" spans="1:51" ht="39.75" customHeight="1" x14ac:dyDescent="0.15">
      <c r="A150" s="988"/>
      <c r="B150" s="253"/>
      <c r="C150" s="252"/>
      <c r="D150" s="253"/>
      <c r="E150" s="252"/>
      <c r="F150" s="314"/>
      <c r="G150" s="232" t="s">
        <v>780</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780</v>
      </c>
      <c r="AC150" s="224"/>
      <c r="AD150" s="224"/>
      <c r="AE150" s="266" t="s">
        <v>780</v>
      </c>
      <c r="AF150" s="167"/>
      <c r="AG150" s="167"/>
      <c r="AH150" s="167"/>
      <c r="AI150" s="266" t="s">
        <v>780</v>
      </c>
      <c r="AJ150" s="167"/>
      <c r="AK150" s="167"/>
      <c r="AL150" s="167"/>
      <c r="AM150" s="266" t="s">
        <v>780</v>
      </c>
      <c r="AN150" s="167"/>
      <c r="AO150" s="167"/>
      <c r="AP150" s="167"/>
      <c r="AQ150" s="266" t="s">
        <v>780</v>
      </c>
      <c r="AR150" s="167"/>
      <c r="AS150" s="167"/>
      <c r="AT150" s="167"/>
      <c r="AU150" s="266"/>
      <c r="AV150" s="167"/>
      <c r="AW150" s="167"/>
      <c r="AX150" s="211"/>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t="s">
        <v>780</v>
      </c>
      <c r="AC151" s="175"/>
      <c r="AD151" s="175"/>
      <c r="AE151" s="266" t="s">
        <v>780</v>
      </c>
      <c r="AF151" s="167"/>
      <c r="AG151" s="167"/>
      <c r="AH151" s="167"/>
      <c r="AI151" s="266" t="s">
        <v>780</v>
      </c>
      <c r="AJ151" s="167"/>
      <c r="AK151" s="167"/>
      <c r="AL151" s="167"/>
      <c r="AM151" s="266" t="s">
        <v>780</v>
      </c>
      <c r="AN151" s="167"/>
      <c r="AO151" s="167"/>
      <c r="AP151" s="167"/>
      <c r="AQ151" s="266" t="s">
        <v>780</v>
      </c>
      <c r="AR151" s="167"/>
      <c r="AS151" s="167"/>
      <c r="AT151" s="167"/>
      <c r="AU151" s="266" t="s">
        <v>780</v>
      </c>
      <c r="AV151" s="167"/>
      <c r="AW151" s="167"/>
      <c r="AX151" s="211"/>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740</v>
      </c>
      <c r="H154" s="191"/>
      <c r="I154" s="191"/>
      <c r="J154" s="191"/>
      <c r="K154" s="191"/>
      <c r="L154" s="191"/>
      <c r="M154" s="191"/>
      <c r="N154" s="191"/>
      <c r="O154" s="191"/>
      <c r="P154" s="233"/>
      <c r="Q154" s="190" t="s">
        <v>729</v>
      </c>
      <c r="R154" s="191"/>
      <c r="S154" s="191"/>
      <c r="T154" s="191"/>
      <c r="U154" s="191"/>
      <c r="V154" s="191"/>
      <c r="W154" s="191"/>
      <c r="X154" s="191"/>
      <c r="Y154" s="191"/>
      <c r="Z154" s="191"/>
      <c r="AA154" s="915"/>
      <c r="AB154" s="256" t="s">
        <v>730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723"/>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723"/>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90.5" customHeight="1" x14ac:dyDescent="0.15">
      <c r="A157" s="988"/>
      <c r="B157" s="253"/>
      <c r="C157" s="252"/>
      <c r="D157" s="253"/>
      <c r="E157" s="252"/>
      <c r="F157" s="314"/>
      <c r="G157" s="234"/>
      <c r="H157" s="235"/>
      <c r="I157" s="235"/>
      <c r="J157" s="235"/>
      <c r="K157" s="235"/>
      <c r="L157" s="235"/>
      <c r="M157" s="235"/>
      <c r="N157" s="235"/>
      <c r="O157" s="235"/>
      <c r="P157" s="236"/>
      <c r="Q157" s="723"/>
      <c r="R157" s="235"/>
      <c r="S157" s="235"/>
      <c r="T157" s="235"/>
      <c r="U157" s="235"/>
      <c r="V157" s="235"/>
      <c r="W157" s="235"/>
      <c r="X157" s="235"/>
      <c r="Y157" s="235"/>
      <c r="Z157" s="235"/>
      <c r="AA157" s="916"/>
      <c r="AB157" s="258"/>
      <c r="AC157" s="259"/>
      <c r="AD157" s="259"/>
      <c r="AE157" s="190" t="s">
        <v>764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8"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723"/>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723"/>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723"/>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723"/>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723"/>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723"/>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723"/>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723"/>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723"/>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723"/>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723"/>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723"/>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c r="AY189">
        <f>$AY$187</f>
        <v>1</v>
      </c>
    </row>
    <row r="190" spans="1:51" ht="45" customHeight="1" x14ac:dyDescent="0.15">
      <c r="A190" s="988"/>
      <c r="B190" s="253"/>
      <c r="C190" s="252"/>
      <c r="D190" s="253"/>
      <c r="E190" s="308" t="s">
        <v>265</v>
      </c>
      <c r="F190" s="309"/>
      <c r="G190" s="310" t="s">
        <v>731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988"/>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720</v>
      </c>
      <c r="AC194" s="224"/>
      <c r="AD194" s="224"/>
      <c r="AE194" s="266" t="s">
        <v>720</v>
      </c>
      <c r="AF194" s="167"/>
      <c r="AG194" s="167"/>
      <c r="AH194" s="167"/>
      <c r="AI194" s="266" t="s">
        <v>720</v>
      </c>
      <c r="AJ194" s="167"/>
      <c r="AK194" s="167"/>
      <c r="AL194" s="167"/>
      <c r="AM194" s="266" t="s">
        <v>741</v>
      </c>
      <c r="AN194" s="167"/>
      <c r="AO194" s="167"/>
      <c r="AP194" s="167"/>
      <c r="AQ194" s="266" t="s">
        <v>720</v>
      </c>
      <c r="AR194" s="167"/>
      <c r="AS194" s="167"/>
      <c r="AT194" s="167"/>
      <c r="AU194" s="266" t="s">
        <v>720</v>
      </c>
      <c r="AV194" s="167"/>
      <c r="AW194" s="167"/>
      <c r="AX194" s="211"/>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720</v>
      </c>
      <c r="AC195" s="175"/>
      <c r="AD195" s="175"/>
      <c r="AE195" s="266" t="s">
        <v>720</v>
      </c>
      <c r="AF195" s="167"/>
      <c r="AG195" s="167"/>
      <c r="AH195" s="167"/>
      <c r="AI195" s="266" t="s">
        <v>720</v>
      </c>
      <c r="AJ195" s="167"/>
      <c r="AK195" s="167"/>
      <c r="AL195" s="167"/>
      <c r="AM195" s="266" t="s">
        <v>741</v>
      </c>
      <c r="AN195" s="167"/>
      <c r="AO195" s="167"/>
      <c r="AP195" s="167"/>
      <c r="AQ195" s="266" t="s">
        <v>720</v>
      </c>
      <c r="AR195" s="167"/>
      <c r="AS195" s="167"/>
      <c r="AT195" s="167"/>
      <c r="AU195" s="266" t="s">
        <v>720</v>
      </c>
      <c r="AV195" s="167"/>
      <c r="AW195" s="167"/>
      <c r="AX195" s="211"/>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780</v>
      </c>
      <c r="AR209" s="271"/>
      <c r="AS209" s="179" t="s">
        <v>233</v>
      </c>
      <c r="AT209" s="202"/>
      <c r="AU209" s="178" t="s">
        <v>780</v>
      </c>
      <c r="AV209" s="178"/>
      <c r="AW209" s="179" t="s">
        <v>179</v>
      </c>
      <c r="AX209" s="180"/>
      <c r="AY209">
        <f>$AY$208</f>
        <v>1</v>
      </c>
    </row>
    <row r="210" spans="1:51" ht="39.75" customHeight="1" x14ac:dyDescent="0.15">
      <c r="A210" s="988"/>
      <c r="B210" s="253"/>
      <c r="C210" s="252"/>
      <c r="D210" s="253"/>
      <c r="E210" s="252"/>
      <c r="F210" s="314"/>
      <c r="G210" s="232" t="s">
        <v>780</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780</v>
      </c>
      <c r="AC210" s="224"/>
      <c r="AD210" s="224"/>
      <c r="AE210" s="266" t="s">
        <v>780</v>
      </c>
      <c r="AF210" s="167"/>
      <c r="AG210" s="167"/>
      <c r="AH210" s="167"/>
      <c r="AI210" s="266" t="s">
        <v>780</v>
      </c>
      <c r="AJ210" s="167"/>
      <c r="AK210" s="167"/>
      <c r="AL210" s="167"/>
      <c r="AM210" s="266" t="s">
        <v>780</v>
      </c>
      <c r="AN210" s="167"/>
      <c r="AO210" s="167"/>
      <c r="AP210" s="167"/>
      <c r="AQ210" s="266" t="s">
        <v>780</v>
      </c>
      <c r="AR210" s="167"/>
      <c r="AS210" s="167"/>
      <c r="AT210" s="167"/>
      <c r="AU210" s="266" t="s">
        <v>780</v>
      </c>
      <c r="AV210" s="167"/>
      <c r="AW210" s="167"/>
      <c r="AX210" s="211"/>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t="s">
        <v>780</v>
      </c>
      <c r="AC211" s="175"/>
      <c r="AD211" s="175"/>
      <c r="AE211" s="266" t="s">
        <v>780</v>
      </c>
      <c r="AF211" s="167"/>
      <c r="AG211" s="167"/>
      <c r="AH211" s="167"/>
      <c r="AI211" s="266" t="s">
        <v>780</v>
      </c>
      <c r="AJ211" s="167"/>
      <c r="AK211" s="167"/>
      <c r="AL211" s="167"/>
      <c r="AM211" s="266" t="s">
        <v>780</v>
      </c>
      <c r="AN211" s="167"/>
      <c r="AO211" s="167"/>
      <c r="AP211" s="167"/>
      <c r="AQ211" s="266" t="s">
        <v>780</v>
      </c>
      <c r="AR211" s="167"/>
      <c r="AS211" s="167"/>
      <c r="AT211" s="167"/>
      <c r="AU211" s="266" t="s">
        <v>780</v>
      </c>
      <c r="AV211" s="167"/>
      <c r="AW211" s="167"/>
      <c r="AX211" s="211"/>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733</v>
      </c>
      <c r="H214" s="191"/>
      <c r="I214" s="191"/>
      <c r="J214" s="191"/>
      <c r="K214" s="191"/>
      <c r="L214" s="191"/>
      <c r="M214" s="191"/>
      <c r="N214" s="191"/>
      <c r="O214" s="191"/>
      <c r="P214" s="233"/>
      <c r="Q214" s="975" t="s">
        <v>734</v>
      </c>
      <c r="R214" s="976"/>
      <c r="S214" s="976"/>
      <c r="T214" s="976"/>
      <c r="U214" s="976"/>
      <c r="V214" s="976"/>
      <c r="W214" s="976"/>
      <c r="X214" s="976"/>
      <c r="Y214" s="976"/>
      <c r="Z214" s="976"/>
      <c r="AA214" s="977"/>
      <c r="AB214" s="256" t="s">
        <v>730</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57"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760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70.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988"/>
      <c r="B221" s="253"/>
      <c r="C221" s="252"/>
      <c r="D221" s="253"/>
      <c r="E221" s="252"/>
      <c r="F221" s="314"/>
      <c r="G221" s="232" t="s">
        <v>733</v>
      </c>
      <c r="H221" s="191"/>
      <c r="I221" s="191"/>
      <c r="J221" s="191"/>
      <c r="K221" s="191"/>
      <c r="L221" s="191"/>
      <c r="M221" s="191"/>
      <c r="N221" s="191"/>
      <c r="O221" s="191"/>
      <c r="P221" s="233"/>
      <c r="Q221" s="975" t="s">
        <v>735</v>
      </c>
      <c r="R221" s="976"/>
      <c r="S221" s="976"/>
      <c r="T221" s="976"/>
      <c r="U221" s="976"/>
      <c r="V221" s="976"/>
      <c r="W221" s="976"/>
      <c r="X221" s="976"/>
      <c r="Y221" s="976"/>
      <c r="Z221" s="976"/>
      <c r="AA221" s="977"/>
      <c r="AB221" s="256" t="s">
        <v>730</v>
      </c>
      <c r="AC221" s="257"/>
      <c r="AD221" s="257"/>
      <c r="AE221" s="190" t="s">
        <v>720</v>
      </c>
      <c r="AF221" s="191"/>
      <c r="AG221" s="191"/>
      <c r="AH221" s="191"/>
      <c r="AI221" s="191"/>
      <c r="AJ221" s="191"/>
      <c r="AK221" s="191"/>
      <c r="AL221" s="191"/>
      <c r="AM221" s="191"/>
      <c r="AN221" s="191"/>
      <c r="AO221" s="191"/>
      <c r="AP221" s="191"/>
      <c r="AQ221" s="191"/>
      <c r="AR221" s="191"/>
      <c r="AS221" s="191"/>
      <c r="AT221" s="191"/>
      <c r="AU221" s="191"/>
      <c r="AV221" s="191"/>
      <c r="AW221" s="191"/>
      <c r="AX221" s="192"/>
      <c r="AY221">
        <f t="shared" ref="AY221:AY225" si="29">$AY$219</f>
        <v>1</v>
      </c>
    </row>
    <row r="222" spans="1:51" ht="22.5"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193"/>
      <c r="AF222" s="194"/>
      <c r="AG222" s="194"/>
      <c r="AH222" s="194"/>
      <c r="AI222" s="194"/>
      <c r="AJ222" s="194"/>
      <c r="AK222" s="194"/>
      <c r="AL222" s="194"/>
      <c r="AM222" s="194"/>
      <c r="AN222" s="194"/>
      <c r="AO222" s="194"/>
      <c r="AP222" s="194"/>
      <c r="AQ222" s="194"/>
      <c r="AR222" s="194"/>
      <c r="AS222" s="194"/>
      <c r="AT222" s="194"/>
      <c r="AU222" s="194"/>
      <c r="AV222" s="194"/>
      <c r="AW222" s="194"/>
      <c r="AX222" s="195"/>
      <c r="AY222">
        <f t="shared" si="29"/>
        <v>1</v>
      </c>
    </row>
    <row r="223" spans="1:51" ht="25.5"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96.75"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t="s">
        <v>761</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110.25"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22.5"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22.5" customHeight="1" x14ac:dyDescent="0.15">
      <c r="A228" s="988"/>
      <c r="B228" s="253"/>
      <c r="C228" s="252"/>
      <c r="D228" s="253"/>
      <c r="E228" s="252"/>
      <c r="F228" s="314"/>
      <c r="G228" s="232" t="s">
        <v>733</v>
      </c>
      <c r="H228" s="191"/>
      <c r="I228" s="191"/>
      <c r="J228" s="191"/>
      <c r="K228" s="191"/>
      <c r="L228" s="191"/>
      <c r="M228" s="191"/>
      <c r="N228" s="191"/>
      <c r="O228" s="191"/>
      <c r="P228" s="233"/>
      <c r="Q228" s="975" t="s">
        <v>736</v>
      </c>
      <c r="R228" s="976"/>
      <c r="S228" s="976"/>
      <c r="T228" s="976"/>
      <c r="U228" s="976"/>
      <c r="V228" s="976"/>
      <c r="W228" s="976"/>
      <c r="X228" s="976"/>
      <c r="Y228" s="976"/>
      <c r="Z228" s="976"/>
      <c r="AA228" s="977"/>
      <c r="AB228" s="256" t="s">
        <v>730</v>
      </c>
      <c r="AC228" s="257"/>
      <c r="AD228" s="257"/>
      <c r="AE228" s="262" t="s">
        <v>720</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22.5"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25.5"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33"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t="s">
        <v>762</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63"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22.5"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1</v>
      </c>
    </row>
    <row r="234" spans="1:51" ht="22.5"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1</v>
      </c>
    </row>
    <row r="235" spans="1:51" ht="22.5" customHeight="1" x14ac:dyDescent="0.15">
      <c r="A235" s="988"/>
      <c r="B235" s="253"/>
      <c r="C235" s="252"/>
      <c r="D235" s="253"/>
      <c r="E235" s="252"/>
      <c r="F235" s="314"/>
      <c r="G235" s="232" t="s">
        <v>733</v>
      </c>
      <c r="H235" s="191"/>
      <c r="I235" s="191"/>
      <c r="J235" s="191"/>
      <c r="K235" s="191"/>
      <c r="L235" s="191"/>
      <c r="M235" s="191"/>
      <c r="N235" s="191"/>
      <c r="O235" s="191"/>
      <c r="P235" s="233"/>
      <c r="Q235" s="975" t="s">
        <v>737</v>
      </c>
      <c r="R235" s="976"/>
      <c r="S235" s="976"/>
      <c r="T235" s="976"/>
      <c r="U235" s="976"/>
      <c r="V235" s="976"/>
      <c r="W235" s="976"/>
      <c r="X235" s="976"/>
      <c r="Y235" s="976"/>
      <c r="Z235" s="976"/>
      <c r="AA235" s="977"/>
      <c r="AB235" s="256" t="s">
        <v>730</v>
      </c>
      <c r="AC235" s="257"/>
      <c r="AD235" s="257"/>
      <c r="AE235" s="262" t="s">
        <v>720</v>
      </c>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1</v>
      </c>
    </row>
    <row r="236" spans="1:51" ht="22.5"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1</v>
      </c>
    </row>
    <row r="237" spans="1:51" ht="25.5"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1</v>
      </c>
    </row>
    <row r="238" spans="1:51" ht="155.25"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t="s">
        <v>763</v>
      </c>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1</v>
      </c>
    </row>
    <row r="239" spans="1:51" ht="173.25"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1</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777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33.75" customHeight="1" thickBot="1" x14ac:dyDescent="0.2">
      <c r="A249" s="988"/>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7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4"/>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2"/>
      <c r="G430" s="241" t="s">
        <v>252</v>
      </c>
      <c r="H430" s="188"/>
      <c r="I430" s="188"/>
      <c r="J430" s="242" t="s">
        <v>720</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741</v>
      </c>
      <c r="AN433" s="167"/>
      <c r="AO433" s="167"/>
      <c r="AP433" s="168"/>
      <c r="AQ433" s="166" t="s">
        <v>720</v>
      </c>
      <c r="AR433" s="167"/>
      <c r="AS433" s="167"/>
      <c r="AT433" s="168"/>
      <c r="AU433" s="167" t="s">
        <v>720</v>
      </c>
      <c r="AV433" s="167"/>
      <c r="AW433" s="167"/>
      <c r="AX433" s="211"/>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720</v>
      </c>
      <c r="AC434" s="224"/>
      <c r="AD434" s="224"/>
      <c r="AE434" s="166" t="s">
        <v>720</v>
      </c>
      <c r="AF434" s="167"/>
      <c r="AG434" s="167"/>
      <c r="AH434" s="168"/>
      <c r="AI434" s="166" t="s">
        <v>720</v>
      </c>
      <c r="AJ434" s="167"/>
      <c r="AK434" s="167"/>
      <c r="AL434" s="167"/>
      <c r="AM434" s="166" t="s">
        <v>741</v>
      </c>
      <c r="AN434" s="167"/>
      <c r="AO434" s="167"/>
      <c r="AP434" s="168"/>
      <c r="AQ434" s="166" t="s">
        <v>720</v>
      </c>
      <c r="AR434" s="167"/>
      <c r="AS434" s="167"/>
      <c r="AT434" s="168"/>
      <c r="AU434" s="167" t="s">
        <v>720</v>
      </c>
      <c r="AV434" s="167"/>
      <c r="AW434" s="167"/>
      <c r="AX434" s="211"/>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720</v>
      </c>
      <c r="AF435" s="167"/>
      <c r="AG435" s="167"/>
      <c r="AH435" s="168"/>
      <c r="AI435" s="166" t="s">
        <v>720</v>
      </c>
      <c r="AJ435" s="167"/>
      <c r="AK435" s="167"/>
      <c r="AL435" s="167"/>
      <c r="AM435" s="166" t="s">
        <v>741</v>
      </c>
      <c r="AN435" s="167"/>
      <c r="AO435" s="167"/>
      <c r="AP435" s="168"/>
      <c r="AQ435" s="166" t="s">
        <v>720</v>
      </c>
      <c r="AR435" s="167"/>
      <c r="AS435" s="167"/>
      <c r="AT435" s="168"/>
      <c r="AU435" s="167" t="s">
        <v>720</v>
      </c>
      <c r="AV435" s="167"/>
      <c r="AW435" s="167"/>
      <c r="AX435" s="211"/>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741</v>
      </c>
      <c r="AF457" s="178"/>
      <c r="AG457" s="179" t="s">
        <v>233</v>
      </c>
      <c r="AH457" s="202"/>
      <c r="AI457" s="216"/>
      <c r="AJ457" s="216"/>
      <c r="AK457" s="216"/>
      <c r="AL457" s="217"/>
      <c r="AM457" s="216"/>
      <c r="AN457" s="216"/>
      <c r="AO457" s="216"/>
      <c r="AP457" s="217"/>
      <c r="AQ457" s="231" t="s">
        <v>720</v>
      </c>
      <c r="AR457" s="178"/>
      <c r="AS457" s="179" t="s">
        <v>233</v>
      </c>
      <c r="AT457" s="202"/>
      <c r="AU457" s="178">
        <v>5</v>
      </c>
      <c r="AV457" s="178"/>
      <c r="AW457" s="179" t="s">
        <v>179</v>
      </c>
      <c r="AX457" s="180"/>
      <c r="AY457">
        <f>$AY$456</f>
        <v>1</v>
      </c>
    </row>
    <row r="458" spans="1:51" ht="23.25" hidden="1" customHeight="1" x14ac:dyDescent="0.15">
      <c r="A458" s="98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741</v>
      </c>
      <c r="AN458" s="167"/>
      <c r="AO458" s="167"/>
      <c r="AP458" s="168"/>
      <c r="AQ458" s="166" t="s">
        <v>720</v>
      </c>
      <c r="AR458" s="167"/>
      <c r="AS458" s="167"/>
      <c r="AT458" s="168"/>
      <c r="AU458" s="167" t="s">
        <v>720</v>
      </c>
      <c r="AV458" s="167"/>
      <c r="AW458" s="167"/>
      <c r="AX458" s="211"/>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720</v>
      </c>
      <c r="AC459" s="224"/>
      <c r="AD459" s="224"/>
      <c r="AE459" s="166" t="s">
        <v>720</v>
      </c>
      <c r="AF459" s="167"/>
      <c r="AG459" s="167"/>
      <c r="AH459" s="168"/>
      <c r="AI459" s="166" t="s">
        <v>720</v>
      </c>
      <c r="AJ459" s="167"/>
      <c r="AK459" s="167"/>
      <c r="AL459" s="167"/>
      <c r="AM459" s="166" t="s">
        <v>741</v>
      </c>
      <c r="AN459" s="167"/>
      <c r="AO459" s="167"/>
      <c r="AP459" s="168"/>
      <c r="AQ459" s="166" t="s">
        <v>720</v>
      </c>
      <c r="AR459" s="167"/>
      <c r="AS459" s="167"/>
      <c r="AT459" s="168"/>
      <c r="AU459" s="167" t="s">
        <v>720</v>
      </c>
      <c r="AV459" s="167"/>
      <c r="AW459" s="167"/>
      <c r="AX459" s="211"/>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720</v>
      </c>
      <c r="AF460" s="167"/>
      <c r="AG460" s="167"/>
      <c r="AH460" s="168"/>
      <c r="AI460" s="166" t="s">
        <v>720</v>
      </c>
      <c r="AJ460" s="167"/>
      <c r="AK460" s="167"/>
      <c r="AL460" s="167"/>
      <c r="AM460" s="166" t="s">
        <v>741</v>
      </c>
      <c r="AN460" s="167"/>
      <c r="AO460" s="167"/>
      <c r="AP460" s="168"/>
      <c r="AQ460" s="166" t="s">
        <v>720</v>
      </c>
      <c r="AR460" s="167"/>
      <c r="AS460" s="167"/>
      <c r="AT460" s="168"/>
      <c r="AU460" s="167" t="s">
        <v>720</v>
      </c>
      <c r="AV460" s="167"/>
      <c r="AW460" s="167"/>
      <c r="AX460" s="211"/>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780</v>
      </c>
      <c r="AF693" s="178"/>
      <c r="AG693" s="179" t="s">
        <v>233</v>
      </c>
      <c r="AH693" s="202"/>
      <c r="AI693" s="216"/>
      <c r="AJ693" s="216"/>
      <c r="AK693" s="216"/>
      <c r="AL693" s="217"/>
      <c r="AM693" s="216"/>
      <c r="AN693" s="216"/>
      <c r="AO693" s="216"/>
      <c r="AP693" s="217"/>
      <c r="AQ693" s="231" t="s">
        <v>780</v>
      </c>
      <c r="AR693" s="178"/>
      <c r="AS693" s="179" t="s">
        <v>233</v>
      </c>
      <c r="AT693" s="202"/>
      <c r="AU693" s="178" t="s">
        <v>780</v>
      </c>
      <c r="AV693" s="178"/>
      <c r="AW693" s="179" t="s">
        <v>179</v>
      </c>
      <c r="AX693" s="180"/>
      <c r="AY693">
        <f>$AY$692</f>
        <v>1</v>
      </c>
    </row>
    <row r="694" spans="1:51" ht="23.25" customHeight="1" x14ac:dyDescent="0.15">
      <c r="A694" s="988"/>
      <c r="B694" s="253"/>
      <c r="C694" s="252"/>
      <c r="D694" s="253"/>
      <c r="E694" s="196"/>
      <c r="F694" s="197"/>
      <c r="G694" s="232" t="s">
        <v>780</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780</v>
      </c>
      <c r="AC694" s="175"/>
      <c r="AD694" s="175"/>
      <c r="AE694" s="166" t="s">
        <v>780</v>
      </c>
      <c r="AF694" s="167"/>
      <c r="AG694" s="167"/>
      <c r="AH694" s="167"/>
      <c r="AI694" s="166" t="s">
        <v>780</v>
      </c>
      <c r="AJ694" s="167"/>
      <c r="AK694" s="167"/>
      <c r="AL694" s="167"/>
      <c r="AM694" s="166" t="s">
        <v>780</v>
      </c>
      <c r="AN694" s="167"/>
      <c r="AO694" s="167"/>
      <c r="AP694" s="168"/>
      <c r="AQ694" s="166" t="s">
        <v>780</v>
      </c>
      <c r="AR694" s="167"/>
      <c r="AS694" s="167"/>
      <c r="AT694" s="168"/>
      <c r="AU694" s="167" t="s">
        <v>780</v>
      </c>
      <c r="AV694" s="167"/>
      <c r="AW694" s="167"/>
      <c r="AX694" s="211"/>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t="s">
        <v>780</v>
      </c>
      <c r="AC695" s="224"/>
      <c r="AD695" s="224"/>
      <c r="AE695" s="166" t="s">
        <v>780</v>
      </c>
      <c r="AF695" s="167"/>
      <c r="AG695" s="167"/>
      <c r="AH695" s="168"/>
      <c r="AI695" s="166" t="s">
        <v>780</v>
      </c>
      <c r="AJ695" s="167"/>
      <c r="AK695" s="167"/>
      <c r="AL695" s="167"/>
      <c r="AM695" s="166" t="s">
        <v>780</v>
      </c>
      <c r="AN695" s="167"/>
      <c r="AO695" s="167"/>
      <c r="AP695" s="168"/>
      <c r="AQ695" s="166" t="s">
        <v>780</v>
      </c>
      <c r="AR695" s="167"/>
      <c r="AS695" s="167"/>
      <c r="AT695" s="168"/>
      <c r="AU695" s="167" t="s">
        <v>780</v>
      </c>
      <c r="AV695" s="167"/>
      <c r="AW695" s="167"/>
      <c r="AX695" s="211"/>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t="s">
        <v>780</v>
      </c>
      <c r="AF696" s="167"/>
      <c r="AG696" s="167"/>
      <c r="AH696" s="168"/>
      <c r="AI696" s="166" t="s">
        <v>780</v>
      </c>
      <c r="AJ696" s="167"/>
      <c r="AK696" s="167"/>
      <c r="AL696" s="167"/>
      <c r="AM696" s="166" t="s">
        <v>780</v>
      </c>
      <c r="AN696" s="167"/>
      <c r="AO696" s="167"/>
      <c r="AP696" s="168"/>
      <c r="AQ696" s="166" t="s">
        <v>780</v>
      </c>
      <c r="AR696" s="167"/>
      <c r="AS696" s="167"/>
      <c r="AT696" s="168"/>
      <c r="AU696" s="167" t="s">
        <v>780</v>
      </c>
      <c r="AV696" s="167"/>
      <c r="AW696" s="167"/>
      <c r="AX696" s="211"/>
      <c r="AY696">
        <f t="shared" si="112"/>
        <v>1</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780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7"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8"/>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85.5" customHeight="1" x14ac:dyDescent="0.15">
      <c r="A702" s="523" t="s">
        <v>140</v>
      </c>
      <c r="B702" s="524"/>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738</v>
      </c>
      <c r="AE702" s="890"/>
      <c r="AF702" s="890"/>
      <c r="AG702" s="879" t="s">
        <v>747</v>
      </c>
      <c r="AH702" s="880"/>
      <c r="AI702" s="880"/>
      <c r="AJ702" s="880"/>
      <c r="AK702" s="880"/>
      <c r="AL702" s="880"/>
      <c r="AM702" s="880"/>
      <c r="AN702" s="880"/>
      <c r="AO702" s="880"/>
      <c r="AP702" s="880"/>
      <c r="AQ702" s="880"/>
      <c r="AR702" s="880"/>
      <c r="AS702" s="880"/>
      <c r="AT702" s="880"/>
      <c r="AU702" s="880"/>
      <c r="AV702" s="880"/>
      <c r="AW702" s="880"/>
      <c r="AX702" s="881"/>
    </row>
    <row r="703" spans="1:51" ht="99" customHeight="1" x14ac:dyDescent="0.15">
      <c r="A703" s="525"/>
      <c r="B703" s="526"/>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738</v>
      </c>
      <c r="AE703" s="185"/>
      <c r="AF703" s="185"/>
      <c r="AG703" s="661" t="s">
        <v>748</v>
      </c>
      <c r="AH703" s="662"/>
      <c r="AI703" s="662"/>
      <c r="AJ703" s="662"/>
      <c r="AK703" s="662"/>
      <c r="AL703" s="662"/>
      <c r="AM703" s="662"/>
      <c r="AN703" s="662"/>
      <c r="AO703" s="662"/>
      <c r="AP703" s="662"/>
      <c r="AQ703" s="662"/>
      <c r="AR703" s="662"/>
      <c r="AS703" s="662"/>
      <c r="AT703" s="662"/>
      <c r="AU703" s="662"/>
      <c r="AV703" s="662"/>
      <c r="AW703" s="662"/>
      <c r="AX703" s="663"/>
    </row>
    <row r="704" spans="1:51" ht="79.5" customHeight="1" x14ac:dyDescent="0.15">
      <c r="A704" s="527"/>
      <c r="B704" s="528"/>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738</v>
      </c>
      <c r="AE704" s="580"/>
      <c r="AF704" s="580"/>
      <c r="AG704" s="723" t="s">
        <v>749</v>
      </c>
      <c r="AH704" s="235"/>
      <c r="AI704" s="235"/>
      <c r="AJ704" s="235"/>
      <c r="AK704" s="235"/>
      <c r="AL704" s="235"/>
      <c r="AM704" s="235"/>
      <c r="AN704" s="235"/>
      <c r="AO704" s="235"/>
      <c r="AP704" s="235"/>
      <c r="AQ704" s="235"/>
      <c r="AR704" s="235"/>
      <c r="AS704" s="235"/>
      <c r="AT704" s="235"/>
      <c r="AU704" s="235"/>
      <c r="AV704" s="235"/>
      <c r="AW704" s="235"/>
      <c r="AX704" s="724"/>
    </row>
    <row r="705" spans="1:50" ht="27" customHeight="1" x14ac:dyDescent="0.15">
      <c r="A705" s="615" t="s">
        <v>39</v>
      </c>
      <c r="B705" s="765"/>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738</v>
      </c>
      <c r="AE705" s="732"/>
      <c r="AF705" s="732"/>
      <c r="AG705" s="190" t="s">
        <v>766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2"/>
      <c r="B706" s="766"/>
      <c r="C706" s="608"/>
      <c r="D706" s="609"/>
      <c r="E706" s="680" t="s">
        <v>382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746</v>
      </c>
      <c r="AE706" s="185"/>
      <c r="AF706" s="186"/>
      <c r="AG706" s="723"/>
      <c r="AH706" s="235"/>
      <c r="AI706" s="235"/>
      <c r="AJ706" s="235"/>
      <c r="AK706" s="235"/>
      <c r="AL706" s="235"/>
      <c r="AM706" s="235"/>
      <c r="AN706" s="235"/>
      <c r="AO706" s="235"/>
      <c r="AP706" s="235"/>
      <c r="AQ706" s="235"/>
      <c r="AR706" s="235"/>
      <c r="AS706" s="235"/>
      <c r="AT706" s="235"/>
      <c r="AU706" s="235"/>
      <c r="AV706" s="235"/>
      <c r="AW706" s="235"/>
      <c r="AX706" s="724"/>
    </row>
    <row r="707" spans="1:50" ht="26.25" customHeight="1" x14ac:dyDescent="0.15">
      <c r="A707" s="652"/>
      <c r="B707" s="766"/>
      <c r="C707" s="610"/>
      <c r="D707" s="611"/>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7" t="s">
        <v>746</v>
      </c>
      <c r="AE707" s="578"/>
      <c r="AF707" s="578"/>
      <c r="AG707" s="193"/>
      <c r="AH707" s="194"/>
      <c r="AI707" s="194"/>
      <c r="AJ707" s="194"/>
      <c r="AK707" s="194"/>
      <c r="AL707" s="194"/>
      <c r="AM707" s="194"/>
      <c r="AN707" s="194"/>
      <c r="AO707" s="194"/>
      <c r="AP707" s="194"/>
      <c r="AQ707" s="194"/>
      <c r="AR707" s="194"/>
      <c r="AS707" s="194"/>
      <c r="AT707" s="194"/>
      <c r="AU707" s="194"/>
      <c r="AV707" s="194"/>
      <c r="AW707" s="194"/>
      <c r="AX707" s="195"/>
    </row>
    <row r="708" spans="1:50" ht="33.7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745</v>
      </c>
      <c r="AE708" s="665"/>
      <c r="AF708" s="665"/>
      <c r="AG708" s="520" t="s">
        <v>407</v>
      </c>
      <c r="AH708" s="521"/>
      <c r="AI708" s="521"/>
      <c r="AJ708" s="521"/>
      <c r="AK708" s="521"/>
      <c r="AL708" s="521"/>
      <c r="AM708" s="521"/>
      <c r="AN708" s="521"/>
      <c r="AO708" s="521"/>
      <c r="AP708" s="521"/>
      <c r="AQ708" s="521"/>
      <c r="AR708" s="521"/>
      <c r="AS708" s="521"/>
      <c r="AT708" s="521"/>
      <c r="AU708" s="521"/>
      <c r="AV708" s="521"/>
      <c r="AW708" s="521"/>
      <c r="AX708" s="522"/>
    </row>
    <row r="709" spans="1:50" ht="45.75" customHeight="1" x14ac:dyDescent="0.15">
      <c r="A709" s="652"/>
      <c r="B709" s="653"/>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745</v>
      </c>
      <c r="AE709" s="185"/>
      <c r="AF709" s="185"/>
      <c r="AG709" s="661" t="s">
        <v>407</v>
      </c>
      <c r="AH709" s="662"/>
      <c r="AI709" s="662"/>
      <c r="AJ709" s="662"/>
      <c r="AK709" s="662"/>
      <c r="AL709" s="662"/>
      <c r="AM709" s="662"/>
      <c r="AN709" s="662"/>
      <c r="AO709" s="662"/>
      <c r="AP709" s="662"/>
      <c r="AQ709" s="662"/>
      <c r="AR709" s="662"/>
      <c r="AS709" s="662"/>
      <c r="AT709" s="662"/>
      <c r="AU709" s="662"/>
      <c r="AV709" s="662"/>
      <c r="AW709" s="662"/>
      <c r="AX709" s="663"/>
    </row>
    <row r="710" spans="1:50" ht="33.75" customHeight="1" x14ac:dyDescent="0.15">
      <c r="A710" s="652"/>
      <c r="B710" s="653"/>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745</v>
      </c>
      <c r="AE710" s="185"/>
      <c r="AF710" s="185"/>
      <c r="AG710" s="661" t="s">
        <v>772</v>
      </c>
      <c r="AH710" s="662"/>
      <c r="AI710" s="662"/>
      <c r="AJ710" s="662"/>
      <c r="AK710" s="662"/>
      <c r="AL710" s="662"/>
      <c r="AM710" s="662"/>
      <c r="AN710" s="662"/>
      <c r="AO710" s="662"/>
      <c r="AP710" s="662"/>
      <c r="AQ710" s="662"/>
      <c r="AR710" s="662"/>
      <c r="AS710" s="662"/>
      <c r="AT710" s="662"/>
      <c r="AU710" s="662"/>
      <c r="AV710" s="662"/>
      <c r="AW710" s="662"/>
      <c r="AX710" s="663"/>
    </row>
    <row r="711" spans="1:50" ht="50.25" customHeight="1" x14ac:dyDescent="0.15">
      <c r="A711" s="652"/>
      <c r="B711" s="653"/>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738</v>
      </c>
      <c r="AE711" s="185"/>
      <c r="AF711" s="185"/>
      <c r="AG711" s="661" t="s">
        <v>757</v>
      </c>
      <c r="AH711" s="662"/>
      <c r="AI711" s="662"/>
      <c r="AJ711" s="662"/>
      <c r="AK711" s="662"/>
      <c r="AL711" s="662"/>
      <c r="AM711" s="662"/>
      <c r="AN711" s="662"/>
      <c r="AO711" s="662"/>
      <c r="AP711" s="662"/>
      <c r="AQ711" s="662"/>
      <c r="AR711" s="662"/>
      <c r="AS711" s="662"/>
      <c r="AT711" s="662"/>
      <c r="AU711" s="662"/>
      <c r="AV711" s="662"/>
      <c r="AW711" s="662"/>
      <c r="AX711" s="663"/>
    </row>
    <row r="712" spans="1:50" ht="33.75" customHeight="1" x14ac:dyDescent="0.15">
      <c r="A712" s="652"/>
      <c r="B712" s="653"/>
      <c r="C712" s="582" t="s">
        <v>346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745</v>
      </c>
      <c r="AE712" s="580"/>
      <c r="AF712" s="580"/>
      <c r="AG712" s="588" t="s">
        <v>772</v>
      </c>
      <c r="AH712" s="589"/>
      <c r="AI712" s="589"/>
      <c r="AJ712" s="589"/>
      <c r="AK712" s="589"/>
      <c r="AL712" s="589"/>
      <c r="AM712" s="589"/>
      <c r="AN712" s="589"/>
      <c r="AO712" s="589"/>
      <c r="AP712" s="589"/>
      <c r="AQ712" s="589"/>
      <c r="AR712" s="589"/>
      <c r="AS712" s="589"/>
      <c r="AT712" s="589"/>
      <c r="AU712" s="589"/>
      <c r="AV712" s="589"/>
      <c r="AW712" s="589"/>
      <c r="AX712" s="590"/>
    </row>
    <row r="713" spans="1:50" ht="33.7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588" t="s">
        <v>407</v>
      </c>
      <c r="AH713" s="589"/>
      <c r="AI713" s="589"/>
      <c r="AJ713" s="589"/>
      <c r="AK713" s="589"/>
      <c r="AL713" s="589"/>
      <c r="AM713" s="589"/>
      <c r="AN713" s="589"/>
      <c r="AO713" s="589"/>
      <c r="AP713" s="589"/>
      <c r="AQ713" s="589"/>
      <c r="AR713" s="589"/>
      <c r="AS713" s="589"/>
      <c r="AT713" s="589"/>
      <c r="AU713" s="589"/>
      <c r="AV713" s="589"/>
      <c r="AW713" s="589"/>
      <c r="AX713" s="590"/>
    </row>
    <row r="714" spans="1:50" ht="53.25" customHeight="1" x14ac:dyDescent="0.15">
      <c r="A714" s="654"/>
      <c r="B714" s="655"/>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5" t="s">
        <v>738</v>
      </c>
      <c r="AE714" s="586"/>
      <c r="AF714" s="587"/>
      <c r="AG714" s="686" t="s">
        <v>756</v>
      </c>
      <c r="AH714" s="687"/>
      <c r="AI714" s="687"/>
      <c r="AJ714" s="687"/>
      <c r="AK714" s="687"/>
      <c r="AL714" s="687"/>
      <c r="AM714" s="687"/>
      <c r="AN714" s="687"/>
      <c r="AO714" s="687"/>
      <c r="AP714" s="687"/>
      <c r="AQ714" s="687"/>
      <c r="AR714" s="687"/>
      <c r="AS714" s="687"/>
      <c r="AT714" s="687"/>
      <c r="AU714" s="687"/>
      <c r="AV714" s="687"/>
      <c r="AW714" s="687"/>
      <c r="AX714" s="688"/>
    </row>
    <row r="715" spans="1:50" ht="39" customHeight="1" x14ac:dyDescent="0.15">
      <c r="A715" s="615"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745</v>
      </c>
      <c r="AE715" s="665"/>
      <c r="AF715" s="773"/>
      <c r="AG715" s="520" t="s">
        <v>407</v>
      </c>
      <c r="AH715" s="521"/>
      <c r="AI715" s="521"/>
      <c r="AJ715" s="521"/>
      <c r="AK715" s="521"/>
      <c r="AL715" s="521"/>
      <c r="AM715" s="521"/>
      <c r="AN715" s="521"/>
      <c r="AO715" s="521"/>
      <c r="AP715" s="521"/>
      <c r="AQ715" s="521"/>
      <c r="AR715" s="521"/>
      <c r="AS715" s="521"/>
      <c r="AT715" s="521"/>
      <c r="AU715" s="521"/>
      <c r="AV715" s="521"/>
      <c r="AW715" s="521"/>
      <c r="AX715" s="522"/>
    </row>
    <row r="716" spans="1:50" ht="49.5" customHeight="1" x14ac:dyDescent="0.15">
      <c r="A716" s="652"/>
      <c r="B716" s="653"/>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1" t="s">
        <v>407</v>
      </c>
      <c r="AH716" s="662"/>
      <c r="AI716" s="662"/>
      <c r="AJ716" s="662"/>
      <c r="AK716" s="662"/>
      <c r="AL716" s="662"/>
      <c r="AM716" s="662"/>
      <c r="AN716" s="662"/>
      <c r="AO716" s="662"/>
      <c r="AP716" s="662"/>
      <c r="AQ716" s="662"/>
      <c r="AR716" s="662"/>
      <c r="AS716" s="662"/>
      <c r="AT716" s="662"/>
      <c r="AU716" s="662"/>
      <c r="AV716" s="662"/>
      <c r="AW716" s="662"/>
      <c r="AX716" s="663"/>
    </row>
    <row r="717" spans="1:50" ht="33.75" customHeight="1" x14ac:dyDescent="0.15">
      <c r="A717" s="652"/>
      <c r="B717" s="653"/>
      <c r="C717" s="58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745</v>
      </c>
      <c r="AE717" s="185"/>
      <c r="AF717" s="185"/>
      <c r="AG717" s="661" t="s">
        <v>407</v>
      </c>
      <c r="AH717" s="662"/>
      <c r="AI717" s="662"/>
      <c r="AJ717" s="662"/>
      <c r="AK717" s="662"/>
      <c r="AL717" s="662"/>
      <c r="AM717" s="662"/>
      <c r="AN717" s="662"/>
      <c r="AO717" s="662"/>
      <c r="AP717" s="662"/>
      <c r="AQ717" s="662"/>
      <c r="AR717" s="662"/>
      <c r="AS717" s="662"/>
      <c r="AT717" s="662"/>
      <c r="AU717" s="662"/>
      <c r="AV717" s="662"/>
      <c r="AW717" s="662"/>
      <c r="AX717" s="663"/>
    </row>
    <row r="718" spans="1:50" ht="51" customHeight="1" x14ac:dyDescent="0.15">
      <c r="A718" s="654"/>
      <c r="B718" s="655"/>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4" t="s">
        <v>738</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0"/>
      <c r="AD719" s="664" t="s">
        <v>745</v>
      </c>
      <c r="AE719" s="665"/>
      <c r="AF719" s="665"/>
      <c r="AG719" s="190" t="s">
        <v>780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723"/>
      <c r="AH720" s="235"/>
      <c r="AI720" s="235"/>
      <c r="AJ720" s="235"/>
      <c r="AK720" s="235"/>
      <c r="AL720" s="235"/>
      <c r="AM720" s="235"/>
      <c r="AN720" s="235"/>
      <c r="AO720" s="235"/>
      <c r="AP720" s="235"/>
      <c r="AQ720" s="235"/>
      <c r="AR720" s="235"/>
      <c r="AS720" s="235"/>
      <c r="AT720" s="235"/>
      <c r="AU720" s="235"/>
      <c r="AV720" s="235"/>
      <c r="AW720" s="235"/>
      <c r="AX720" s="724"/>
    </row>
    <row r="721" spans="1:52" ht="24.75" customHeight="1" x14ac:dyDescent="0.15">
      <c r="A721" s="647"/>
      <c r="B721" s="648"/>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723"/>
      <c r="AH721" s="235"/>
      <c r="AI721" s="235"/>
      <c r="AJ721" s="235"/>
      <c r="AK721" s="235"/>
      <c r="AL721" s="235"/>
      <c r="AM721" s="235"/>
      <c r="AN721" s="235"/>
      <c r="AO721" s="235"/>
      <c r="AP721" s="235"/>
      <c r="AQ721" s="235"/>
      <c r="AR721" s="235"/>
      <c r="AS721" s="235"/>
      <c r="AT721" s="235"/>
      <c r="AU721" s="235"/>
      <c r="AV721" s="235"/>
      <c r="AW721" s="235"/>
      <c r="AX721" s="724"/>
    </row>
    <row r="722" spans="1:52" ht="24.75" customHeight="1" x14ac:dyDescent="0.15">
      <c r="A722" s="647"/>
      <c r="B722" s="648"/>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723"/>
      <c r="AH722" s="235"/>
      <c r="AI722" s="235"/>
      <c r="AJ722" s="235"/>
      <c r="AK722" s="235"/>
      <c r="AL722" s="235"/>
      <c r="AM722" s="235"/>
      <c r="AN722" s="235"/>
      <c r="AO722" s="235"/>
      <c r="AP722" s="235"/>
      <c r="AQ722" s="235"/>
      <c r="AR722" s="235"/>
      <c r="AS722" s="235"/>
      <c r="AT722" s="235"/>
      <c r="AU722" s="235"/>
      <c r="AV722" s="235"/>
      <c r="AW722" s="235"/>
      <c r="AX722" s="724"/>
    </row>
    <row r="723" spans="1:52" ht="24.75" customHeight="1" x14ac:dyDescent="0.15">
      <c r="A723" s="647"/>
      <c r="B723" s="648"/>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723"/>
      <c r="AH723" s="235"/>
      <c r="AI723" s="235"/>
      <c r="AJ723" s="235"/>
      <c r="AK723" s="235"/>
      <c r="AL723" s="235"/>
      <c r="AM723" s="235"/>
      <c r="AN723" s="235"/>
      <c r="AO723" s="235"/>
      <c r="AP723" s="235"/>
      <c r="AQ723" s="235"/>
      <c r="AR723" s="235"/>
      <c r="AS723" s="235"/>
      <c r="AT723" s="235"/>
      <c r="AU723" s="235"/>
      <c r="AV723" s="235"/>
      <c r="AW723" s="235"/>
      <c r="AX723" s="724"/>
    </row>
    <row r="724" spans="1:52" ht="24.75" customHeight="1" x14ac:dyDescent="0.15">
      <c r="A724" s="647"/>
      <c r="B724" s="648"/>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723"/>
      <c r="AH724" s="235"/>
      <c r="AI724" s="235"/>
      <c r="AJ724" s="235"/>
      <c r="AK724" s="235"/>
      <c r="AL724" s="235"/>
      <c r="AM724" s="235"/>
      <c r="AN724" s="235"/>
      <c r="AO724" s="235"/>
      <c r="AP724" s="235"/>
      <c r="AQ724" s="235"/>
      <c r="AR724" s="235"/>
      <c r="AS724" s="235"/>
      <c r="AT724" s="235"/>
      <c r="AU724" s="235"/>
      <c r="AV724" s="235"/>
      <c r="AW724" s="235"/>
      <c r="AX724" s="724"/>
    </row>
    <row r="725" spans="1:52" ht="24.75" customHeight="1" x14ac:dyDescent="0.15">
      <c r="A725" s="649"/>
      <c r="B725" s="650"/>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329.25" customHeight="1" x14ac:dyDescent="0.15">
      <c r="A726" s="615" t="s">
        <v>48</v>
      </c>
      <c r="B726" s="616"/>
      <c r="C726" s="437" t="s">
        <v>53</v>
      </c>
      <c r="D726" s="575"/>
      <c r="E726" s="575"/>
      <c r="F726" s="576"/>
      <c r="G726" s="793" t="s">
        <v>773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7"/>
      <c r="B727" s="618"/>
      <c r="C727" s="692" t="s">
        <v>57</v>
      </c>
      <c r="D727" s="693"/>
      <c r="E727" s="693"/>
      <c r="F727" s="694"/>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61" t="s">
        <v>778</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t="s">
        <v>138</v>
      </c>
      <c r="B731" s="613"/>
      <c r="C731" s="613"/>
      <c r="D731" s="613"/>
      <c r="E731" s="614"/>
      <c r="F731" s="677" t="s">
        <v>779</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t="s">
        <v>138</v>
      </c>
      <c r="B733" s="613"/>
      <c r="C733" s="613"/>
      <c r="D733" s="613"/>
      <c r="E733" s="614"/>
      <c r="F733" s="762" t="s">
        <v>782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195.75" customHeight="1" thickBot="1" x14ac:dyDescent="0.2">
      <c r="A735" s="605" t="s">
        <v>781</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780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780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780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780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780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780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780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780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780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t="s">
        <v>414</v>
      </c>
      <c r="J747" s="113"/>
      <c r="K747" s="100" t="str">
        <f>IF(I747="","","-")</f>
        <v>-</v>
      </c>
      <c r="L747" s="104">
        <v>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3" t="s">
        <v>361</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362</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0"/>
      <c r="B788" s="759"/>
      <c r="C788" s="759"/>
      <c r="D788" s="759"/>
      <c r="E788" s="759"/>
      <c r="F788" s="760"/>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0"/>
      <c r="B789" s="759"/>
      <c r="C789" s="759"/>
      <c r="D789" s="759"/>
      <c r="E789" s="759"/>
      <c r="F789" s="760"/>
      <c r="G789" s="443" t="s">
        <v>780</v>
      </c>
      <c r="H789" s="444"/>
      <c r="I789" s="444"/>
      <c r="J789" s="444"/>
      <c r="K789" s="445"/>
      <c r="L789" s="446" t="s">
        <v>780</v>
      </c>
      <c r="M789" s="447"/>
      <c r="N789" s="447"/>
      <c r="O789" s="447"/>
      <c r="P789" s="447"/>
      <c r="Q789" s="447"/>
      <c r="R789" s="447"/>
      <c r="S789" s="447"/>
      <c r="T789" s="447"/>
      <c r="U789" s="447"/>
      <c r="V789" s="447"/>
      <c r="W789" s="447"/>
      <c r="X789" s="448"/>
      <c r="Y789" s="449" t="s">
        <v>780</v>
      </c>
      <c r="Z789" s="450"/>
      <c r="AA789" s="450"/>
      <c r="AB789" s="551"/>
      <c r="AC789" s="443" t="s">
        <v>780</v>
      </c>
      <c r="AD789" s="444"/>
      <c r="AE789" s="444"/>
      <c r="AF789" s="444"/>
      <c r="AG789" s="445"/>
      <c r="AH789" s="446" t="s">
        <v>780</v>
      </c>
      <c r="AI789" s="447"/>
      <c r="AJ789" s="447"/>
      <c r="AK789" s="447"/>
      <c r="AL789" s="447"/>
      <c r="AM789" s="447"/>
      <c r="AN789" s="447"/>
      <c r="AO789" s="447"/>
      <c r="AP789" s="447"/>
      <c r="AQ789" s="447"/>
      <c r="AR789" s="447"/>
      <c r="AS789" s="447"/>
      <c r="AT789" s="448"/>
      <c r="AU789" s="449" t="s">
        <v>780</v>
      </c>
      <c r="AV789" s="450"/>
      <c r="AW789" s="450"/>
      <c r="AX789" s="451"/>
    </row>
    <row r="790" spans="1:51" ht="24.75" customHeight="1" x14ac:dyDescent="0.15">
      <c r="A790" s="550"/>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0"/>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0"/>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0"/>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0"/>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0"/>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0"/>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0"/>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0"/>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0"/>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0"/>
      <c r="B800" s="759"/>
      <c r="C800" s="759"/>
      <c r="D800" s="759"/>
      <c r="E800" s="759"/>
      <c r="F800" s="760"/>
      <c r="G800" s="433" t="s">
        <v>319</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318</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0</v>
      </c>
    </row>
    <row r="801" spans="1:51" ht="24.75" hidden="1" customHeight="1" x14ac:dyDescent="0.15">
      <c r="A801" s="550"/>
      <c r="B801" s="759"/>
      <c r="C801" s="759"/>
      <c r="D801" s="759"/>
      <c r="E801" s="759"/>
      <c r="F801" s="760"/>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0</v>
      </c>
    </row>
    <row r="802" spans="1:51" ht="24.75" hidden="1" customHeight="1" x14ac:dyDescent="0.15">
      <c r="A802" s="550"/>
      <c r="B802" s="759"/>
      <c r="C802" s="759"/>
      <c r="D802" s="759"/>
      <c r="E802" s="759"/>
      <c r="F802" s="760"/>
      <c r="G802" s="443"/>
      <c r="H802" s="444"/>
      <c r="I802" s="444"/>
      <c r="J802" s="444"/>
      <c r="K802" s="445"/>
      <c r="L802" s="446"/>
      <c r="M802" s="447"/>
      <c r="N802" s="447"/>
      <c r="O802" s="447"/>
      <c r="P802" s="447"/>
      <c r="Q802" s="447"/>
      <c r="R802" s="447"/>
      <c r="S802" s="447"/>
      <c r="T802" s="447"/>
      <c r="U802" s="447"/>
      <c r="V802" s="447"/>
      <c r="W802" s="447"/>
      <c r="X802" s="448"/>
      <c r="Y802" s="449"/>
      <c r="Z802" s="450"/>
      <c r="AA802" s="450"/>
      <c r="AB802" s="551"/>
      <c r="AC802" s="443"/>
      <c r="AD802" s="444"/>
      <c r="AE802" s="444"/>
      <c r="AF802" s="444"/>
      <c r="AG802" s="445"/>
      <c r="AH802" s="446"/>
      <c r="AI802" s="447"/>
      <c r="AJ802" s="447"/>
      <c r="AK802" s="447"/>
      <c r="AL802" s="447"/>
      <c r="AM802" s="447"/>
      <c r="AN802" s="447"/>
      <c r="AO802" s="447"/>
      <c r="AP802" s="447"/>
      <c r="AQ802" s="447"/>
      <c r="AR802" s="447"/>
      <c r="AS802" s="447"/>
      <c r="AT802" s="448"/>
      <c r="AU802" s="449"/>
      <c r="AV802" s="450"/>
      <c r="AW802" s="450"/>
      <c r="AX802" s="451"/>
      <c r="AY802">
        <f t="shared" ref="AY802:AY812" si="115">$AY$800</f>
        <v>0</v>
      </c>
    </row>
    <row r="803" spans="1:51" ht="24.75" hidden="1" customHeight="1" x14ac:dyDescent="0.15">
      <c r="A803" s="550"/>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0"/>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0"/>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0"/>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0"/>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0"/>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0"/>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0"/>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0"/>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0"/>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0"/>
      <c r="B813" s="759"/>
      <c r="C813" s="759"/>
      <c r="D813" s="759"/>
      <c r="E813" s="759"/>
      <c r="F813" s="760"/>
      <c r="G813" s="433" t="s">
        <v>320</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321</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0</v>
      </c>
    </row>
    <row r="814" spans="1:51" ht="24.75" hidden="1" customHeight="1" x14ac:dyDescent="0.15">
      <c r="A814" s="550"/>
      <c r="B814" s="759"/>
      <c r="C814" s="759"/>
      <c r="D814" s="759"/>
      <c r="E814" s="759"/>
      <c r="F814" s="760"/>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0</v>
      </c>
    </row>
    <row r="815" spans="1:51" ht="24.75" hidden="1" customHeight="1" x14ac:dyDescent="0.15">
      <c r="A815" s="550"/>
      <c r="B815" s="759"/>
      <c r="C815" s="759"/>
      <c r="D815" s="759"/>
      <c r="E815" s="759"/>
      <c r="F815" s="760"/>
      <c r="G815" s="443"/>
      <c r="H815" s="444"/>
      <c r="I815" s="444"/>
      <c r="J815" s="444"/>
      <c r="K815" s="445"/>
      <c r="L815" s="446"/>
      <c r="M815" s="447"/>
      <c r="N815" s="447"/>
      <c r="O815" s="447"/>
      <c r="P815" s="447"/>
      <c r="Q815" s="447"/>
      <c r="R815" s="447"/>
      <c r="S815" s="447"/>
      <c r="T815" s="447"/>
      <c r="U815" s="447"/>
      <c r="V815" s="447"/>
      <c r="W815" s="447"/>
      <c r="X815" s="448"/>
      <c r="Y815" s="449"/>
      <c r="Z815" s="450"/>
      <c r="AA815" s="450"/>
      <c r="AB815" s="551"/>
      <c r="AC815" s="443"/>
      <c r="AD815" s="444"/>
      <c r="AE815" s="444"/>
      <c r="AF815" s="444"/>
      <c r="AG815" s="445"/>
      <c r="AH815" s="446"/>
      <c r="AI815" s="447"/>
      <c r="AJ815" s="447"/>
      <c r="AK815" s="447"/>
      <c r="AL815" s="447"/>
      <c r="AM815" s="447"/>
      <c r="AN815" s="447"/>
      <c r="AO815" s="447"/>
      <c r="AP815" s="447"/>
      <c r="AQ815" s="447"/>
      <c r="AR815" s="447"/>
      <c r="AS815" s="447"/>
      <c r="AT815" s="448"/>
      <c r="AU815" s="449"/>
      <c r="AV815" s="450"/>
      <c r="AW815" s="450"/>
      <c r="AX815" s="451"/>
      <c r="AY815">
        <f t="shared" ref="AY815:AY825" si="116">$AY$813</f>
        <v>0</v>
      </c>
    </row>
    <row r="816" spans="1:51" ht="24.75" hidden="1" customHeight="1" x14ac:dyDescent="0.15">
      <c r="A816" s="550"/>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0"/>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0"/>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0"/>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0"/>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0"/>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0"/>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0"/>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0"/>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0"/>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0"/>
      <c r="B826" s="759"/>
      <c r="C826" s="759"/>
      <c r="D826" s="759"/>
      <c r="E826" s="759"/>
      <c r="F826" s="760"/>
      <c r="G826" s="433" t="s">
        <v>266</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181</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0</v>
      </c>
    </row>
    <row r="827" spans="1:51" ht="24.75" hidden="1" customHeight="1" x14ac:dyDescent="0.15">
      <c r="A827" s="550"/>
      <c r="B827" s="759"/>
      <c r="C827" s="759"/>
      <c r="D827" s="759"/>
      <c r="E827" s="759"/>
      <c r="F827" s="760"/>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0</v>
      </c>
    </row>
    <row r="828" spans="1:51" s="16" customFormat="1" ht="24.75" hidden="1" customHeight="1" x14ac:dyDescent="0.15">
      <c r="A828" s="550"/>
      <c r="B828" s="759"/>
      <c r="C828" s="759"/>
      <c r="D828" s="759"/>
      <c r="E828" s="759"/>
      <c r="F828" s="760"/>
      <c r="G828" s="443"/>
      <c r="H828" s="444"/>
      <c r="I828" s="444"/>
      <c r="J828" s="444"/>
      <c r="K828" s="445"/>
      <c r="L828" s="446"/>
      <c r="M828" s="447"/>
      <c r="N828" s="447"/>
      <c r="O828" s="447"/>
      <c r="P828" s="447"/>
      <c r="Q828" s="447"/>
      <c r="R828" s="447"/>
      <c r="S828" s="447"/>
      <c r="T828" s="447"/>
      <c r="U828" s="447"/>
      <c r="V828" s="447"/>
      <c r="W828" s="447"/>
      <c r="X828" s="448"/>
      <c r="Y828" s="449"/>
      <c r="Z828" s="450"/>
      <c r="AA828" s="450"/>
      <c r="AB828" s="551"/>
      <c r="AC828" s="443"/>
      <c r="AD828" s="444"/>
      <c r="AE828" s="444"/>
      <c r="AF828" s="444"/>
      <c r="AG828" s="445"/>
      <c r="AH828" s="446"/>
      <c r="AI828" s="447"/>
      <c r="AJ828" s="447"/>
      <c r="AK828" s="447"/>
      <c r="AL828" s="447"/>
      <c r="AM828" s="447"/>
      <c r="AN828" s="447"/>
      <c r="AO828" s="447"/>
      <c r="AP828" s="447"/>
      <c r="AQ828" s="447"/>
      <c r="AR828" s="447"/>
      <c r="AS828" s="447"/>
      <c r="AT828" s="448"/>
      <c r="AU828" s="449"/>
      <c r="AV828" s="450"/>
      <c r="AW828" s="450"/>
      <c r="AX828" s="451"/>
      <c r="AY828">
        <f t="shared" ref="AY828:AY838" si="117">$AY$826</f>
        <v>0</v>
      </c>
    </row>
    <row r="829" spans="1:51" ht="24.75" hidden="1" customHeight="1" x14ac:dyDescent="0.15">
      <c r="A829" s="550"/>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0"/>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0"/>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0"/>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0"/>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0"/>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0"/>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0"/>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0"/>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0"/>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754</v>
      </c>
      <c r="D845" s="415"/>
      <c r="E845" s="415"/>
      <c r="F845" s="415"/>
      <c r="G845" s="415"/>
      <c r="H845" s="415"/>
      <c r="I845" s="415"/>
      <c r="J845" s="416" t="s">
        <v>754</v>
      </c>
      <c r="K845" s="417"/>
      <c r="L845" s="417"/>
      <c r="M845" s="417"/>
      <c r="N845" s="417"/>
      <c r="O845" s="417"/>
      <c r="P845" s="421" t="s">
        <v>754</v>
      </c>
      <c r="Q845" s="317"/>
      <c r="R845" s="317"/>
      <c r="S845" s="317"/>
      <c r="T845" s="317"/>
      <c r="U845" s="317"/>
      <c r="V845" s="317"/>
      <c r="W845" s="317"/>
      <c r="X845" s="317"/>
      <c r="Y845" s="318" t="s">
        <v>754</v>
      </c>
      <c r="Z845" s="319"/>
      <c r="AA845" s="319"/>
      <c r="AB845" s="320"/>
      <c r="AC845" s="322"/>
      <c r="AD845" s="323"/>
      <c r="AE845" s="323"/>
      <c r="AF845" s="323"/>
      <c r="AG845" s="323"/>
      <c r="AH845" s="418" t="s">
        <v>754</v>
      </c>
      <c r="AI845" s="419"/>
      <c r="AJ845" s="419"/>
      <c r="AK845" s="419"/>
      <c r="AL845" s="326" t="s">
        <v>754</v>
      </c>
      <c r="AM845" s="327"/>
      <c r="AN845" s="327"/>
      <c r="AO845" s="328"/>
      <c r="AP845" s="321" t="s">
        <v>754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110.25" customHeight="1" x14ac:dyDescent="0.15">
      <c r="A1110" s="401">
        <v>1</v>
      </c>
      <c r="B1110" s="401">
        <v>1</v>
      </c>
      <c r="C1110" s="887" t="s">
        <v>750</v>
      </c>
      <c r="D1110" s="887"/>
      <c r="E1110" s="262" t="s">
        <v>751</v>
      </c>
      <c r="F1110" s="886"/>
      <c r="G1110" s="886"/>
      <c r="H1110" s="886"/>
      <c r="I1110" s="886"/>
      <c r="J1110" s="416">
        <v>8010401050387</v>
      </c>
      <c r="K1110" s="417"/>
      <c r="L1110" s="417"/>
      <c r="M1110" s="417"/>
      <c r="N1110" s="417"/>
      <c r="O1110" s="417"/>
      <c r="P1110" s="421" t="s">
        <v>765</v>
      </c>
      <c r="Q1110" s="317"/>
      <c r="R1110" s="317"/>
      <c r="S1110" s="317"/>
      <c r="T1110" s="317"/>
      <c r="U1110" s="317"/>
      <c r="V1110" s="317"/>
      <c r="W1110" s="317"/>
      <c r="X1110" s="317"/>
      <c r="Y1110" s="318">
        <v>11409</v>
      </c>
      <c r="Z1110" s="319"/>
      <c r="AA1110" s="319"/>
      <c r="AB1110" s="320"/>
      <c r="AC1110" s="322" t="s">
        <v>378</v>
      </c>
      <c r="AD1110" s="323"/>
      <c r="AE1110" s="323"/>
      <c r="AF1110" s="323"/>
      <c r="AG1110" s="323"/>
      <c r="AH1110" s="324">
        <v>1</v>
      </c>
      <c r="AI1110" s="325"/>
      <c r="AJ1110" s="325"/>
      <c r="AK1110" s="325"/>
      <c r="AL1110" s="326">
        <v>99.9</v>
      </c>
      <c r="AM1110" s="327"/>
      <c r="AN1110" s="327"/>
      <c r="AO1110" s="328"/>
      <c r="AP1110" s="321" t="s">
        <v>766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50" man="1"/>
    <brk id="189" max="50" man="1"/>
    <brk id="232" max="50" man="1"/>
    <brk id="699" max="50" man="1"/>
    <brk id="718" max="50" man="1"/>
    <brk id="735" max="50" man="1"/>
    <brk id="767"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4" sqref="K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6" t="s">
        <v>349</v>
      </c>
      <c r="B2" s="507"/>
      <c r="C2" s="507"/>
      <c r="D2" s="507"/>
      <c r="E2" s="507"/>
      <c r="F2" s="508"/>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2"/>
      <c r="AM2" s="990" t="s">
        <v>510</v>
      </c>
      <c r="AN2" s="990"/>
      <c r="AO2" s="990"/>
      <c r="AP2" s="452"/>
      <c r="AQ2" s="215" t="s">
        <v>232</v>
      </c>
      <c r="AR2" s="199"/>
      <c r="AS2" s="199"/>
      <c r="AT2" s="200"/>
      <c r="AU2" s="369" t="s">
        <v>134</v>
      </c>
      <c r="AV2" s="369"/>
      <c r="AW2" s="369"/>
      <c r="AX2" s="370"/>
      <c r="AY2" s="34">
        <f>COUNTA($G$4)</f>
        <v>0</v>
      </c>
    </row>
    <row r="3" spans="1:51" ht="18.75" customHeight="1" x14ac:dyDescent="0.15">
      <c r="A3" s="506"/>
      <c r="B3" s="507"/>
      <c r="C3" s="507"/>
      <c r="D3" s="507"/>
      <c r="E3" s="507"/>
      <c r="F3" s="508"/>
      <c r="G3" s="561"/>
      <c r="H3" s="375"/>
      <c r="I3" s="375"/>
      <c r="J3" s="375"/>
      <c r="K3" s="375"/>
      <c r="L3" s="375"/>
      <c r="M3" s="375"/>
      <c r="N3" s="375"/>
      <c r="O3" s="562"/>
      <c r="P3" s="574"/>
      <c r="Q3" s="375"/>
      <c r="R3" s="375"/>
      <c r="S3" s="375"/>
      <c r="T3" s="375"/>
      <c r="U3" s="375"/>
      <c r="V3" s="375"/>
      <c r="W3" s="375"/>
      <c r="X3" s="562"/>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09"/>
      <c r="B4" s="507"/>
      <c r="C4" s="507"/>
      <c r="D4" s="507"/>
      <c r="E4" s="507"/>
      <c r="F4" s="508"/>
      <c r="G4" s="534"/>
      <c r="H4" s="1008"/>
      <c r="I4" s="1008"/>
      <c r="J4" s="1008"/>
      <c r="K4" s="1008"/>
      <c r="L4" s="1008"/>
      <c r="M4" s="1008"/>
      <c r="N4" s="1008"/>
      <c r="O4" s="1009"/>
      <c r="P4" s="191"/>
      <c r="Q4" s="1016"/>
      <c r="R4" s="1016"/>
      <c r="S4" s="1016"/>
      <c r="T4" s="1016"/>
      <c r="U4" s="1016"/>
      <c r="V4" s="1016"/>
      <c r="W4" s="1016"/>
      <c r="X4" s="1017"/>
      <c r="Y4" s="994" t="s">
        <v>12</v>
      </c>
      <c r="Z4" s="995"/>
      <c r="AA4" s="996"/>
      <c r="AB4" s="545"/>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0"/>
      <c r="B5" s="511"/>
      <c r="C5" s="511"/>
      <c r="D5" s="511"/>
      <c r="E5" s="511"/>
      <c r="F5" s="512"/>
      <c r="G5" s="1010"/>
      <c r="H5" s="1011"/>
      <c r="I5" s="1011"/>
      <c r="J5" s="1011"/>
      <c r="K5" s="1011"/>
      <c r="L5" s="1011"/>
      <c r="M5" s="1011"/>
      <c r="N5" s="1011"/>
      <c r="O5" s="1012"/>
      <c r="P5" s="1018"/>
      <c r="Q5" s="1018"/>
      <c r="R5" s="1018"/>
      <c r="S5" s="1018"/>
      <c r="T5" s="1018"/>
      <c r="U5" s="1018"/>
      <c r="V5" s="1018"/>
      <c r="W5" s="1018"/>
      <c r="X5" s="1019"/>
      <c r="Y5" s="303" t="s">
        <v>54</v>
      </c>
      <c r="Z5" s="991"/>
      <c r="AA5" s="992"/>
      <c r="AB5" s="516"/>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0"/>
      <c r="B6" s="511"/>
      <c r="C6" s="511"/>
      <c r="D6" s="511"/>
      <c r="E6" s="511"/>
      <c r="F6" s="512"/>
      <c r="G6" s="1013"/>
      <c r="H6" s="1014"/>
      <c r="I6" s="1014"/>
      <c r="J6" s="1014"/>
      <c r="K6" s="1014"/>
      <c r="L6" s="1014"/>
      <c r="M6" s="1014"/>
      <c r="N6" s="1014"/>
      <c r="O6" s="1015"/>
      <c r="P6" s="1020"/>
      <c r="Q6" s="1020"/>
      <c r="R6" s="1020"/>
      <c r="S6" s="1020"/>
      <c r="T6" s="1020"/>
      <c r="U6" s="1020"/>
      <c r="V6" s="1020"/>
      <c r="W6" s="1020"/>
      <c r="X6" s="1021"/>
      <c r="Y6" s="1022" t="s">
        <v>13</v>
      </c>
      <c r="Z6" s="991"/>
      <c r="AA6" s="992"/>
      <c r="AB6" s="455"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6" t="s">
        <v>349</v>
      </c>
      <c r="B9" s="507"/>
      <c r="C9" s="507"/>
      <c r="D9" s="507"/>
      <c r="E9" s="507"/>
      <c r="F9" s="508"/>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2"/>
      <c r="AM9" s="990" t="s">
        <v>510</v>
      </c>
      <c r="AN9" s="990"/>
      <c r="AO9" s="990"/>
      <c r="AP9" s="452"/>
      <c r="AQ9" s="215" t="s">
        <v>232</v>
      </c>
      <c r="AR9" s="199"/>
      <c r="AS9" s="199"/>
      <c r="AT9" s="200"/>
      <c r="AU9" s="369" t="s">
        <v>134</v>
      </c>
      <c r="AV9" s="369"/>
      <c r="AW9" s="369"/>
      <c r="AX9" s="370"/>
      <c r="AY9" s="34">
        <f>COUNTA($G$11)</f>
        <v>0</v>
      </c>
    </row>
    <row r="10" spans="1:51" ht="18.75" customHeight="1" x14ac:dyDescent="0.15">
      <c r="A10" s="506"/>
      <c r="B10" s="507"/>
      <c r="C10" s="507"/>
      <c r="D10" s="507"/>
      <c r="E10" s="507"/>
      <c r="F10" s="508"/>
      <c r="G10" s="561"/>
      <c r="H10" s="375"/>
      <c r="I10" s="375"/>
      <c r="J10" s="375"/>
      <c r="K10" s="375"/>
      <c r="L10" s="375"/>
      <c r="M10" s="375"/>
      <c r="N10" s="375"/>
      <c r="O10" s="562"/>
      <c r="P10" s="574"/>
      <c r="Q10" s="375"/>
      <c r="R10" s="375"/>
      <c r="S10" s="375"/>
      <c r="T10" s="375"/>
      <c r="U10" s="375"/>
      <c r="V10" s="375"/>
      <c r="W10" s="375"/>
      <c r="X10" s="562"/>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09"/>
      <c r="B11" s="507"/>
      <c r="C11" s="507"/>
      <c r="D11" s="507"/>
      <c r="E11" s="507"/>
      <c r="F11" s="508"/>
      <c r="G11" s="534"/>
      <c r="H11" s="1008"/>
      <c r="I11" s="1008"/>
      <c r="J11" s="1008"/>
      <c r="K11" s="1008"/>
      <c r="L11" s="1008"/>
      <c r="M11" s="1008"/>
      <c r="N11" s="1008"/>
      <c r="O11" s="1009"/>
      <c r="P11" s="191"/>
      <c r="Q11" s="1016"/>
      <c r="R11" s="1016"/>
      <c r="S11" s="1016"/>
      <c r="T11" s="1016"/>
      <c r="U11" s="1016"/>
      <c r="V11" s="1016"/>
      <c r="W11" s="1016"/>
      <c r="X11" s="1017"/>
      <c r="Y11" s="994" t="s">
        <v>12</v>
      </c>
      <c r="Z11" s="995"/>
      <c r="AA11" s="996"/>
      <c r="AB11" s="545"/>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0"/>
      <c r="B12" s="511"/>
      <c r="C12" s="511"/>
      <c r="D12" s="511"/>
      <c r="E12" s="511"/>
      <c r="F12" s="512"/>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6"/>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1"/>
      <c r="B13" s="642"/>
      <c r="C13" s="642"/>
      <c r="D13" s="642"/>
      <c r="E13" s="642"/>
      <c r="F13" s="643"/>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5"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6" t="s">
        <v>349</v>
      </c>
      <c r="B16" s="507"/>
      <c r="C16" s="507"/>
      <c r="D16" s="507"/>
      <c r="E16" s="507"/>
      <c r="F16" s="508"/>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2"/>
      <c r="AM16" s="990" t="s">
        <v>510</v>
      </c>
      <c r="AN16" s="990"/>
      <c r="AO16" s="990"/>
      <c r="AP16" s="452"/>
      <c r="AQ16" s="215" t="s">
        <v>232</v>
      </c>
      <c r="AR16" s="199"/>
      <c r="AS16" s="199"/>
      <c r="AT16" s="200"/>
      <c r="AU16" s="369" t="s">
        <v>134</v>
      </c>
      <c r="AV16" s="369"/>
      <c r="AW16" s="369"/>
      <c r="AX16" s="370"/>
      <c r="AY16" s="34">
        <f>COUNTA($G$18)</f>
        <v>0</v>
      </c>
    </row>
    <row r="17" spans="1:51" ht="18.75" customHeight="1" x14ac:dyDescent="0.15">
      <c r="A17" s="506"/>
      <c r="B17" s="507"/>
      <c r="C17" s="507"/>
      <c r="D17" s="507"/>
      <c r="E17" s="507"/>
      <c r="F17" s="508"/>
      <c r="G17" s="561"/>
      <c r="H17" s="375"/>
      <c r="I17" s="375"/>
      <c r="J17" s="375"/>
      <c r="K17" s="375"/>
      <c r="L17" s="375"/>
      <c r="M17" s="375"/>
      <c r="N17" s="375"/>
      <c r="O17" s="562"/>
      <c r="P17" s="574"/>
      <c r="Q17" s="375"/>
      <c r="R17" s="375"/>
      <c r="S17" s="375"/>
      <c r="T17" s="375"/>
      <c r="U17" s="375"/>
      <c r="V17" s="375"/>
      <c r="W17" s="375"/>
      <c r="X17" s="562"/>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09"/>
      <c r="B18" s="507"/>
      <c r="C18" s="507"/>
      <c r="D18" s="507"/>
      <c r="E18" s="507"/>
      <c r="F18" s="508"/>
      <c r="G18" s="534"/>
      <c r="H18" s="1008"/>
      <c r="I18" s="1008"/>
      <c r="J18" s="1008"/>
      <c r="K18" s="1008"/>
      <c r="L18" s="1008"/>
      <c r="M18" s="1008"/>
      <c r="N18" s="1008"/>
      <c r="O18" s="1009"/>
      <c r="P18" s="191"/>
      <c r="Q18" s="1016"/>
      <c r="R18" s="1016"/>
      <c r="S18" s="1016"/>
      <c r="T18" s="1016"/>
      <c r="U18" s="1016"/>
      <c r="V18" s="1016"/>
      <c r="W18" s="1016"/>
      <c r="X18" s="1017"/>
      <c r="Y18" s="994" t="s">
        <v>12</v>
      </c>
      <c r="Z18" s="995"/>
      <c r="AA18" s="996"/>
      <c r="AB18" s="545"/>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0"/>
      <c r="B19" s="511"/>
      <c r="C19" s="511"/>
      <c r="D19" s="511"/>
      <c r="E19" s="511"/>
      <c r="F19" s="512"/>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6"/>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1"/>
      <c r="B20" s="642"/>
      <c r="C20" s="642"/>
      <c r="D20" s="642"/>
      <c r="E20" s="642"/>
      <c r="F20" s="643"/>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5"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6" t="s">
        <v>349</v>
      </c>
      <c r="B23" s="507"/>
      <c r="C23" s="507"/>
      <c r="D23" s="507"/>
      <c r="E23" s="507"/>
      <c r="F23" s="508"/>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2"/>
      <c r="AM23" s="990" t="s">
        <v>510</v>
      </c>
      <c r="AN23" s="990"/>
      <c r="AO23" s="990"/>
      <c r="AP23" s="452"/>
      <c r="AQ23" s="215" t="s">
        <v>232</v>
      </c>
      <c r="AR23" s="199"/>
      <c r="AS23" s="199"/>
      <c r="AT23" s="200"/>
      <c r="AU23" s="369" t="s">
        <v>134</v>
      </c>
      <c r="AV23" s="369"/>
      <c r="AW23" s="369"/>
      <c r="AX23" s="370"/>
      <c r="AY23" s="34">
        <f>COUNTA($G$25)</f>
        <v>0</v>
      </c>
    </row>
    <row r="24" spans="1:51" ht="18.75" customHeight="1" x14ac:dyDescent="0.15">
      <c r="A24" s="506"/>
      <c r="B24" s="507"/>
      <c r="C24" s="507"/>
      <c r="D24" s="507"/>
      <c r="E24" s="507"/>
      <c r="F24" s="508"/>
      <c r="G24" s="561"/>
      <c r="H24" s="375"/>
      <c r="I24" s="375"/>
      <c r="J24" s="375"/>
      <c r="K24" s="375"/>
      <c r="L24" s="375"/>
      <c r="M24" s="375"/>
      <c r="N24" s="375"/>
      <c r="O24" s="562"/>
      <c r="P24" s="574"/>
      <c r="Q24" s="375"/>
      <c r="R24" s="375"/>
      <c r="S24" s="375"/>
      <c r="T24" s="375"/>
      <c r="U24" s="375"/>
      <c r="V24" s="375"/>
      <c r="W24" s="375"/>
      <c r="X24" s="562"/>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09"/>
      <c r="B25" s="507"/>
      <c r="C25" s="507"/>
      <c r="D25" s="507"/>
      <c r="E25" s="507"/>
      <c r="F25" s="508"/>
      <c r="G25" s="534"/>
      <c r="H25" s="1008"/>
      <c r="I25" s="1008"/>
      <c r="J25" s="1008"/>
      <c r="K25" s="1008"/>
      <c r="L25" s="1008"/>
      <c r="M25" s="1008"/>
      <c r="N25" s="1008"/>
      <c r="O25" s="1009"/>
      <c r="P25" s="191"/>
      <c r="Q25" s="1016"/>
      <c r="R25" s="1016"/>
      <c r="S25" s="1016"/>
      <c r="T25" s="1016"/>
      <c r="U25" s="1016"/>
      <c r="V25" s="1016"/>
      <c r="W25" s="1016"/>
      <c r="X25" s="1017"/>
      <c r="Y25" s="994" t="s">
        <v>12</v>
      </c>
      <c r="Z25" s="995"/>
      <c r="AA25" s="996"/>
      <c r="AB25" s="545"/>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0"/>
      <c r="B26" s="511"/>
      <c r="C26" s="511"/>
      <c r="D26" s="511"/>
      <c r="E26" s="511"/>
      <c r="F26" s="512"/>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6"/>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1"/>
      <c r="B27" s="642"/>
      <c r="C27" s="642"/>
      <c r="D27" s="642"/>
      <c r="E27" s="642"/>
      <c r="F27" s="643"/>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5"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6" t="s">
        <v>349</v>
      </c>
      <c r="B30" s="507"/>
      <c r="C30" s="507"/>
      <c r="D30" s="507"/>
      <c r="E30" s="507"/>
      <c r="F30" s="508"/>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2"/>
      <c r="AM30" s="990" t="s">
        <v>510</v>
      </c>
      <c r="AN30" s="990"/>
      <c r="AO30" s="990"/>
      <c r="AP30" s="452"/>
      <c r="AQ30" s="215" t="s">
        <v>232</v>
      </c>
      <c r="AR30" s="199"/>
      <c r="AS30" s="199"/>
      <c r="AT30" s="200"/>
      <c r="AU30" s="369" t="s">
        <v>134</v>
      </c>
      <c r="AV30" s="369"/>
      <c r="AW30" s="369"/>
      <c r="AX30" s="370"/>
      <c r="AY30" s="34">
        <f>COUNTA($G$32)</f>
        <v>0</v>
      </c>
    </row>
    <row r="31" spans="1:51" ht="18.75" customHeight="1" x14ac:dyDescent="0.15">
      <c r="A31" s="506"/>
      <c r="B31" s="507"/>
      <c r="C31" s="507"/>
      <c r="D31" s="507"/>
      <c r="E31" s="507"/>
      <c r="F31" s="508"/>
      <c r="G31" s="561"/>
      <c r="H31" s="375"/>
      <c r="I31" s="375"/>
      <c r="J31" s="375"/>
      <c r="K31" s="375"/>
      <c r="L31" s="375"/>
      <c r="M31" s="375"/>
      <c r="N31" s="375"/>
      <c r="O31" s="562"/>
      <c r="P31" s="574"/>
      <c r="Q31" s="375"/>
      <c r="R31" s="375"/>
      <c r="S31" s="375"/>
      <c r="T31" s="375"/>
      <c r="U31" s="375"/>
      <c r="V31" s="375"/>
      <c r="W31" s="375"/>
      <c r="X31" s="562"/>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09"/>
      <c r="B32" s="507"/>
      <c r="C32" s="507"/>
      <c r="D32" s="507"/>
      <c r="E32" s="507"/>
      <c r="F32" s="508"/>
      <c r="G32" s="534"/>
      <c r="H32" s="1008"/>
      <c r="I32" s="1008"/>
      <c r="J32" s="1008"/>
      <c r="K32" s="1008"/>
      <c r="L32" s="1008"/>
      <c r="M32" s="1008"/>
      <c r="N32" s="1008"/>
      <c r="O32" s="1009"/>
      <c r="P32" s="191"/>
      <c r="Q32" s="1016"/>
      <c r="R32" s="1016"/>
      <c r="S32" s="1016"/>
      <c r="T32" s="1016"/>
      <c r="U32" s="1016"/>
      <c r="V32" s="1016"/>
      <c r="W32" s="1016"/>
      <c r="X32" s="1017"/>
      <c r="Y32" s="994" t="s">
        <v>12</v>
      </c>
      <c r="Z32" s="995"/>
      <c r="AA32" s="996"/>
      <c r="AB32" s="545"/>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0"/>
      <c r="B33" s="511"/>
      <c r="C33" s="511"/>
      <c r="D33" s="511"/>
      <c r="E33" s="511"/>
      <c r="F33" s="512"/>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6"/>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1"/>
      <c r="B34" s="642"/>
      <c r="C34" s="642"/>
      <c r="D34" s="642"/>
      <c r="E34" s="642"/>
      <c r="F34" s="643"/>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5"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6" t="s">
        <v>349</v>
      </c>
      <c r="B37" s="507"/>
      <c r="C37" s="507"/>
      <c r="D37" s="507"/>
      <c r="E37" s="507"/>
      <c r="F37" s="508"/>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2"/>
      <c r="AM37" s="990" t="s">
        <v>510</v>
      </c>
      <c r="AN37" s="990"/>
      <c r="AO37" s="990"/>
      <c r="AP37" s="452"/>
      <c r="AQ37" s="215" t="s">
        <v>232</v>
      </c>
      <c r="AR37" s="199"/>
      <c r="AS37" s="199"/>
      <c r="AT37" s="200"/>
      <c r="AU37" s="369" t="s">
        <v>134</v>
      </c>
      <c r="AV37" s="369"/>
      <c r="AW37" s="369"/>
      <c r="AX37" s="370"/>
      <c r="AY37" s="34">
        <f>COUNTA($G$39)</f>
        <v>0</v>
      </c>
    </row>
    <row r="38" spans="1:51" ht="18.75" customHeight="1" x14ac:dyDescent="0.15">
      <c r="A38" s="506"/>
      <c r="B38" s="507"/>
      <c r="C38" s="507"/>
      <c r="D38" s="507"/>
      <c r="E38" s="507"/>
      <c r="F38" s="508"/>
      <c r="G38" s="561"/>
      <c r="H38" s="375"/>
      <c r="I38" s="375"/>
      <c r="J38" s="375"/>
      <c r="K38" s="375"/>
      <c r="L38" s="375"/>
      <c r="M38" s="375"/>
      <c r="N38" s="375"/>
      <c r="O38" s="562"/>
      <c r="P38" s="574"/>
      <c r="Q38" s="375"/>
      <c r="R38" s="375"/>
      <c r="S38" s="375"/>
      <c r="T38" s="375"/>
      <c r="U38" s="375"/>
      <c r="V38" s="375"/>
      <c r="W38" s="375"/>
      <c r="X38" s="562"/>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09"/>
      <c r="B39" s="507"/>
      <c r="C39" s="507"/>
      <c r="D39" s="507"/>
      <c r="E39" s="507"/>
      <c r="F39" s="508"/>
      <c r="G39" s="534"/>
      <c r="H39" s="1008"/>
      <c r="I39" s="1008"/>
      <c r="J39" s="1008"/>
      <c r="K39" s="1008"/>
      <c r="L39" s="1008"/>
      <c r="M39" s="1008"/>
      <c r="N39" s="1008"/>
      <c r="O39" s="1009"/>
      <c r="P39" s="191"/>
      <c r="Q39" s="1016"/>
      <c r="R39" s="1016"/>
      <c r="S39" s="1016"/>
      <c r="T39" s="1016"/>
      <c r="U39" s="1016"/>
      <c r="V39" s="1016"/>
      <c r="W39" s="1016"/>
      <c r="X39" s="1017"/>
      <c r="Y39" s="994" t="s">
        <v>12</v>
      </c>
      <c r="Z39" s="995"/>
      <c r="AA39" s="996"/>
      <c r="AB39" s="545"/>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0"/>
      <c r="B40" s="511"/>
      <c r="C40" s="511"/>
      <c r="D40" s="511"/>
      <c r="E40" s="511"/>
      <c r="F40" s="512"/>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6"/>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1"/>
      <c r="B41" s="642"/>
      <c r="C41" s="642"/>
      <c r="D41" s="642"/>
      <c r="E41" s="642"/>
      <c r="F41" s="643"/>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5"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6" t="s">
        <v>349</v>
      </c>
      <c r="B44" s="507"/>
      <c r="C44" s="507"/>
      <c r="D44" s="507"/>
      <c r="E44" s="507"/>
      <c r="F44" s="508"/>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2"/>
      <c r="AM44" s="990" t="s">
        <v>510</v>
      </c>
      <c r="AN44" s="990"/>
      <c r="AO44" s="990"/>
      <c r="AP44" s="452"/>
      <c r="AQ44" s="215" t="s">
        <v>232</v>
      </c>
      <c r="AR44" s="199"/>
      <c r="AS44" s="199"/>
      <c r="AT44" s="200"/>
      <c r="AU44" s="369" t="s">
        <v>134</v>
      </c>
      <c r="AV44" s="369"/>
      <c r="AW44" s="369"/>
      <c r="AX44" s="370"/>
      <c r="AY44" s="34">
        <f>COUNTA($G$46)</f>
        <v>0</v>
      </c>
    </row>
    <row r="45" spans="1:51" ht="18.75" customHeight="1" x14ac:dyDescent="0.15">
      <c r="A45" s="506"/>
      <c r="B45" s="507"/>
      <c r="C45" s="507"/>
      <c r="D45" s="507"/>
      <c r="E45" s="507"/>
      <c r="F45" s="508"/>
      <c r="G45" s="561"/>
      <c r="H45" s="375"/>
      <c r="I45" s="375"/>
      <c r="J45" s="375"/>
      <c r="K45" s="375"/>
      <c r="L45" s="375"/>
      <c r="M45" s="375"/>
      <c r="N45" s="375"/>
      <c r="O45" s="562"/>
      <c r="P45" s="574"/>
      <c r="Q45" s="375"/>
      <c r="R45" s="375"/>
      <c r="S45" s="375"/>
      <c r="T45" s="375"/>
      <c r="U45" s="375"/>
      <c r="V45" s="375"/>
      <c r="W45" s="375"/>
      <c r="X45" s="562"/>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09"/>
      <c r="B46" s="507"/>
      <c r="C46" s="507"/>
      <c r="D46" s="507"/>
      <c r="E46" s="507"/>
      <c r="F46" s="508"/>
      <c r="G46" s="534"/>
      <c r="H46" s="1008"/>
      <c r="I46" s="1008"/>
      <c r="J46" s="1008"/>
      <c r="K46" s="1008"/>
      <c r="L46" s="1008"/>
      <c r="M46" s="1008"/>
      <c r="N46" s="1008"/>
      <c r="O46" s="1009"/>
      <c r="P46" s="191"/>
      <c r="Q46" s="1016"/>
      <c r="R46" s="1016"/>
      <c r="S46" s="1016"/>
      <c r="T46" s="1016"/>
      <c r="U46" s="1016"/>
      <c r="V46" s="1016"/>
      <c r="W46" s="1016"/>
      <c r="X46" s="1017"/>
      <c r="Y46" s="994" t="s">
        <v>12</v>
      </c>
      <c r="Z46" s="995"/>
      <c r="AA46" s="996"/>
      <c r="AB46" s="545"/>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0"/>
      <c r="B47" s="511"/>
      <c r="C47" s="511"/>
      <c r="D47" s="511"/>
      <c r="E47" s="511"/>
      <c r="F47" s="512"/>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6"/>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1"/>
      <c r="B48" s="642"/>
      <c r="C48" s="642"/>
      <c r="D48" s="642"/>
      <c r="E48" s="642"/>
      <c r="F48" s="643"/>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5"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6" t="s">
        <v>349</v>
      </c>
      <c r="B51" s="507"/>
      <c r="C51" s="507"/>
      <c r="D51" s="507"/>
      <c r="E51" s="507"/>
      <c r="F51" s="508"/>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2" t="s">
        <v>11</v>
      </c>
      <c r="AC51" s="1003"/>
      <c r="AD51" s="1004"/>
      <c r="AE51" s="990" t="s">
        <v>391</v>
      </c>
      <c r="AF51" s="990"/>
      <c r="AG51" s="990"/>
      <c r="AH51" s="990"/>
      <c r="AI51" s="990" t="s">
        <v>413</v>
      </c>
      <c r="AJ51" s="990"/>
      <c r="AK51" s="990"/>
      <c r="AL51" s="452"/>
      <c r="AM51" s="990" t="s">
        <v>510</v>
      </c>
      <c r="AN51" s="990"/>
      <c r="AO51" s="990"/>
      <c r="AP51" s="452"/>
      <c r="AQ51" s="215" t="s">
        <v>232</v>
      </c>
      <c r="AR51" s="199"/>
      <c r="AS51" s="199"/>
      <c r="AT51" s="200"/>
      <c r="AU51" s="369" t="s">
        <v>134</v>
      </c>
      <c r="AV51" s="369"/>
      <c r="AW51" s="369"/>
      <c r="AX51" s="370"/>
      <c r="AY51" s="34">
        <f>COUNTA($G$53)</f>
        <v>0</v>
      </c>
    </row>
    <row r="52" spans="1:51" ht="18.75" customHeight="1" x14ac:dyDescent="0.15">
      <c r="A52" s="506"/>
      <c r="B52" s="507"/>
      <c r="C52" s="507"/>
      <c r="D52" s="507"/>
      <c r="E52" s="507"/>
      <c r="F52" s="508"/>
      <c r="G52" s="561"/>
      <c r="H52" s="375"/>
      <c r="I52" s="375"/>
      <c r="J52" s="375"/>
      <c r="K52" s="375"/>
      <c r="L52" s="375"/>
      <c r="M52" s="375"/>
      <c r="N52" s="375"/>
      <c r="O52" s="562"/>
      <c r="P52" s="574"/>
      <c r="Q52" s="375"/>
      <c r="R52" s="375"/>
      <c r="S52" s="375"/>
      <c r="T52" s="375"/>
      <c r="U52" s="375"/>
      <c r="V52" s="375"/>
      <c r="W52" s="375"/>
      <c r="X52" s="562"/>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09"/>
      <c r="B53" s="507"/>
      <c r="C53" s="507"/>
      <c r="D53" s="507"/>
      <c r="E53" s="507"/>
      <c r="F53" s="508"/>
      <c r="G53" s="534"/>
      <c r="H53" s="1008"/>
      <c r="I53" s="1008"/>
      <c r="J53" s="1008"/>
      <c r="K53" s="1008"/>
      <c r="L53" s="1008"/>
      <c r="M53" s="1008"/>
      <c r="N53" s="1008"/>
      <c r="O53" s="1009"/>
      <c r="P53" s="191"/>
      <c r="Q53" s="1016"/>
      <c r="R53" s="1016"/>
      <c r="S53" s="1016"/>
      <c r="T53" s="1016"/>
      <c r="U53" s="1016"/>
      <c r="V53" s="1016"/>
      <c r="W53" s="1016"/>
      <c r="X53" s="1017"/>
      <c r="Y53" s="994" t="s">
        <v>12</v>
      </c>
      <c r="Z53" s="995"/>
      <c r="AA53" s="996"/>
      <c r="AB53" s="545"/>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0"/>
      <c r="B54" s="511"/>
      <c r="C54" s="511"/>
      <c r="D54" s="511"/>
      <c r="E54" s="511"/>
      <c r="F54" s="512"/>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6"/>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1"/>
      <c r="B55" s="642"/>
      <c r="C55" s="642"/>
      <c r="D55" s="642"/>
      <c r="E55" s="642"/>
      <c r="F55" s="643"/>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5"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6" t="s">
        <v>349</v>
      </c>
      <c r="B58" s="507"/>
      <c r="C58" s="507"/>
      <c r="D58" s="507"/>
      <c r="E58" s="507"/>
      <c r="F58" s="508"/>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2"/>
      <c r="AM58" s="990" t="s">
        <v>510</v>
      </c>
      <c r="AN58" s="990"/>
      <c r="AO58" s="990"/>
      <c r="AP58" s="452"/>
      <c r="AQ58" s="215" t="s">
        <v>232</v>
      </c>
      <c r="AR58" s="199"/>
      <c r="AS58" s="199"/>
      <c r="AT58" s="200"/>
      <c r="AU58" s="369" t="s">
        <v>134</v>
      </c>
      <c r="AV58" s="369"/>
      <c r="AW58" s="369"/>
      <c r="AX58" s="370"/>
      <c r="AY58" s="34">
        <f>COUNTA($G$60)</f>
        <v>0</v>
      </c>
    </row>
    <row r="59" spans="1:51" ht="18.75" customHeight="1" x14ac:dyDescent="0.15">
      <c r="A59" s="506"/>
      <c r="B59" s="507"/>
      <c r="C59" s="507"/>
      <c r="D59" s="507"/>
      <c r="E59" s="507"/>
      <c r="F59" s="508"/>
      <c r="G59" s="561"/>
      <c r="H59" s="375"/>
      <c r="I59" s="375"/>
      <c r="J59" s="375"/>
      <c r="K59" s="375"/>
      <c r="L59" s="375"/>
      <c r="M59" s="375"/>
      <c r="N59" s="375"/>
      <c r="O59" s="562"/>
      <c r="P59" s="574"/>
      <c r="Q59" s="375"/>
      <c r="R59" s="375"/>
      <c r="S59" s="375"/>
      <c r="T59" s="375"/>
      <c r="U59" s="375"/>
      <c r="V59" s="375"/>
      <c r="W59" s="375"/>
      <c r="X59" s="562"/>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09"/>
      <c r="B60" s="507"/>
      <c r="C60" s="507"/>
      <c r="D60" s="507"/>
      <c r="E60" s="507"/>
      <c r="F60" s="508"/>
      <c r="G60" s="534"/>
      <c r="H60" s="1008"/>
      <c r="I60" s="1008"/>
      <c r="J60" s="1008"/>
      <c r="K60" s="1008"/>
      <c r="L60" s="1008"/>
      <c r="M60" s="1008"/>
      <c r="N60" s="1008"/>
      <c r="O60" s="1009"/>
      <c r="P60" s="191"/>
      <c r="Q60" s="1016"/>
      <c r="R60" s="1016"/>
      <c r="S60" s="1016"/>
      <c r="T60" s="1016"/>
      <c r="U60" s="1016"/>
      <c r="V60" s="1016"/>
      <c r="W60" s="1016"/>
      <c r="X60" s="1017"/>
      <c r="Y60" s="994" t="s">
        <v>12</v>
      </c>
      <c r="Z60" s="995"/>
      <c r="AA60" s="996"/>
      <c r="AB60" s="545"/>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0"/>
      <c r="B61" s="511"/>
      <c r="C61" s="511"/>
      <c r="D61" s="511"/>
      <c r="E61" s="511"/>
      <c r="F61" s="512"/>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6"/>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1"/>
      <c r="B62" s="642"/>
      <c r="C62" s="642"/>
      <c r="D62" s="642"/>
      <c r="E62" s="642"/>
      <c r="F62" s="643"/>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5"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6" t="s">
        <v>349</v>
      </c>
      <c r="B65" s="507"/>
      <c r="C65" s="507"/>
      <c r="D65" s="507"/>
      <c r="E65" s="507"/>
      <c r="F65" s="508"/>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2"/>
      <c r="AM65" s="990" t="s">
        <v>510</v>
      </c>
      <c r="AN65" s="990"/>
      <c r="AO65" s="990"/>
      <c r="AP65" s="452"/>
      <c r="AQ65" s="215" t="s">
        <v>232</v>
      </c>
      <c r="AR65" s="199"/>
      <c r="AS65" s="199"/>
      <c r="AT65" s="200"/>
      <c r="AU65" s="369" t="s">
        <v>134</v>
      </c>
      <c r="AV65" s="369"/>
      <c r="AW65" s="369"/>
      <c r="AX65" s="370"/>
      <c r="AY65" s="34">
        <f>COUNTA($G$67)</f>
        <v>0</v>
      </c>
    </row>
    <row r="66" spans="1:51" ht="18.75" customHeight="1" x14ac:dyDescent="0.15">
      <c r="A66" s="506"/>
      <c r="B66" s="507"/>
      <c r="C66" s="507"/>
      <c r="D66" s="507"/>
      <c r="E66" s="507"/>
      <c r="F66" s="508"/>
      <c r="G66" s="561"/>
      <c r="H66" s="375"/>
      <c r="I66" s="375"/>
      <c r="J66" s="375"/>
      <c r="K66" s="375"/>
      <c r="L66" s="375"/>
      <c r="M66" s="375"/>
      <c r="N66" s="375"/>
      <c r="O66" s="562"/>
      <c r="P66" s="574"/>
      <c r="Q66" s="375"/>
      <c r="R66" s="375"/>
      <c r="S66" s="375"/>
      <c r="T66" s="375"/>
      <c r="U66" s="375"/>
      <c r="V66" s="375"/>
      <c r="W66" s="375"/>
      <c r="X66" s="562"/>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09"/>
      <c r="B67" s="507"/>
      <c r="C67" s="507"/>
      <c r="D67" s="507"/>
      <c r="E67" s="507"/>
      <c r="F67" s="508"/>
      <c r="G67" s="534"/>
      <c r="H67" s="1008"/>
      <c r="I67" s="1008"/>
      <c r="J67" s="1008"/>
      <c r="K67" s="1008"/>
      <c r="L67" s="1008"/>
      <c r="M67" s="1008"/>
      <c r="N67" s="1008"/>
      <c r="O67" s="1009"/>
      <c r="P67" s="191"/>
      <c r="Q67" s="1016"/>
      <c r="R67" s="1016"/>
      <c r="S67" s="1016"/>
      <c r="T67" s="1016"/>
      <c r="U67" s="1016"/>
      <c r="V67" s="1016"/>
      <c r="W67" s="1016"/>
      <c r="X67" s="1017"/>
      <c r="Y67" s="994" t="s">
        <v>12</v>
      </c>
      <c r="Z67" s="995"/>
      <c r="AA67" s="996"/>
      <c r="AB67" s="545"/>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0"/>
      <c r="B68" s="511"/>
      <c r="C68" s="511"/>
      <c r="D68" s="511"/>
      <c r="E68" s="511"/>
      <c r="F68" s="512"/>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6"/>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1"/>
      <c r="B69" s="642"/>
      <c r="C69" s="642"/>
      <c r="D69" s="642"/>
      <c r="E69" s="642"/>
      <c r="F69" s="643"/>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3" t="s">
        <v>367</v>
      </c>
      <c r="H2" s="434"/>
      <c r="I2" s="434"/>
      <c r="J2" s="434"/>
      <c r="K2" s="434"/>
      <c r="L2" s="434"/>
      <c r="M2" s="434"/>
      <c r="N2" s="434"/>
      <c r="O2" s="434"/>
      <c r="P2" s="434"/>
      <c r="Q2" s="434"/>
      <c r="R2" s="434"/>
      <c r="S2" s="434"/>
      <c r="T2" s="434"/>
      <c r="U2" s="434"/>
      <c r="V2" s="434"/>
      <c r="W2" s="434"/>
      <c r="X2" s="434"/>
      <c r="Y2" s="434"/>
      <c r="Z2" s="434"/>
      <c r="AA2" s="434"/>
      <c r="AB2" s="435"/>
      <c r="AC2" s="433"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c r="AY3" s="34">
        <f>$AY$2</f>
        <v>0</v>
      </c>
    </row>
    <row r="4" spans="1:51" ht="24.75" customHeight="1" x14ac:dyDescent="0.15">
      <c r="A4" s="1030"/>
      <c r="B4" s="1031"/>
      <c r="C4" s="1031"/>
      <c r="D4" s="1031"/>
      <c r="E4" s="1031"/>
      <c r="F4" s="1032"/>
      <c r="G4" s="443"/>
      <c r="H4" s="444"/>
      <c r="I4" s="444"/>
      <c r="J4" s="444"/>
      <c r="K4" s="445"/>
      <c r="L4" s="446"/>
      <c r="M4" s="447"/>
      <c r="N4" s="447"/>
      <c r="O4" s="447"/>
      <c r="P4" s="447"/>
      <c r="Q4" s="447"/>
      <c r="R4" s="447"/>
      <c r="S4" s="447"/>
      <c r="T4" s="447"/>
      <c r="U4" s="447"/>
      <c r="V4" s="447"/>
      <c r="W4" s="447"/>
      <c r="X4" s="448"/>
      <c r="Y4" s="449"/>
      <c r="Z4" s="450"/>
      <c r="AA4" s="450"/>
      <c r="AB4" s="551"/>
      <c r="AC4" s="443"/>
      <c r="AD4" s="444"/>
      <c r="AE4" s="444"/>
      <c r="AF4" s="444"/>
      <c r="AG4" s="445"/>
      <c r="AH4" s="446"/>
      <c r="AI4" s="447"/>
      <c r="AJ4" s="447"/>
      <c r="AK4" s="447"/>
      <c r="AL4" s="447"/>
      <c r="AM4" s="447"/>
      <c r="AN4" s="447"/>
      <c r="AO4" s="447"/>
      <c r="AP4" s="447"/>
      <c r="AQ4" s="447"/>
      <c r="AR4" s="447"/>
      <c r="AS4" s="447"/>
      <c r="AT4" s="448"/>
      <c r="AU4" s="449"/>
      <c r="AV4" s="450"/>
      <c r="AW4" s="450"/>
      <c r="AX4" s="451"/>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3" t="s">
        <v>268</v>
      </c>
      <c r="H15" s="434"/>
      <c r="I15" s="434"/>
      <c r="J15" s="434"/>
      <c r="K15" s="434"/>
      <c r="L15" s="434"/>
      <c r="M15" s="434"/>
      <c r="N15" s="434"/>
      <c r="O15" s="434"/>
      <c r="P15" s="434"/>
      <c r="Q15" s="434"/>
      <c r="R15" s="434"/>
      <c r="S15" s="434"/>
      <c r="T15" s="434"/>
      <c r="U15" s="434"/>
      <c r="V15" s="434"/>
      <c r="W15" s="434"/>
      <c r="X15" s="434"/>
      <c r="Y15" s="434"/>
      <c r="Z15" s="434"/>
      <c r="AA15" s="434"/>
      <c r="AB15" s="435"/>
      <c r="AC15" s="433" t="s">
        <v>269</v>
      </c>
      <c r="AD15" s="434"/>
      <c r="AE15" s="434"/>
      <c r="AF15" s="434"/>
      <c r="AG15" s="434"/>
      <c r="AH15" s="434"/>
      <c r="AI15" s="434"/>
      <c r="AJ15" s="434"/>
      <c r="AK15" s="434"/>
      <c r="AL15" s="434"/>
      <c r="AM15" s="434"/>
      <c r="AN15" s="434"/>
      <c r="AO15" s="434"/>
      <c r="AP15" s="434"/>
      <c r="AQ15" s="434"/>
      <c r="AR15" s="434"/>
      <c r="AS15" s="434"/>
      <c r="AT15" s="434"/>
      <c r="AU15" s="434"/>
      <c r="AV15" s="434"/>
      <c r="AW15" s="434"/>
      <c r="AX15" s="436"/>
      <c r="AY15">
        <f>COUNTA($G$17,$AC$17)</f>
        <v>0</v>
      </c>
    </row>
    <row r="16" spans="1:51" ht="25.5" customHeight="1" x14ac:dyDescent="0.15">
      <c r="A16" s="1030"/>
      <c r="B16" s="1031"/>
      <c r="C16" s="1031"/>
      <c r="D16" s="1031"/>
      <c r="E16" s="1031"/>
      <c r="F16" s="1032"/>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c r="AY16" s="34">
        <f>$AY$15</f>
        <v>0</v>
      </c>
    </row>
    <row r="17" spans="1:51" ht="24.75" customHeight="1" x14ac:dyDescent="0.15">
      <c r="A17" s="1030"/>
      <c r="B17" s="1031"/>
      <c r="C17" s="1031"/>
      <c r="D17" s="1031"/>
      <c r="E17" s="1031"/>
      <c r="F17" s="1032"/>
      <c r="G17" s="443"/>
      <c r="H17" s="444"/>
      <c r="I17" s="444"/>
      <c r="J17" s="444"/>
      <c r="K17" s="445"/>
      <c r="L17" s="446"/>
      <c r="M17" s="447"/>
      <c r="N17" s="447"/>
      <c r="O17" s="447"/>
      <c r="P17" s="447"/>
      <c r="Q17" s="447"/>
      <c r="R17" s="447"/>
      <c r="S17" s="447"/>
      <c r="T17" s="447"/>
      <c r="U17" s="447"/>
      <c r="V17" s="447"/>
      <c r="W17" s="447"/>
      <c r="X17" s="448"/>
      <c r="Y17" s="449"/>
      <c r="Z17" s="450"/>
      <c r="AA17" s="450"/>
      <c r="AB17" s="5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3" t="s">
        <v>267</v>
      </c>
      <c r="H28" s="434"/>
      <c r="I28" s="434"/>
      <c r="J28" s="434"/>
      <c r="K28" s="434"/>
      <c r="L28" s="434"/>
      <c r="M28" s="434"/>
      <c r="N28" s="434"/>
      <c r="O28" s="434"/>
      <c r="P28" s="434"/>
      <c r="Q28" s="434"/>
      <c r="R28" s="434"/>
      <c r="S28" s="434"/>
      <c r="T28" s="434"/>
      <c r="U28" s="434"/>
      <c r="V28" s="434"/>
      <c r="W28" s="434"/>
      <c r="X28" s="434"/>
      <c r="Y28" s="434"/>
      <c r="Z28" s="434"/>
      <c r="AA28" s="434"/>
      <c r="AB28" s="435"/>
      <c r="AC28" s="433" t="s">
        <v>270</v>
      </c>
      <c r="AD28" s="434"/>
      <c r="AE28" s="434"/>
      <c r="AF28" s="434"/>
      <c r="AG28" s="434"/>
      <c r="AH28" s="434"/>
      <c r="AI28" s="434"/>
      <c r="AJ28" s="434"/>
      <c r="AK28" s="434"/>
      <c r="AL28" s="434"/>
      <c r="AM28" s="434"/>
      <c r="AN28" s="434"/>
      <c r="AO28" s="434"/>
      <c r="AP28" s="434"/>
      <c r="AQ28" s="434"/>
      <c r="AR28" s="434"/>
      <c r="AS28" s="434"/>
      <c r="AT28" s="434"/>
      <c r="AU28" s="434"/>
      <c r="AV28" s="434"/>
      <c r="AW28" s="434"/>
      <c r="AX28" s="436"/>
      <c r="AY28">
        <f>COUNTA($G$30,$AC$30)</f>
        <v>0</v>
      </c>
    </row>
    <row r="29" spans="1:51" ht="24.75" customHeight="1" x14ac:dyDescent="0.15">
      <c r="A29" s="1030"/>
      <c r="B29" s="1031"/>
      <c r="C29" s="1031"/>
      <c r="D29" s="1031"/>
      <c r="E29" s="1031"/>
      <c r="F29" s="1032"/>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c r="AY29" s="34">
        <f>$AY$28</f>
        <v>0</v>
      </c>
    </row>
    <row r="30" spans="1:51" ht="24.75" customHeight="1" x14ac:dyDescent="0.15">
      <c r="A30" s="1030"/>
      <c r="B30" s="1031"/>
      <c r="C30" s="1031"/>
      <c r="D30" s="1031"/>
      <c r="E30" s="1031"/>
      <c r="F30" s="1032"/>
      <c r="G30" s="443"/>
      <c r="H30" s="444"/>
      <c r="I30" s="444"/>
      <c r="J30" s="444"/>
      <c r="K30" s="445"/>
      <c r="L30" s="446"/>
      <c r="M30" s="447"/>
      <c r="N30" s="447"/>
      <c r="O30" s="447"/>
      <c r="P30" s="447"/>
      <c r="Q30" s="447"/>
      <c r="R30" s="447"/>
      <c r="S30" s="447"/>
      <c r="T30" s="447"/>
      <c r="U30" s="447"/>
      <c r="V30" s="447"/>
      <c r="W30" s="447"/>
      <c r="X30" s="448"/>
      <c r="Y30" s="449"/>
      <c r="Z30" s="450"/>
      <c r="AA30" s="450"/>
      <c r="AB30" s="5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3" t="s">
        <v>315</v>
      </c>
      <c r="H41" s="434"/>
      <c r="I41" s="434"/>
      <c r="J41" s="434"/>
      <c r="K41" s="434"/>
      <c r="L41" s="434"/>
      <c r="M41" s="434"/>
      <c r="N41" s="434"/>
      <c r="O41" s="434"/>
      <c r="P41" s="434"/>
      <c r="Q41" s="434"/>
      <c r="R41" s="434"/>
      <c r="S41" s="434"/>
      <c r="T41" s="434"/>
      <c r="U41" s="434"/>
      <c r="V41" s="434"/>
      <c r="W41" s="434"/>
      <c r="X41" s="434"/>
      <c r="Y41" s="434"/>
      <c r="Z41" s="434"/>
      <c r="AA41" s="434"/>
      <c r="AB41" s="435"/>
      <c r="AC41" s="433" t="s">
        <v>182</v>
      </c>
      <c r="AD41" s="434"/>
      <c r="AE41" s="434"/>
      <c r="AF41" s="434"/>
      <c r="AG41" s="434"/>
      <c r="AH41" s="434"/>
      <c r="AI41" s="434"/>
      <c r="AJ41" s="434"/>
      <c r="AK41" s="434"/>
      <c r="AL41" s="434"/>
      <c r="AM41" s="434"/>
      <c r="AN41" s="434"/>
      <c r="AO41" s="434"/>
      <c r="AP41" s="434"/>
      <c r="AQ41" s="434"/>
      <c r="AR41" s="434"/>
      <c r="AS41" s="434"/>
      <c r="AT41" s="434"/>
      <c r="AU41" s="434"/>
      <c r="AV41" s="434"/>
      <c r="AW41" s="434"/>
      <c r="AX41" s="436"/>
      <c r="AY41">
        <f>COUNTA($G$43,$AC$43)</f>
        <v>0</v>
      </c>
    </row>
    <row r="42" spans="1:51" ht="24.75" customHeight="1" x14ac:dyDescent="0.15">
      <c r="A42" s="1030"/>
      <c r="B42" s="1031"/>
      <c r="C42" s="1031"/>
      <c r="D42" s="1031"/>
      <c r="E42" s="1031"/>
      <c r="F42" s="1032"/>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c r="AY42" s="34">
        <f>$AY$41</f>
        <v>0</v>
      </c>
    </row>
    <row r="43" spans="1:51" ht="24.75" customHeight="1" x14ac:dyDescent="0.15">
      <c r="A43" s="1030"/>
      <c r="B43" s="1031"/>
      <c r="C43" s="1031"/>
      <c r="D43" s="1031"/>
      <c r="E43" s="1031"/>
      <c r="F43" s="1032"/>
      <c r="G43" s="443"/>
      <c r="H43" s="444"/>
      <c r="I43" s="444"/>
      <c r="J43" s="444"/>
      <c r="K43" s="445"/>
      <c r="L43" s="446"/>
      <c r="M43" s="447"/>
      <c r="N43" s="447"/>
      <c r="O43" s="447"/>
      <c r="P43" s="447"/>
      <c r="Q43" s="447"/>
      <c r="R43" s="447"/>
      <c r="S43" s="447"/>
      <c r="T43" s="447"/>
      <c r="U43" s="447"/>
      <c r="V43" s="447"/>
      <c r="W43" s="447"/>
      <c r="X43" s="448"/>
      <c r="Y43" s="449"/>
      <c r="Z43" s="450"/>
      <c r="AA43" s="450"/>
      <c r="AB43" s="5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3" t="s">
        <v>183</v>
      </c>
      <c r="H55" s="434"/>
      <c r="I55" s="434"/>
      <c r="J55" s="434"/>
      <c r="K55" s="434"/>
      <c r="L55" s="434"/>
      <c r="M55" s="434"/>
      <c r="N55" s="434"/>
      <c r="O55" s="434"/>
      <c r="P55" s="434"/>
      <c r="Q55" s="434"/>
      <c r="R55" s="434"/>
      <c r="S55" s="434"/>
      <c r="T55" s="434"/>
      <c r="U55" s="434"/>
      <c r="V55" s="434"/>
      <c r="W55" s="434"/>
      <c r="X55" s="434"/>
      <c r="Y55" s="434"/>
      <c r="Z55" s="434"/>
      <c r="AA55" s="434"/>
      <c r="AB55" s="435"/>
      <c r="AC55" s="433" t="s">
        <v>271</v>
      </c>
      <c r="AD55" s="434"/>
      <c r="AE55" s="434"/>
      <c r="AF55" s="434"/>
      <c r="AG55" s="434"/>
      <c r="AH55" s="434"/>
      <c r="AI55" s="434"/>
      <c r="AJ55" s="434"/>
      <c r="AK55" s="434"/>
      <c r="AL55" s="434"/>
      <c r="AM55" s="434"/>
      <c r="AN55" s="434"/>
      <c r="AO55" s="434"/>
      <c r="AP55" s="434"/>
      <c r="AQ55" s="434"/>
      <c r="AR55" s="434"/>
      <c r="AS55" s="434"/>
      <c r="AT55" s="434"/>
      <c r="AU55" s="434"/>
      <c r="AV55" s="434"/>
      <c r="AW55" s="434"/>
      <c r="AX55" s="436"/>
      <c r="AY55">
        <f>COUNTA($G$57,$AC$57)</f>
        <v>0</v>
      </c>
    </row>
    <row r="56" spans="1:51" ht="24.75" customHeight="1" x14ac:dyDescent="0.15">
      <c r="A56" s="1030"/>
      <c r="B56" s="1031"/>
      <c r="C56" s="1031"/>
      <c r="D56" s="1031"/>
      <c r="E56" s="1031"/>
      <c r="F56" s="1032"/>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c r="AY56" s="34">
        <f>$AY$55</f>
        <v>0</v>
      </c>
    </row>
    <row r="57" spans="1:51" ht="24.75" customHeight="1" x14ac:dyDescent="0.15">
      <c r="A57" s="1030"/>
      <c r="B57" s="1031"/>
      <c r="C57" s="1031"/>
      <c r="D57" s="1031"/>
      <c r="E57" s="1031"/>
      <c r="F57" s="1032"/>
      <c r="G57" s="443"/>
      <c r="H57" s="444"/>
      <c r="I57" s="444"/>
      <c r="J57" s="444"/>
      <c r="K57" s="445"/>
      <c r="L57" s="446"/>
      <c r="M57" s="447"/>
      <c r="N57" s="447"/>
      <c r="O57" s="447"/>
      <c r="P57" s="447"/>
      <c r="Q57" s="447"/>
      <c r="R57" s="447"/>
      <c r="S57" s="447"/>
      <c r="T57" s="447"/>
      <c r="U57" s="447"/>
      <c r="V57" s="447"/>
      <c r="W57" s="447"/>
      <c r="X57" s="448"/>
      <c r="Y57" s="449"/>
      <c r="Z57" s="450"/>
      <c r="AA57" s="450"/>
      <c r="AB57" s="5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3" t="s">
        <v>272</v>
      </c>
      <c r="H68" s="434"/>
      <c r="I68" s="434"/>
      <c r="J68" s="434"/>
      <c r="K68" s="434"/>
      <c r="L68" s="434"/>
      <c r="M68" s="434"/>
      <c r="N68" s="434"/>
      <c r="O68" s="434"/>
      <c r="P68" s="434"/>
      <c r="Q68" s="434"/>
      <c r="R68" s="434"/>
      <c r="S68" s="434"/>
      <c r="T68" s="434"/>
      <c r="U68" s="434"/>
      <c r="V68" s="434"/>
      <c r="W68" s="434"/>
      <c r="X68" s="434"/>
      <c r="Y68" s="434"/>
      <c r="Z68" s="434"/>
      <c r="AA68" s="434"/>
      <c r="AB68" s="435"/>
      <c r="AC68" s="433" t="s">
        <v>273</v>
      </c>
      <c r="AD68" s="434"/>
      <c r="AE68" s="434"/>
      <c r="AF68" s="434"/>
      <c r="AG68" s="434"/>
      <c r="AH68" s="434"/>
      <c r="AI68" s="434"/>
      <c r="AJ68" s="434"/>
      <c r="AK68" s="434"/>
      <c r="AL68" s="434"/>
      <c r="AM68" s="434"/>
      <c r="AN68" s="434"/>
      <c r="AO68" s="434"/>
      <c r="AP68" s="434"/>
      <c r="AQ68" s="434"/>
      <c r="AR68" s="434"/>
      <c r="AS68" s="434"/>
      <c r="AT68" s="434"/>
      <c r="AU68" s="434"/>
      <c r="AV68" s="434"/>
      <c r="AW68" s="434"/>
      <c r="AX68" s="436"/>
      <c r="AY68">
        <f>COUNTA($G$70,$AC$70)</f>
        <v>0</v>
      </c>
    </row>
    <row r="69" spans="1:51" ht="25.5" customHeight="1" x14ac:dyDescent="0.15">
      <c r="A69" s="1030"/>
      <c r="B69" s="1031"/>
      <c r="C69" s="1031"/>
      <c r="D69" s="1031"/>
      <c r="E69" s="1031"/>
      <c r="F69" s="1032"/>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c r="AY69" s="34">
        <f>$AY$68</f>
        <v>0</v>
      </c>
    </row>
    <row r="70" spans="1:51" ht="24.75" customHeight="1" x14ac:dyDescent="0.15">
      <c r="A70" s="1030"/>
      <c r="B70" s="1031"/>
      <c r="C70" s="1031"/>
      <c r="D70" s="1031"/>
      <c r="E70" s="1031"/>
      <c r="F70" s="1032"/>
      <c r="G70" s="443"/>
      <c r="H70" s="444"/>
      <c r="I70" s="444"/>
      <c r="J70" s="444"/>
      <c r="K70" s="445"/>
      <c r="L70" s="446"/>
      <c r="M70" s="447"/>
      <c r="N70" s="447"/>
      <c r="O70" s="447"/>
      <c r="P70" s="447"/>
      <c r="Q70" s="447"/>
      <c r="R70" s="447"/>
      <c r="S70" s="447"/>
      <c r="T70" s="447"/>
      <c r="U70" s="447"/>
      <c r="V70" s="447"/>
      <c r="W70" s="447"/>
      <c r="X70" s="448"/>
      <c r="Y70" s="449"/>
      <c r="Z70" s="450"/>
      <c r="AA70" s="450"/>
      <c r="AB70" s="5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3" t="s">
        <v>274</v>
      </c>
      <c r="H81" s="434"/>
      <c r="I81" s="434"/>
      <c r="J81" s="434"/>
      <c r="K81" s="434"/>
      <c r="L81" s="434"/>
      <c r="M81" s="434"/>
      <c r="N81" s="434"/>
      <c r="O81" s="434"/>
      <c r="P81" s="434"/>
      <c r="Q81" s="434"/>
      <c r="R81" s="434"/>
      <c r="S81" s="434"/>
      <c r="T81" s="434"/>
      <c r="U81" s="434"/>
      <c r="V81" s="434"/>
      <c r="W81" s="434"/>
      <c r="X81" s="434"/>
      <c r="Y81" s="434"/>
      <c r="Z81" s="434"/>
      <c r="AA81" s="434"/>
      <c r="AB81" s="435"/>
      <c r="AC81" s="433" t="s">
        <v>275</v>
      </c>
      <c r="AD81" s="434"/>
      <c r="AE81" s="434"/>
      <c r="AF81" s="434"/>
      <c r="AG81" s="434"/>
      <c r="AH81" s="434"/>
      <c r="AI81" s="434"/>
      <c r="AJ81" s="434"/>
      <c r="AK81" s="434"/>
      <c r="AL81" s="434"/>
      <c r="AM81" s="434"/>
      <c r="AN81" s="434"/>
      <c r="AO81" s="434"/>
      <c r="AP81" s="434"/>
      <c r="AQ81" s="434"/>
      <c r="AR81" s="434"/>
      <c r="AS81" s="434"/>
      <c r="AT81" s="434"/>
      <c r="AU81" s="434"/>
      <c r="AV81" s="434"/>
      <c r="AW81" s="434"/>
      <c r="AX81" s="436"/>
      <c r="AY81">
        <f>COUNTA($G$83,$AC$83)</f>
        <v>0</v>
      </c>
    </row>
    <row r="82" spans="1:51" ht="24.75" customHeight="1" x14ac:dyDescent="0.15">
      <c r="A82" s="1030"/>
      <c r="B82" s="1031"/>
      <c r="C82" s="1031"/>
      <c r="D82" s="1031"/>
      <c r="E82" s="1031"/>
      <c r="F82" s="1032"/>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c r="AY82" s="34">
        <f>$AY$81</f>
        <v>0</v>
      </c>
    </row>
    <row r="83" spans="1:51" ht="24.75" customHeight="1" x14ac:dyDescent="0.15">
      <c r="A83" s="1030"/>
      <c r="B83" s="1031"/>
      <c r="C83" s="1031"/>
      <c r="D83" s="1031"/>
      <c r="E83" s="1031"/>
      <c r="F83" s="1032"/>
      <c r="G83" s="443"/>
      <c r="H83" s="444"/>
      <c r="I83" s="444"/>
      <c r="J83" s="444"/>
      <c r="K83" s="445"/>
      <c r="L83" s="446"/>
      <c r="M83" s="447"/>
      <c r="N83" s="447"/>
      <c r="O83" s="447"/>
      <c r="P83" s="447"/>
      <c r="Q83" s="447"/>
      <c r="R83" s="447"/>
      <c r="S83" s="447"/>
      <c r="T83" s="447"/>
      <c r="U83" s="447"/>
      <c r="V83" s="447"/>
      <c r="W83" s="447"/>
      <c r="X83" s="448"/>
      <c r="Y83" s="449"/>
      <c r="Z83" s="450"/>
      <c r="AA83" s="450"/>
      <c r="AB83" s="5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3" t="s">
        <v>276</v>
      </c>
      <c r="H94" s="434"/>
      <c r="I94" s="434"/>
      <c r="J94" s="434"/>
      <c r="K94" s="434"/>
      <c r="L94" s="434"/>
      <c r="M94" s="434"/>
      <c r="N94" s="434"/>
      <c r="O94" s="434"/>
      <c r="P94" s="434"/>
      <c r="Q94" s="434"/>
      <c r="R94" s="434"/>
      <c r="S94" s="434"/>
      <c r="T94" s="434"/>
      <c r="U94" s="434"/>
      <c r="V94" s="434"/>
      <c r="W94" s="434"/>
      <c r="X94" s="434"/>
      <c r="Y94" s="434"/>
      <c r="Z94" s="434"/>
      <c r="AA94" s="434"/>
      <c r="AB94" s="435"/>
      <c r="AC94" s="433" t="s">
        <v>184</v>
      </c>
      <c r="AD94" s="434"/>
      <c r="AE94" s="434"/>
      <c r="AF94" s="434"/>
      <c r="AG94" s="434"/>
      <c r="AH94" s="434"/>
      <c r="AI94" s="434"/>
      <c r="AJ94" s="434"/>
      <c r="AK94" s="434"/>
      <c r="AL94" s="434"/>
      <c r="AM94" s="434"/>
      <c r="AN94" s="434"/>
      <c r="AO94" s="434"/>
      <c r="AP94" s="434"/>
      <c r="AQ94" s="434"/>
      <c r="AR94" s="434"/>
      <c r="AS94" s="434"/>
      <c r="AT94" s="434"/>
      <c r="AU94" s="434"/>
      <c r="AV94" s="434"/>
      <c r="AW94" s="434"/>
      <c r="AX94" s="436"/>
      <c r="AY94">
        <f>COUNTA($G$96,$AC$96)</f>
        <v>0</v>
      </c>
    </row>
    <row r="95" spans="1:51" ht="24.75" customHeight="1" x14ac:dyDescent="0.15">
      <c r="A95" s="1030"/>
      <c r="B95" s="1031"/>
      <c r="C95" s="1031"/>
      <c r="D95" s="1031"/>
      <c r="E95" s="1031"/>
      <c r="F95" s="1032"/>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c r="AY95" s="34">
        <f>$AY$94</f>
        <v>0</v>
      </c>
    </row>
    <row r="96" spans="1:51" ht="24.75" customHeight="1" x14ac:dyDescent="0.15">
      <c r="A96" s="1030"/>
      <c r="B96" s="1031"/>
      <c r="C96" s="1031"/>
      <c r="D96" s="1031"/>
      <c r="E96" s="1031"/>
      <c r="F96" s="1032"/>
      <c r="G96" s="443"/>
      <c r="H96" s="444"/>
      <c r="I96" s="444"/>
      <c r="J96" s="444"/>
      <c r="K96" s="445"/>
      <c r="L96" s="446"/>
      <c r="M96" s="447"/>
      <c r="N96" s="447"/>
      <c r="O96" s="447"/>
      <c r="P96" s="447"/>
      <c r="Q96" s="447"/>
      <c r="R96" s="447"/>
      <c r="S96" s="447"/>
      <c r="T96" s="447"/>
      <c r="U96" s="447"/>
      <c r="V96" s="447"/>
      <c r="W96" s="447"/>
      <c r="X96" s="448"/>
      <c r="Y96" s="449"/>
      <c r="Z96" s="450"/>
      <c r="AA96" s="450"/>
      <c r="AB96" s="5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3" t="s">
        <v>185</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277</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c r="AY108">
        <f>COUNTA($G$110,$AC$110)</f>
        <v>0</v>
      </c>
    </row>
    <row r="109" spans="1:51" ht="24.75" customHeight="1" x14ac:dyDescent="0.15">
      <c r="A109" s="1030"/>
      <c r="B109" s="1031"/>
      <c r="C109" s="1031"/>
      <c r="D109" s="1031"/>
      <c r="E109" s="1031"/>
      <c r="F109" s="1032"/>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c r="AY109" s="34">
        <f>$AY$108</f>
        <v>0</v>
      </c>
    </row>
    <row r="110" spans="1:51" ht="24.75" customHeight="1" x14ac:dyDescent="0.15">
      <c r="A110" s="1030"/>
      <c r="B110" s="1031"/>
      <c r="C110" s="1031"/>
      <c r="D110" s="1031"/>
      <c r="E110" s="1031"/>
      <c r="F110" s="1032"/>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3" t="s">
        <v>278</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279</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c r="AY121">
        <f>COUNTA($G$123,$AC$123)</f>
        <v>0</v>
      </c>
    </row>
    <row r="122" spans="1:51" ht="25.5" customHeight="1" x14ac:dyDescent="0.15">
      <c r="A122" s="1030"/>
      <c r="B122" s="1031"/>
      <c r="C122" s="1031"/>
      <c r="D122" s="1031"/>
      <c r="E122" s="1031"/>
      <c r="F122" s="1032"/>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c r="AY122" s="34">
        <f>$AY$121</f>
        <v>0</v>
      </c>
    </row>
    <row r="123" spans="1:51" ht="24.75" customHeight="1" x14ac:dyDescent="0.15">
      <c r="A123" s="1030"/>
      <c r="B123" s="1031"/>
      <c r="C123" s="1031"/>
      <c r="D123" s="1031"/>
      <c r="E123" s="1031"/>
      <c r="F123" s="1032"/>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3" t="s">
        <v>280</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281</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c r="AY134">
        <f>COUNTA($G$136,$AC$136)</f>
        <v>0</v>
      </c>
    </row>
    <row r="135" spans="1:51" ht="24.75" customHeight="1" x14ac:dyDescent="0.15">
      <c r="A135" s="1030"/>
      <c r="B135" s="1031"/>
      <c r="C135" s="1031"/>
      <c r="D135" s="1031"/>
      <c r="E135" s="1031"/>
      <c r="F135" s="1032"/>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c r="AY135" s="34">
        <f>$AY$134</f>
        <v>0</v>
      </c>
    </row>
    <row r="136" spans="1:51" ht="24.75" customHeight="1" x14ac:dyDescent="0.15">
      <c r="A136" s="1030"/>
      <c r="B136" s="1031"/>
      <c r="C136" s="1031"/>
      <c r="D136" s="1031"/>
      <c r="E136" s="1031"/>
      <c r="F136" s="1032"/>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3" t="s">
        <v>282</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186</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c r="AY147">
        <f>COUNTA($G$149,$AC$149)</f>
        <v>0</v>
      </c>
    </row>
    <row r="148" spans="1:51" ht="24.75" customHeight="1" x14ac:dyDescent="0.15">
      <c r="A148" s="1030"/>
      <c r="B148" s="1031"/>
      <c r="C148" s="1031"/>
      <c r="D148" s="1031"/>
      <c r="E148" s="1031"/>
      <c r="F148" s="1032"/>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c r="AY148" s="34">
        <f>$AY$147</f>
        <v>0</v>
      </c>
    </row>
    <row r="149" spans="1:51" ht="24.75" customHeight="1" x14ac:dyDescent="0.15">
      <c r="A149" s="1030"/>
      <c r="B149" s="1031"/>
      <c r="C149" s="1031"/>
      <c r="D149" s="1031"/>
      <c r="E149" s="1031"/>
      <c r="F149" s="1032"/>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3" t="s">
        <v>187</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283</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c r="AY161">
        <f>COUNTA($G$163,$AC$163)</f>
        <v>0</v>
      </c>
    </row>
    <row r="162" spans="1:51" ht="24.75" customHeight="1" x14ac:dyDescent="0.15">
      <c r="A162" s="1030"/>
      <c r="B162" s="1031"/>
      <c r="C162" s="1031"/>
      <c r="D162" s="1031"/>
      <c r="E162" s="1031"/>
      <c r="F162" s="1032"/>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c r="AY162" s="34">
        <f>$AY$161</f>
        <v>0</v>
      </c>
    </row>
    <row r="163" spans="1:51" ht="24.75" customHeight="1" x14ac:dyDescent="0.15">
      <c r="A163" s="1030"/>
      <c r="B163" s="1031"/>
      <c r="C163" s="1031"/>
      <c r="D163" s="1031"/>
      <c r="E163" s="1031"/>
      <c r="F163" s="1032"/>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3" t="s">
        <v>284</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285</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c r="AY174">
        <f>COUNTA($G$176,$AC$176)</f>
        <v>0</v>
      </c>
    </row>
    <row r="175" spans="1:51" ht="25.5" customHeight="1" x14ac:dyDescent="0.15">
      <c r="A175" s="1030"/>
      <c r="B175" s="1031"/>
      <c r="C175" s="1031"/>
      <c r="D175" s="1031"/>
      <c r="E175" s="1031"/>
      <c r="F175" s="1032"/>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c r="AY175" s="34">
        <f>$AY$174</f>
        <v>0</v>
      </c>
    </row>
    <row r="176" spans="1:51" ht="24.75" customHeight="1" x14ac:dyDescent="0.15">
      <c r="A176" s="1030"/>
      <c r="B176" s="1031"/>
      <c r="C176" s="1031"/>
      <c r="D176" s="1031"/>
      <c r="E176" s="1031"/>
      <c r="F176" s="1032"/>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3" t="s">
        <v>287</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286</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c r="AY187">
        <f>COUNTA($G$189,$AC$189)</f>
        <v>0</v>
      </c>
    </row>
    <row r="188" spans="1:51" ht="24.75" customHeight="1" x14ac:dyDescent="0.15">
      <c r="A188" s="1030"/>
      <c r="B188" s="1031"/>
      <c r="C188" s="1031"/>
      <c r="D188" s="1031"/>
      <c r="E188" s="1031"/>
      <c r="F188" s="1032"/>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c r="AY188" s="34">
        <f>$AY$187</f>
        <v>0</v>
      </c>
    </row>
    <row r="189" spans="1:51" ht="24.75" customHeight="1" x14ac:dyDescent="0.15">
      <c r="A189" s="1030"/>
      <c r="B189" s="1031"/>
      <c r="C189" s="1031"/>
      <c r="D189" s="1031"/>
      <c r="E189" s="1031"/>
      <c r="F189" s="1032"/>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3" t="s">
        <v>288</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188</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c r="AY200">
        <f>COUNTA($G$202,$AC$202)</f>
        <v>0</v>
      </c>
    </row>
    <row r="201" spans="1:51" ht="24.75" customHeight="1" x14ac:dyDescent="0.15">
      <c r="A201" s="1030"/>
      <c r="B201" s="1031"/>
      <c r="C201" s="1031"/>
      <c r="D201" s="1031"/>
      <c r="E201" s="1031"/>
      <c r="F201" s="1032"/>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c r="AY201" s="34">
        <f>$AY$200</f>
        <v>0</v>
      </c>
    </row>
    <row r="202" spans="1:51" ht="24.75" customHeight="1" x14ac:dyDescent="0.15">
      <c r="A202" s="1030"/>
      <c r="B202" s="1031"/>
      <c r="C202" s="1031"/>
      <c r="D202" s="1031"/>
      <c r="E202" s="1031"/>
      <c r="F202" s="1032"/>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3" t="s">
        <v>189</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289</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c r="AY214">
        <f>COUNTA($G$216,$AC$216)</f>
        <v>0</v>
      </c>
    </row>
    <row r="215" spans="1:51" ht="24.75" customHeight="1" x14ac:dyDescent="0.15">
      <c r="A215" s="1030"/>
      <c r="B215" s="1031"/>
      <c r="C215" s="1031"/>
      <c r="D215" s="1031"/>
      <c r="E215" s="1031"/>
      <c r="F215" s="1032"/>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c r="AY215" s="34">
        <f>$AY$214</f>
        <v>0</v>
      </c>
    </row>
    <row r="216" spans="1:51" ht="24.75" customHeight="1" x14ac:dyDescent="0.15">
      <c r="A216" s="1030"/>
      <c r="B216" s="1031"/>
      <c r="C216" s="1031"/>
      <c r="D216" s="1031"/>
      <c r="E216" s="1031"/>
      <c r="F216" s="1032"/>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3" t="s">
        <v>290</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291</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c r="AY227">
        <f>COUNTA($G$229,$AC$229)</f>
        <v>0</v>
      </c>
    </row>
    <row r="228" spans="1:51" ht="25.5" customHeight="1" x14ac:dyDescent="0.15">
      <c r="A228" s="1030"/>
      <c r="B228" s="1031"/>
      <c r="C228" s="1031"/>
      <c r="D228" s="1031"/>
      <c r="E228" s="1031"/>
      <c r="F228" s="1032"/>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c r="AY228" s="34">
        <f>$AY$227</f>
        <v>0</v>
      </c>
    </row>
    <row r="229" spans="1:51" ht="24.75" customHeight="1" x14ac:dyDescent="0.15">
      <c r="A229" s="1030"/>
      <c r="B229" s="1031"/>
      <c r="C229" s="1031"/>
      <c r="D229" s="1031"/>
      <c r="E229" s="1031"/>
      <c r="F229" s="1032"/>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3" t="s">
        <v>292</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293</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c r="AY240">
        <f>COUNTA($G$242,$AC$242)</f>
        <v>0</v>
      </c>
    </row>
    <row r="241" spans="1:51" ht="24.75" customHeight="1" x14ac:dyDescent="0.15">
      <c r="A241" s="1030"/>
      <c r="B241" s="1031"/>
      <c r="C241" s="1031"/>
      <c r="D241" s="1031"/>
      <c r="E241" s="1031"/>
      <c r="F241" s="1032"/>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c r="AY241" s="34">
        <f>$AY$240</f>
        <v>0</v>
      </c>
    </row>
    <row r="242" spans="1:51" ht="24.75" customHeight="1" x14ac:dyDescent="0.15">
      <c r="A242" s="1030"/>
      <c r="B242" s="1031"/>
      <c r="C242" s="1031"/>
      <c r="D242" s="1031"/>
      <c r="E242" s="1031"/>
      <c r="F242" s="1032"/>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3" t="s">
        <v>294</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190</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c r="AY253">
        <f>COUNTA($G$255,$AC$255)</f>
        <v>0</v>
      </c>
    </row>
    <row r="254" spans="1:51" ht="24.75" customHeight="1" x14ac:dyDescent="0.15">
      <c r="A254" s="1030"/>
      <c r="B254" s="1031"/>
      <c r="C254" s="1031"/>
      <c r="D254" s="1031"/>
      <c r="E254" s="1031"/>
      <c r="F254" s="1032"/>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c r="AY254" s="34">
        <f>$AY$253</f>
        <v>0</v>
      </c>
    </row>
    <row r="255" spans="1:51" ht="24.75" customHeight="1" x14ac:dyDescent="0.15">
      <c r="A255" s="1030"/>
      <c r="B255" s="1031"/>
      <c r="C255" s="1031"/>
      <c r="D255" s="1031"/>
      <c r="E255" s="1031"/>
      <c r="F255" s="1032"/>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山内 敦史</dc:creator>
  <cp:lastModifiedBy>執行調査係長</cp:lastModifiedBy>
  <cp:lastPrinted>2021-08-18T13:13:50Z</cp:lastPrinted>
  <dcterms:created xsi:type="dcterms:W3CDTF">2012-03-13T00:50:25Z</dcterms:created>
  <dcterms:modified xsi:type="dcterms:W3CDTF">2021-09-03T18:21:26Z</dcterms:modified>
</cp:coreProperties>
</file>