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16" i="3"/>
  <c r="AY606" i="3"/>
  <c r="AY417" i="3"/>
  <c r="AY459" i="3"/>
  <c r="AY645" i="3"/>
  <c r="AY271" i="3"/>
  <c r="AY213"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<sst xmlns="http://schemas.openxmlformats.org/spreadsheetml/2006/main" count="3093" uniqueCount="780">
  <si>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</si>
  <si>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</si>
  <si>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</si>
  <si>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</si>
  <si>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</si>
  <si>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</si>
  <si>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</si>
  <si>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</si>
  <si>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</si>
  <si>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</si>
  <si>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</si>
  <si>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</si>
  <si>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</si>
  <si>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</si>
  <si>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</si>
  <si>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</si>
  <si>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</si>
  <si>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</si>
  <si>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</si>
  <si>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</si>
  <si>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</si>
  <si>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</si>
  <si>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</si>
  <si>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</si>
  <si>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</si>
  <si>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</si>
  <si>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</si>
  <si>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</si>
  <si>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</si>
  <si>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</si>
  <si>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</si>
  <si>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</si>
  <si>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</si>
  <si>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</si>
  <si>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</si>
  <si>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</si>
  <si>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</si>
  <si>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</si>
  <si>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</si>
  <si>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</si>
  <si>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</si>
  <si>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</si>
  <si>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</si>
  <si>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</si>
  <si>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</si>
  <si>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</si>
  <si>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</si>
  <si>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</si>
  <si>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</si>
  <si>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</si>
  <si>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</si>
  <si>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</si>
  <si>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</si>
  <si>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</si>
  <si>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</si>
  <si>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</si>
  <si>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</si>
  <si>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</si>
  <si>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</si>
  <si>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</si>
  <si>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</si>
  <si>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</si>
  <si>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</si>
  <si>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</si>
  <si>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</si>
  <si>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</si>
  <si>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</si>
  <si>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</si>
  <si>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</si>
  <si>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</si>
  <si>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</si>
  <si>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</si>
  <si>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</si>
  <si>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</si>
  <si>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</si>
  <si>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</si>
  <si>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</si>
  <si>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</si>
  <si>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</si>
  <si>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</si>
  <si>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</si>
  <si>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</si>
  <si>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</si>
  <si>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</si>
  <si>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</si>
  <si>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</si>
  <si>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</si>
  <si>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</si>
  <si>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</si>
  <si>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</si>
  <si>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</si>
  <si>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</si>
  <si>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</si>
  <si>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</si>
  <si>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</si>
  <si>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</si>
  <si>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</si>
  <si>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</si>
  <si>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</si>
  <si>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</si>
  <si>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</si>
  <si>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</si>
  <si>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</si>
  <si>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</si>
  <si>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</si>
  <si>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</si>
  <si>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</si>
  <si>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</si>
  <si>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</si>
  <si>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</si>
  <si>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</si>
  <si>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</si>
  <si>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</si>
  <si>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</si>
  <si>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</si>
  <si>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</si>
  <si>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</si>
  <si>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</si>
  <si>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</si>
  <si>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</si>
  <si>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</si>
  <si>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</si>
  <si>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</si>
  <si>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</si>
  <si>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</si>
  <si>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</si>
  <si>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</si>
  <si>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</si>
  <si>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</si>
  <si>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</si>
  <si>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</si>
  <si>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</si>
  <si>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</si>
  <si>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</si>
  <si>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</si>
  <si>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</si>
  <si>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</si>
  <si>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</si>
  <si>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</si>
  <si>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</si>
  <si>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</si>
  <si>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</si>
  <si>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</si>
  <si>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</si>
  <si>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</si>
  <si>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</si>
  <si>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</si>
  <si>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</si>
  <si>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</si>
  <si>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</si>
  <si>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</si>
  <si>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</si>
  <si>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</si>
  <si>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</si>
  <si>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</si>
  <si>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</si>
  <si>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</si>
  <si>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</si>
  <si>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</si>
  <si>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</si>
  <si>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</si>
  <si>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</si>
  <si>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</si>
  <si>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</si>
  <si>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</si>
  <si>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</si>
  <si>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</si>
  <si>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</si>
  <si>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</si>
  <si>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</si>
  <si>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</si>
  <si>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</si>
  <si>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</si>
  <si>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</si>
  <si>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</si>
  <si>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</si>
  <si>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</si>
  <si>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</si>
  <si>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</si>
  <si>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</si>
  <si>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</si>
  <si>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</si>
  <si>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</si>
  <si>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</si>
  <si>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</si>
  <si>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</si>
  <si>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</si>
  <si>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</si>
  <si>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</si>
  <si>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</si>
  <si>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</si>
  <si>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</si>
  <si>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</si>
  <si>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</si>
  <si>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</si>
  <si>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</si>
  <si>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</si>
  <si>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</si>
  <si>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</si>
  <si>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</si>
  <si>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</si>
  <si>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</si>
  <si>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</si>
  <si>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</si>
  <si>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</si>
  <si>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</si>
  <si>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</si>
  <si>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</si>
  <si>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</si>
  <si>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</si>
  <si>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</si>
  <si>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</si>
  <si>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</si>
  <si>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</si>
  <si>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</si>
  <si>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</si>
  <si>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</si>
  <si>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</si>
  <si>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</si>
  <si>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</si>
  <si>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</si>
  <si>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</si>
  <si>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</si>
  <si>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</si>
  <si>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</si>
  <si>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</si>
  <si>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</si>
  <si>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</si>
  <si>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</si>
  <si>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</si>
  <si>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</si>
  <si>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</si>
  <si>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</si>
  <si>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</si>
  <si>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</si>
  <si>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</si>
  <si>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</si>
  <si>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</si>
  <si>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</si>
  <si>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</si>
  <si>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</si>
  <si>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</si>
  <si>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</si>
  <si>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</si>
  <si>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</si>
  <si>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</si>
  <si>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</si>
  <si>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</si>
  <si>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</si>
  <si>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</si>
  <si>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</si>
  <si>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</si>
  <si>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</si>
  <si>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</si>
  <si>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</si>
  <si>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</si>
  <si>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</si>
  <si>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</si>
  <si>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</si>
  <si>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</si>
  <si>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</si>
  <si>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</si>
  <si>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</si>
  <si>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</si>
  <si>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</si>
  <si>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</si>
  <si>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</si>
  <si>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</si>
  <si>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</si>
  <si>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</si>
  <si>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</si>
  <si>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</si>
  <si>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</si>
  <si>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</si>
  <si>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</si>
  <si>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</si>
  <si>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</si>
  <si>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</si>
  <si>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</si>
  <si>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</si>
  <si>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</si>
  <si>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</si>
  <si>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</si>
  <si>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</si>
  <si>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</si>
  <si>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</si>
  <si>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</si>
  <si>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</si>
  <si>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</si>
  <si>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</si>
  <si>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</si>
  <si>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</si>
  <si>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</si>
  <si>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</si>
  <si>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</si>
  <si>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</si>
  <si>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</si>
  <si>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</si>
  <si>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</si>
  <si>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</si>
  <si>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</si>
  <si>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</si>
  <si>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</si>
  <si>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</si>
  <si>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</si>
  <si>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</si>
  <si>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</si>
  <si>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</si>
  <si>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</si>
  <si>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</si>
  <si>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</si>
  <si>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</si>
  <si>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</si>
  <si>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</si>
  <si>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</si>
  <si>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</si>
  <si>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</si>
  <si>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</si>
  <si>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</si>
  <si>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</si>
  <si>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</si>
  <si>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</si>
  <si>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</si>
  <si>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</si>
  <si>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</si>
  <si>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</si>
  <si>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</si>
  <si>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</si>
  <si>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</si>
  <si>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</si>
  <si>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</si>
  <si>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</si>
  <si>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</si>
  <si>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</si>
  <si>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</si>
  <si>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</si>
  <si>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</si>
  <si>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</si>
  <si>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</si>
  <si>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</si>
  <si>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</si>
  <si>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</si>
  <si>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</si>
  <si>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</si>
  <si>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</si>
  <si>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</si>
  <si>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</si>
  <si>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</si>
  <si>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</si>
  <si>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</si>
  <si>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</si>
  <si>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</si>
  <si>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</si>
  <si>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</si>
  <si>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</si>
  <si>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</si>
  <si>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</si>
  <si>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</si>
  <si>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</si>
  <si>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</si>
  <si>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</si>
  <si>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</si>
  <si>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</si>
  <si>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</si>
  <si>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</si>
  <si>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</si>
  <si>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</si>
  <si>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</si>
  <si>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</si>
  <si>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</si>
  <si>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</si>
  <si>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</si>
  <si>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</si>
  <si>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</si>
  <si>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</si>
  <si>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</si>
  <si>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</si>
  <si>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</si>
  <si>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</si>
  <si>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</si>
  <si>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</si>
  <si>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</si>
  <si>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</si>
  <si>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</si>
  <si>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</si>
  <si>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</si>
  <si>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</si>
  <si>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</si>
  <si>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</si>
  <si>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</si>
  <si>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</si>
  <si>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</si>
  <si>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</si>
  <si>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</si>
  <si>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</si>
  <si>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</si>
  <si>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</si>
  <si>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</si>
  <si>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</si>
  <si>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</si>
  <si>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</si>
  <si>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</si>
  <si>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</si>
  <si>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</si>
  <si>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</si>
  <si>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</si>
  <si>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</si>
  <si>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</si>
  <si>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</si>
  <si>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</si>
  <si>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</si>
  <si>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</si>
  <si>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</si>
  <si>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</si>
  <si>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</si>
  <si>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</si>
  <si>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</si>
  <si>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</si>
  <si>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</si>
  <si>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</si>
  <si>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</si>
  <si>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</si>
  <si>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</si>
  <si>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</si>
  <si>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</si>
  <si>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</si>
  <si>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</si>
  <si>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</si>
  <si>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</si>
  <si>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</si>
  <si>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</si>
  <si>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</si>
  <si>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</si>
  <si>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</si>
  <si>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</si>
  <si>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</si>
  <si>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</si>
  <si>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</si>
  <si>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</si>
  <si>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</si>
  <si>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</si>
  <si>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</si>
  <si>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</si>
  <si>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</si>
  <si>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</si>
  <si>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</si>
  <si>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</si>
  <si>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</si>
  <si>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</si>
  <si>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</si>
  <si>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</si>
  <si>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</si>
  <si>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</si>
  <si>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</si>
  <si>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</si>
  <si>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</si>
  <si>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</si>
  <si>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</si>
  <si>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</si>
  <si>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</si>
  <si>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</si>
  <si>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</si>
  <si>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</si>
  <si>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</si>
  <si>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</si>
  <si>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</si>
  <si>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</si>
  <si>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</si>
  <si>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</si>
  <si>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</si>
  <si>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</si>
  <si>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</si>
  <si>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</si>
  <si>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</si>
  <si>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</si>
  <si>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</si>
  <si>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</si>
  <si>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</si>
  <si>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</si>
  <si>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</si>
  <si>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</si>
  <si>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</si>
  <si>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</si>
  <si>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</si>
  <si>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</si>
  <si>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</si>
  <si>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</si>
  <si>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</si>
  <si>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</si>
  <si>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</si>
  <si>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</si>
  <si>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</si>
  <si>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</si>
  <si>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</si>
  <si>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</si>
  <si>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</si>
  <si>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</si>
  <si>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</si>
  <si>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</si>
  <si>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</si>
  <si>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</si>
  <si>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</si>
  <si>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</si>
  <si>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</si>
  <si>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</si>
  <si>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</si>
  <si>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</si>
  <si>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</si>
  <si>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</si>
  <si>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</si>
  <si>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</si>
  <si>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</si>
  <si>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</si>
  <si>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</si>
  <si>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</si>
  <si>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</si>
  <si>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</si>
  <si>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</si>
  <si>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</si>
  <si>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</si>
  <si>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</si>
  <si>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</si>
  <si>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</si>
  <si>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</si>
  <si>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</si>
  <si>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</si>
  <si>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</si>
  <si>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</si>
  <si>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</si>
  <si>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</si>
  <si>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</si>
  <si>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</si>
  <si>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</si>
  <si>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</si>
  <si>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</si>
  <si>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</si>
  <si>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</si>
  <si>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</si>
  <si>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</si>
  <si>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</si>
  <si>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</si>
  <si>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</si>
  <si>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</si>
  <si>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</si>
  <si>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</si>
  <si>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</si>
  <si>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</si>
  <si>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</si>
  <si>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</si>
  <si>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</si>
  <si>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</si>
  <si>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</si>
  <si>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</si>
  <si>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</si>
  <si>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</si>
  <si>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</si>
  <si>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</si>
  <si>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</si>
  <si>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</si>
  <si>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</si>
  <si>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</si>
  <si>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</si>
  <si>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</si>
  <si>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</si>
  <si>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</si>
  <si>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</si>
  <si>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</si>
  <si>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</si>
  <si>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</si>
  <si>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</si>
  <si>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</si>
  <si>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</si>
  <si>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</si>
  <si>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</si>
  <si>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</si>
  <si>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</si>
  <si>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</si>
  <si>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</si>
  <si>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</si>
  <si>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</si>
  <si>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</si>
  <si>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</si>
  <si>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</si>
  <si>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</si>
  <si>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</si>
  <si>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</si>
  <si>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</si>
  <si>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</si>
  <si>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</si>
  <si>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</si>
  <si>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</si>
  <si>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</si>
  <si>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</si>
  <si>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</si>
  <si>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</si>
  <si>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</si>
  <si>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</si>
  <si>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</si>
  <si>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</si>
  <si>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</si>
  <si>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</si>
  <si>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</si>
  <si>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</si>
  <si>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</si>
  <si>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</si>
  <si>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</si>
  <si>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</si>
  <si>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</si>
  <si>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</si>
  <si>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</si>
  <si>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</si>
  <si>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</si>
  <si>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</si>
  <si>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</si>
  <si>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</si>
  <si>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</si>
  <si>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</si>
  <si>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</si>
  <si>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</si>
  <si>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</si>
  <si>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</si>
  <si>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</si>
  <si>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</si>
  <si>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</si>
  <si>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</si>
  <si>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</si>
  <si>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</si>
  <si>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</si>
  <si>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</si>
  <si>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</si>
  <si>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</si>
  <si>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</si>
  <si>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</si>
  <si>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</si>
  <si>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</si>
  <si>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</si>
  <si>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</si>
  <si>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</si>
  <si>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</si>
  <si>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</si>
  <si>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</si>
  <si>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</si>
  <si>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</si>
  <si>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</si>
  <si>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</si>
  <si>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</si>
  <si>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</si>
  <si>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</si>
  <si>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</si>
  <si>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</si>
  <si>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</si>
  <si>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</si>
  <si>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</si>
  <si>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</si>
  <si>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</si>
  <si>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</si>
  <si>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</si>
  <si>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</si>
  <si>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</si>
  <si>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</si>
  <si>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</si>
  <si>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</si>
  <si>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</si>
  <si>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</si>
  <si>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</si>
  <si>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</si>
  <si>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</si>
  <si>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</si>
  <si>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</si>
  <si>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</si>
  <si>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</si>
  <si>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</si>
  <si>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</si>
  <si>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</si>
  <si>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</si>
  <si>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</si>
  <si>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</si>
  <si>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</si>
  <si>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</si>
  <si>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</si>
  <si>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</si>
  <si>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</si>
  <si>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</si>
  <si>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</si>
  <si>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</si>
  <si>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</si>
  <si>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</si>
  <si>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</si>
  <si>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</si>
  <si>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</si>
  <si>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</si>
  <si>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</si>
  <si>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</si>
  <si>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</si>
  <si>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</si>
  <si>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</si>
  <si>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</si>
  <si>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</si>
  <si>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</si>
  <si>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</si>
  <si>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</si>
  <si>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</si>
  <si>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</si>
  <si>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</si>
  <si>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</si>
  <si>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</si>
  <si>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</si>
  <si>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</si>
  <si>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</si>
  <si>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</si>
  <si>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</si>
  <si>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</si>
  <si>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</si>
  <si>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</si>
  <si>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</si>
  <si>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</si>
  <si>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防衛政策局</t>
    <rPh sb="0" eb="2">
      <t>ボウエイ</t>
    </rPh>
    <rPh sb="2" eb="4">
      <t>セイサク</t>
    </rPh>
    <rPh sb="4" eb="5">
      <t>キョク</t>
    </rPh>
    <phoneticPr fontId="5"/>
  </si>
  <si>
    <t>戦略企画課</t>
    <rPh sb="0" eb="2">
      <t>センリャク</t>
    </rPh>
    <rPh sb="2" eb="4">
      <t>キカク</t>
    </rPh>
    <rPh sb="4" eb="5">
      <t>カ</t>
    </rPh>
    <phoneticPr fontId="5"/>
  </si>
  <si>
    <t>総合ミサイル防空能力の強化に関する調査研究</t>
    <rPh sb="0" eb="2">
      <t>ソウゴウ</t>
    </rPh>
    <rPh sb="6" eb="8">
      <t>ボウクウ</t>
    </rPh>
    <rPh sb="8" eb="10">
      <t>ノウリョク</t>
    </rPh>
    <rPh sb="11" eb="13">
      <t>キョウカ</t>
    </rPh>
    <rPh sb="14" eb="15">
      <t>カン</t>
    </rPh>
    <rPh sb="17" eb="19">
      <t>チョウサ</t>
    </rPh>
    <rPh sb="19" eb="21">
      <t>ケンキュウ</t>
    </rPh>
    <phoneticPr fontId="5"/>
  </si>
  <si>
    <t>事業の終了</t>
    <rPh sb="0" eb="2">
      <t>ジギョウ</t>
    </rPh>
    <rPh sb="3" eb="5">
      <t>シュウリョウ</t>
    </rPh>
    <phoneticPr fontId="5"/>
  </si>
  <si>
    <t>防衛省設置法第4条第1項第13号</t>
    <phoneticPr fontId="5"/>
  </si>
  <si>
    <t>○</t>
  </si>
  <si>
    <t>ミサイル防衛に係る各種装備品に加え、従来、各自衛隊で個別に運用してきた   防空のための各種装備品も併せ、一体的に運用する体制を確立し、平素から常時持続的に我が国全土を防護するとともに、多数の複合的な経空脅威にも同時対処できる能力を強化するための資を得る。</t>
    <phoneticPr fontId="5"/>
  </si>
  <si>
    <t>部外力を活用することにより、ミサイル防衛に係る各種装備品に加え、従来、各自衛隊で個別に運用してきた防空のための各種装備品も併せ、一体的に運用する体制を確立し、平素から常時継続的に我が国全土を防護するとともに、多数の複合的な経空脅威にも同時対処できる能力を強化するために必要な情報を得る。</t>
    <phoneticPr fontId="5"/>
  </si>
  <si>
    <t>平成３１年度以降に係る防衛計画の大綱及び中期防衛力整備計画（平成３１年度～平成３５年度）（平成３０年１２月１８日国家安全保障局決定・閣議決定）</t>
    <phoneticPr fontId="5"/>
  </si>
  <si>
    <t>-</t>
  </si>
  <si>
    <t>-</t>
    <phoneticPr fontId="5"/>
  </si>
  <si>
    <t>本事業は、総合ミサイル防空の在り方に関する調査研究であることから、成果目標を定量的に示すことは困難である。</t>
    <phoneticPr fontId="5"/>
  </si>
  <si>
    <t>令和2年度に総合ミサイル防空の在り方に関する調査研究を実施した。</t>
    <rPh sb="0" eb="2">
      <t>レイワ</t>
    </rPh>
    <rPh sb="3" eb="4">
      <t>ネン</t>
    </rPh>
    <rPh sb="4" eb="5">
      <t>ド</t>
    </rPh>
    <rPh sb="27" eb="29">
      <t>ジッシ</t>
    </rPh>
    <phoneticPr fontId="5"/>
  </si>
  <si>
    <t>本調査研究により、総合ミサイル防空の在り方に係る情報を得る。</t>
    <phoneticPr fontId="5"/>
  </si>
  <si>
    <t>調査結果等報告書</t>
    <rPh sb="0" eb="2">
      <t>チョウサ</t>
    </rPh>
    <rPh sb="2" eb="4">
      <t>ケッカ</t>
    </rPh>
    <rPh sb="4" eb="5">
      <t>ナド</t>
    </rPh>
    <rPh sb="5" eb="8">
      <t>ホウコクショ</t>
    </rPh>
    <phoneticPr fontId="5"/>
  </si>
  <si>
    <t>件</t>
    <rPh sb="0" eb="1">
      <t>クダン</t>
    </rPh>
    <phoneticPr fontId="5"/>
  </si>
  <si>
    <t>-</t>
    <phoneticPr fontId="5"/>
  </si>
  <si>
    <t>調査委託件数</t>
    <rPh sb="0" eb="2">
      <t>チョウサ</t>
    </rPh>
    <rPh sb="2" eb="4">
      <t>イタク</t>
    </rPh>
    <rPh sb="4" eb="6">
      <t>ケンスウ</t>
    </rPh>
    <phoneticPr fontId="5"/>
  </si>
  <si>
    <t>単位当たりコスト＝執行額(X)／調査件数(Y)　　　　　　　　　　　　　　　　　</t>
    <phoneticPr fontId="5"/>
  </si>
  <si>
    <t>百万円/件</t>
    <rPh sb="0" eb="3">
      <t>ヒャクマンエン</t>
    </rPh>
    <rPh sb="4" eb="5">
      <t>クダン</t>
    </rPh>
    <phoneticPr fontId="5"/>
  </si>
  <si>
    <t>　　X/Y</t>
  </si>
  <si>
    <t>49/1</t>
    <phoneticPr fontId="5"/>
  </si>
  <si>
    <t>Ⅰ－１　我が国自身の防衛体制の強化（領域横断作戦に必要な能力の強化における優先事項）</t>
    <phoneticPr fontId="5"/>
  </si>
  <si>
    <t>Ⅰ－１－（２）　従来の領域における能力の強化</t>
    <phoneticPr fontId="5"/>
  </si>
  <si>
    <t>総合ミサイル防空能力の強化</t>
    <phoneticPr fontId="5"/>
  </si>
  <si>
    <t>その他の装備品等（延命処置・機能向上を含む。）</t>
    <phoneticPr fontId="5"/>
  </si>
  <si>
    <t>令和5年度</t>
    <phoneticPr fontId="5"/>
  </si>
  <si>
    <t>平素から常時持続的に我が国全土を防護するとともに、多数の複合的な経空脅威にも同時対処できる能力を強化する上で必要不可欠である。</t>
    <phoneticPr fontId="5"/>
  </si>
  <si>
    <t>防衛力整備に直結するものであり、国が直接実施する必要がある。</t>
    <phoneticPr fontId="5"/>
  </si>
  <si>
    <t>有</t>
  </si>
  <si>
    <t>無</t>
  </si>
  <si>
    <t>当該事業における調達はいずれも一般競争入札により、しかるべき手続きによる競争性を確保した上で契約を締結したものであり、支出先の選定は妥当である。</t>
    <phoneticPr fontId="5"/>
  </si>
  <si>
    <t>仕様書により、官民の役割分担を明らかにした上で契約を実施しており、負担関係は妥当である。</t>
    <phoneticPr fontId="5"/>
  </si>
  <si>
    <t>一般競争により選定したものであるため、単位あたりのコストの水準は妥当である。</t>
    <phoneticPr fontId="5"/>
  </si>
  <si>
    <t>中間段階での支出はないため、未記載とした。</t>
    <phoneticPr fontId="5"/>
  </si>
  <si>
    <t>‐</t>
  </si>
  <si>
    <t>費目・使途は、効率的・効果的に我が国の総合ミサイル防空能力を強化するための検討に必要なものに限定されている。</t>
    <phoneticPr fontId="5"/>
  </si>
  <si>
    <t>繰越額が発生していないため、未記載とした。</t>
    <rPh sb="0" eb="2">
      <t>クリコシ</t>
    </rPh>
    <rPh sb="2" eb="3">
      <t>ガク</t>
    </rPh>
    <rPh sb="4" eb="6">
      <t>ハッセイ</t>
    </rPh>
    <rPh sb="14" eb="17">
      <t>ミキサイ</t>
    </rPh>
    <phoneticPr fontId="5"/>
  </si>
  <si>
    <t>受領した最終報告書は、成果目標に見合うものである。</t>
    <rPh sb="0" eb="2">
      <t>ジュリョウ</t>
    </rPh>
    <rPh sb="4" eb="6">
      <t>サイシュウ</t>
    </rPh>
    <rPh sb="6" eb="9">
      <t>ホウコクショ</t>
    </rPh>
    <rPh sb="11" eb="13">
      <t>セイカ</t>
    </rPh>
    <rPh sb="13" eb="15">
      <t>モクヒョウ</t>
    </rPh>
    <rPh sb="16" eb="18">
      <t>ミア</t>
    </rPh>
    <phoneticPr fontId="5"/>
  </si>
  <si>
    <t>本事業を実施する上では部外の組織の知見が必要となるところ、他の手段・方法では効果的あるいは低コストで必要な情報等を得ることができない。</t>
    <phoneticPr fontId="5"/>
  </si>
  <si>
    <t>活動実績は見込みにもあったものであった。</t>
    <rPh sb="0" eb="2">
      <t>カツドウ</t>
    </rPh>
    <rPh sb="2" eb="4">
      <t>ジッセキ</t>
    </rPh>
    <rPh sb="5" eb="7">
      <t>ミコ</t>
    </rPh>
    <phoneticPr fontId="5"/>
  </si>
  <si>
    <t>最終報告書として受領した成果は、令和3年度以降の総合ミサイル防空能力の強化に関する検討に活用される予定である。</t>
    <rPh sb="0" eb="2">
      <t>サイシュウ</t>
    </rPh>
    <rPh sb="2" eb="5">
      <t>ホウコクショ</t>
    </rPh>
    <rPh sb="8" eb="10">
      <t>ジュリョウ</t>
    </rPh>
    <rPh sb="12" eb="14">
      <t>セイカ</t>
    </rPh>
    <rPh sb="16" eb="18">
      <t>レイワ</t>
    </rPh>
    <rPh sb="19" eb="20">
      <t>ネン</t>
    </rPh>
    <rPh sb="20" eb="21">
      <t>ド</t>
    </rPh>
    <rPh sb="21" eb="23">
      <t>イコウ</t>
    </rPh>
    <rPh sb="24" eb="26">
      <t>ソウゴウ</t>
    </rPh>
    <rPh sb="30" eb="32">
      <t>ボウクウ</t>
    </rPh>
    <rPh sb="32" eb="34">
      <t>ノウリョク</t>
    </rPh>
    <rPh sb="35" eb="37">
      <t>キョウカ</t>
    </rPh>
    <rPh sb="38" eb="39">
      <t>カン</t>
    </rPh>
    <rPh sb="41" eb="43">
      <t>ケントウ</t>
    </rPh>
    <rPh sb="44" eb="46">
      <t>カツヨウ</t>
    </rPh>
    <rPh sb="49" eb="51">
      <t>ヨテイ</t>
    </rPh>
    <phoneticPr fontId="5"/>
  </si>
  <si>
    <t>１　必要性
　　防衛大綱及び中期防において記載されている、ミサイル防衛に係る各種装備品に加え、従来、各自衛隊で個別に運用してきた防空のための各種装備品も併せ一体的に運用する体制を確立するためには、部外の組織が有している豊富な知見を活用することが必要である。
２　効率性
　　調達要求においては、必要要件を真に必要な事項に絞り込むとともに、一般競争入札により競争性を確保することにより、最小限のコストとなるように努めている。
３　有効性
　　本事業を実施することにより、厳しい財政状況においても、各種脅威に対応しつつ、効率的・効果的に総合ミサイル防空能力を強化するための方策を検討する上で有用な資を得ることができる。</t>
    <phoneticPr fontId="5"/>
  </si>
  <si>
    <t>本事業は令和２年度で終了したが、今後、類似の事業を実施する際には、仕様書の記載事項の改善等を検討し、引き続き競争性の確保に努める。</t>
    <phoneticPr fontId="5"/>
  </si>
  <si>
    <t>装備品取得等業務効率化推進庁費</t>
    <phoneticPr fontId="5"/>
  </si>
  <si>
    <t>総合ミサイル防空能力の強化に関する調査の実施</t>
    <phoneticPr fontId="5"/>
  </si>
  <si>
    <t>三菱重工業株式会社</t>
  </si>
  <si>
    <t>総合ミサイル防空能力の強化に関する調査の実施</t>
  </si>
  <si>
    <t>一般競争契約
（総合評価）</t>
  </si>
  <si>
    <t>－</t>
  </si>
  <si>
    <t>【一般競争契約（総合評価）】</t>
    <rPh sb="1" eb="3">
      <t>イッパン</t>
    </rPh>
    <rPh sb="3" eb="5">
      <t>キョウソウ</t>
    </rPh>
    <rPh sb="5" eb="7">
      <t>ケイヤク</t>
    </rPh>
    <rPh sb="8" eb="10">
      <t>ソウゴウ</t>
    </rPh>
    <rPh sb="10" eb="12">
      <t>ヒョウカ</t>
    </rPh>
    <phoneticPr fontId="5"/>
  </si>
  <si>
    <t>本事業は、防衛省単独の事業である。</t>
    <rPh sb="0" eb="1">
      <t>ホン</t>
    </rPh>
    <rPh sb="1" eb="3">
      <t>ジギョウ</t>
    </rPh>
    <rPh sb="5" eb="8">
      <t>ボウエイショウ</t>
    </rPh>
    <rPh sb="8" eb="10">
      <t>タンドク</t>
    </rPh>
    <rPh sb="11" eb="13">
      <t>ジギョウ</t>
    </rPh>
    <phoneticPr fontId="5"/>
  </si>
  <si>
    <t>オンラインでの打ち合わせ等の工夫を行っている。</t>
    <rPh sb="7" eb="8">
      <t>ウ</t>
    </rPh>
    <rPh sb="9" eb="10">
      <t>ア</t>
    </rPh>
    <rPh sb="12" eb="13">
      <t>ナド</t>
    </rPh>
    <rPh sb="14" eb="16">
      <t>クフウ</t>
    </rPh>
    <rPh sb="17" eb="18">
      <t>オコナ</t>
    </rPh>
    <phoneticPr fontId="5"/>
  </si>
  <si>
    <t>ミサイル防衛に係る各種装備品に加え、従来、各自衛隊で個別に運用してきた   防空のための各種装備品も併せ、一体的に運用する体制を確立し、平素から常時持続的に我が国全土を防護するとともに、多数の複合的な経空脅威にも同時対処できる能力を強化するための資を得る。</t>
    <phoneticPr fontId="5"/>
  </si>
  <si>
    <t>ミサイル防衛に係る各種装備品に加え、従来、各自衛隊で個別に運用してきた   防空のための各種装備品も併せ、一体的に運用する体制を確立し、平素から常時持続的に我が国全土を防護するとともに、多数の複合的な経空脅威にも同時対処できる能力を強化するための資を得る。</t>
    <phoneticPr fontId="5"/>
  </si>
  <si>
    <t>●経空脅威に対して、統合運用により効果的に対処するため、対空戦闘指揮統制システムを取得（2式:73億円）。
●ＳＭ－３ブロックＩＩＡ及びＳＭ－３ブロックＩＢの取得のための予算（約７１７億円）を計上した。
●「あたご」型イージス艦２隻にＳＭ－３ブロックＩＩＡを発射できるようにするための改修に関する予算（約７５億円）を計上した。
●ＰＡＣ－３ミサイルの再保証により、耐用命数を迎える部品を交換するとともに、ミサイル全体の点検を実施し、所要のＰＡＣ－３
ミサイルを確保するための予算（約８８億円）を計上した。
●弾道ミサイル攻撃から我が国を多層的かつ持続的に防護し得る体制を強化するためのイージス・システム搭載艦の増勢に伴う
体制の構築ため、２７ＤＤＧを取得した。</t>
    <phoneticPr fontId="5"/>
  </si>
  <si>
    <t>-</t>
    <phoneticPr fontId="5"/>
  </si>
  <si>
    <t>-</t>
    <phoneticPr fontId="5"/>
  </si>
  <si>
    <t>終了予定</t>
  </si>
  <si>
    <t>・こうした調査は防衛省で内生化すべきもので、部内の人材・知見を結集したプロジェクト・チームを防衛研究所や各幹部学校研究部門等に設置して研究させたり、自衛隊OBや大学研究者の参加が必要なら部内研究組織に客員研究員として招聘するなど、安易に「調達」の便法によって、工夫・解決の努力を怠ってはならないと考える。なぜ外注による調査が必要なのかレビューシートに丁寧に説明が必要ではないか。
・調査研究事業は、その成果がいかに活用されるかが重要である。今、成果を明らかにすることは難しいと思われるが、可能なかぎり調査研究事業の成果、有効性、調査の妥当性はレビューシート上で説明されたい。</t>
    <phoneticPr fontId="5"/>
  </si>
  <si>
    <t>・外部有識者の所見を踏まえて、適切に対応されたい。</t>
    <phoneticPr fontId="5"/>
  </si>
  <si>
    <t>-</t>
    <phoneticPr fontId="5"/>
  </si>
  <si>
    <t>戦略企画課長
田邊　英介</t>
    <rPh sb="0" eb="2">
      <t>センリャク</t>
    </rPh>
    <rPh sb="2" eb="4">
      <t>キカク</t>
    </rPh>
    <rPh sb="4" eb="6">
      <t>カチョウ</t>
    </rPh>
    <rPh sb="7" eb="9">
      <t>タナベ</t>
    </rPh>
    <rPh sb="10" eb="12">
      <t>エイスケ</t>
    </rPh>
    <phoneticPr fontId="5"/>
  </si>
  <si>
    <t>・外部有識者の所見を踏まえ、本事業において得られた知見等を類似事業に適宜反映していきたい。</t>
    <rPh sb="1" eb="3">
      <t>ガイブ</t>
    </rPh>
    <rPh sb="3" eb="6">
      <t>ユウシキシャ</t>
    </rPh>
    <rPh sb="7" eb="9">
      <t>ショケン</t>
    </rPh>
    <rPh sb="10" eb="11">
      <t>フ</t>
    </rPh>
    <rPh sb="14" eb="15">
      <t>ホン</t>
    </rPh>
    <rPh sb="15" eb="17">
      <t>ジギョウ</t>
    </rPh>
    <rPh sb="21" eb="22">
      <t>エ</t>
    </rPh>
    <rPh sb="25" eb="27">
      <t>チケン</t>
    </rPh>
    <rPh sb="27" eb="28">
      <t>ナド</t>
    </rPh>
    <rPh sb="29" eb="31">
      <t>ルイジ</t>
    </rPh>
    <rPh sb="31" eb="33">
      <t>ジギョウ</t>
    </rPh>
    <rPh sb="34" eb="36">
      <t>テキギ</t>
    </rPh>
    <rPh sb="36" eb="38">
      <t>ハンエイ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</si>
</sst>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1" xfId="0" quotePrefix="1"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85645</xdr:colOff>
      <xdr:row>749</xdr:row>
      <xdr:rowOff>0</xdr:rowOff>
    </xdr:from>
    <xdr:to>
      <xdr:col>32</xdr:col>
      <xdr:colOff>68836</xdr:colOff>
      <xdr:row>750</xdr:row>
      <xdr:rowOff>210010</xdr:rowOff>
    </xdr:to>
    <xdr:sp macro="" textlink="">
      <xdr:nvSpPr>
        <xdr:cNvPr id="2" name="正方形/長方形 1"/>
        <xdr:cNvSpPr/>
      </xdr:nvSpPr>
      <xdr:spPr>
        <a:xfrm>
          <a:off x="5188324" y="43706143"/>
          <a:ext cx="1411941" cy="56379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ja-JP" altLang="en-US" sz="1100">
              <a:solidFill>
                <a:sysClr val="windowText" lastClr="000000"/>
              </a:solidFill>
            </a:rPr>
            <a:t>４９百万円</a:t>
          </a:r>
          <a:endParaRPr kumimoji="1" lang="en-US" altLang="ja-JP" sz="1100">
            <a:solidFill>
              <a:sysClr val="windowText" lastClr="000000"/>
            </a:solidFill>
          </a:endParaRPr>
        </a:p>
      </xdr:txBody>
    </xdr:sp>
    <xdr:clientData/>
  </xdr:twoCellAnchor>
  <xdr:twoCellAnchor>
    <xdr:from>
      <xdr:col>28</xdr:col>
      <xdr:colOff>169102</xdr:colOff>
      <xdr:row>750</xdr:row>
      <xdr:rowOff>210010</xdr:rowOff>
    </xdr:from>
    <xdr:to>
      <xdr:col>28</xdr:col>
      <xdr:colOff>178945</xdr:colOff>
      <xdr:row>752</xdr:row>
      <xdr:rowOff>265743</xdr:rowOff>
    </xdr:to>
    <xdr:cxnSp macro="">
      <xdr:nvCxnSpPr>
        <xdr:cNvPr id="3" name="直線矢印コネクタ 2"/>
        <xdr:cNvCxnSpPr>
          <a:stCxn id="2" idx="2"/>
          <a:endCxn id="4" idx="0"/>
        </xdr:cNvCxnSpPr>
      </xdr:nvCxnSpPr>
      <xdr:spPr>
        <a:xfrm flipH="1">
          <a:off x="5884102" y="44269939"/>
          <a:ext cx="9843" cy="76330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752</xdr:row>
      <xdr:rowOff>265743</xdr:rowOff>
    </xdr:from>
    <xdr:to>
      <xdr:col>36</xdr:col>
      <xdr:colOff>141876</xdr:colOff>
      <xdr:row>755</xdr:row>
      <xdr:rowOff>130688</xdr:rowOff>
    </xdr:to>
    <xdr:sp macro="" textlink="">
      <xdr:nvSpPr>
        <xdr:cNvPr id="4" name="正方形/長方形 3"/>
        <xdr:cNvSpPr/>
      </xdr:nvSpPr>
      <xdr:spPr>
        <a:xfrm>
          <a:off x="4286250" y="45033243"/>
          <a:ext cx="3203483" cy="926302"/>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Ａ．コンサルティング会社等</a:t>
          </a:r>
          <a:endParaRPr kumimoji="1" lang="en-US" altLang="ja-JP" sz="1100">
            <a:solidFill>
              <a:sysClr val="windowText" lastClr="000000"/>
            </a:solidFill>
          </a:endParaRPr>
        </a:p>
        <a:p>
          <a:pPr algn="ctr"/>
          <a:r>
            <a:rPr kumimoji="1" lang="ja-JP" altLang="en-US" sz="1100">
              <a:solidFill>
                <a:sysClr val="windowText" lastClr="000000"/>
              </a:solidFill>
            </a:rPr>
            <a:t>４９百万円</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70" zoomScaleNormal="75" zoomScaleSheetLayoutView="70"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408</v>
      </c>
      <c r="AJ2" s="945" t="s">
        <v>714</v>
      </c>
      <c r="AK2" s="945"/>
      <c r="AL2" s="945"/>
      <c r="AM2" s="945"/>
      <c r="AN2" s="98" t="s">
        <v>408</v>
      </c>
      <c r="AO2" s="945">
        <v>20</v>
      </c>
      <c r="AP2" s="945"/>
      <c r="AQ2" s="945"/>
      <c r="AR2" s="99" t="s">
        <v>713</v>
      </c>
      <c r="AS2" s="951">
        <v>113</v>
      </c>
      <c r="AT2" s="951"/>
      <c r="AU2" s="951"/>
      <c r="AV2" s="98" t="str">
        <f>IF(AW2="","","-")</f>
        <v/>
      </c>
      <c r="AW2" s="911"/>
      <c r="AX2" s="911"/>
    </row>
    <row r="3" spans="1:50" ht="21" customHeight="1" thickBot="1" x14ac:dyDescent="0.2">
      <c r="A3" s="866" t="s">
        <v>706</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715</v>
      </c>
      <c r="AK3" s="868"/>
      <c r="AL3" s="868"/>
      <c r="AM3" s="868"/>
      <c r="AN3" s="868"/>
      <c r="AO3" s="868"/>
      <c r="AP3" s="868"/>
      <c r="AQ3" s="868"/>
      <c r="AR3" s="868"/>
      <c r="AS3" s="868"/>
      <c r="AT3" s="868"/>
      <c r="AU3" s="868"/>
      <c r="AV3" s="868"/>
      <c r="AW3" s="868"/>
      <c r="AX3" s="24" t="s">
        <v>65</v>
      </c>
    </row>
    <row r="4" spans="1:50" ht="24.75" customHeight="1" x14ac:dyDescent="0.15">
      <c r="A4" s="702" t="s">
        <v>25</v>
      </c>
      <c r="B4" s="703"/>
      <c r="C4" s="703"/>
      <c r="D4" s="703"/>
      <c r="E4" s="703"/>
      <c r="F4" s="703"/>
      <c r="G4" s="680" t="s">
        <v>718</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716</v>
      </c>
      <c r="AF4" s="686"/>
      <c r="AG4" s="686"/>
      <c r="AH4" s="686"/>
      <c r="AI4" s="686"/>
      <c r="AJ4" s="686"/>
      <c r="AK4" s="686"/>
      <c r="AL4" s="686"/>
      <c r="AM4" s="686"/>
      <c r="AN4" s="686"/>
      <c r="AO4" s="686"/>
      <c r="AP4" s="687"/>
      <c r="AQ4" s="688" t="s">
        <v>2</v>
      </c>
      <c r="AR4" s="683"/>
      <c r="AS4" s="683"/>
      <c r="AT4" s="683"/>
      <c r="AU4" s="683"/>
      <c r="AV4" s="683"/>
      <c r="AW4" s="683"/>
      <c r="AX4" s="689"/>
    </row>
    <row r="5" spans="1:50" ht="60.75" customHeight="1" x14ac:dyDescent="0.15">
      <c r="A5" s="690" t="s">
        <v>67</v>
      </c>
      <c r="B5" s="691"/>
      <c r="C5" s="691"/>
      <c r="D5" s="691"/>
      <c r="E5" s="691"/>
      <c r="F5" s="692"/>
      <c r="G5" s="838" t="s">
        <v>511</v>
      </c>
      <c r="H5" s="839"/>
      <c r="I5" s="839"/>
      <c r="J5" s="839"/>
      <c r="K5" s="839"/>
      <c r="L5" s="839"/>
      <c r="M5" s="840" t="s">
        <v>66</v>
      </c>
      <c r="N5" s="841"/>
      <c r="O5" s="841"/>
      <c r="P5" s="841"/>
      <c r="Q5" s="841"/>
      <c r="R5" s="842"/>
      <c r="S5" s="843" t="s">
        <v>513</v>
      </c>
      <c r="T5" s="839"/>
      <c r="U5" s="839"/>
      <c r="V5" s="839"/>
      <c r="W5" s="839"/>
      <c r="X5" s="844"/>
      <c r="Y5" s="696" t="s">
        <v>3</v>
      </c>
      <c r="Z5" s="542"/>
      <c r="AA5" s="542"/>
      <c r="AB5" s="542"/>
      <c r="AC5" s="542"/>
      <c r="AD5" s="543"/>
      <c r="AE5" s="697" t="s">
        <v>717</v>
      </c>
      <c r="AF5" s="697"/>
      <c r="AG5" s="697"/>
      <c r="AH5" s="697"/>
      <c r="AI5" s="697"/>
      <c r="AJ5" s="697"/>
      <c r="AK5" s="697"/>
      <c r="AL5" s="697"/>
      <c r="AM5" s="697"/>
      <c r="AN5" s="697"/>
      <c r="AO5" s="697"/>
      <c r="AP5" s="698"/>
      <c r="AQ5" s="699" t="s">
        <v>778</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720</v>
      </c>
      <c r="H7" s="498"/>
      <c r="I7" s="498"/>
      <c r="J7" s="498"/>
      <c r="K7" s="498"/>
      <c r="L7" s="498"/>
      <c r="M7" s="498"/>
      <c r="N7" s="498"/>
      <c r="O7" s="498"/>
      <c r="P7" s="498"/>
      <c r="Q7" s="498"/>
      <c r="R7" s="498"/>
      <c r="S7" s="498"/>
      <c r="T7" s="498"/>
      <c r="U7" s="498"/>
      <c r="V7" s="498"/>
      <c r="W7" s="498"/>
      <c r="X7" s="499"/>
      <c r="Y7" s="923" t="s">
        <v>391</v>
      </c>
      <c r="Z7" s="439"/>
      <c r="AA7" s="439"/>
      <c r="AB7" s="439"/>
      <c r="AC7" s="439"/>
      <c r="AD7" s="924"/>
      <c r="AE7" s="912" t="s">
        <v>724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4" t="s">
        <v>256</v>
      </c>
      <c r="B8" s="495"/>
      <c r="C8" s="495"/>
      <c r="D8" s="495"/>
      <c r="E8" s="495"/>
      <c r="F8" s="496"/>
      <c r="G8" s="946" t="str">
        <f>入力規則等!A27</f>
        <v>-</v>
      </c>
      <c r="H8" s="718"/>
      <c r="I8" s="718"/>
      <c r="J8" s="718"/>
      <c r="K8" s="718"/>
      <c r="L8" s="718"/>
      <c r="M8" s="718"/>
      <c r="N8" s="718"/>
      <c r="O8" s="718"/>
      <c r="P8" s="718"/>
      <c r="Q8" s="718"/>
      <c r="R8" s="718"/>
      <c r="S8" s="718"/>
      <c r="T8" s="718"/>
      <c r="U8" s="718"/>
      <c r="V8" s="718"/>
      <c r="W8" s="718"/>
      <c r="X8" s="947"/>
      <c r="Y8" s="845" t="s">
        <v>257</v>
      </c>
      <c r="Z8" s="846"/>
      <c r="AA8" s="846"/>
      <c r="AB8" s="846"/>
      <c r="AC8" s="846"/>
      <c r="AD8" s="847"/>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8" t="s">
        <v>23</v>
      </c>
      <c r="B9" s="849"/>
      <c r="C9" s="849"/>
      <c r="D9" s="849"/>
      <c r="E9" s="849"/>
      <c r="F9" s="849"/>
      <c r="G9" s="850" t="s">
        <v>722</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8" t="s">
        <v>30</v>
      </c>
      <c r="B10" s="659"/>
      <c r="C10" s="659"/>
      <c r="D10" s="659"/>
      <c r="E10" s="659"/>
      <c r="F10" s="659"/>
      <c r="G10" s="752" t="s">
        <v>723</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4" t="s">
        <v>24</v>
      </c>
      <c r="B12" s="965"/>
      <c r="C12" s="965"/>
      <c r="D12" s="965"/>
      <c r="E12" s="965"/>
      <c r="F12" s="966"/>
      <c r="G12" s="759"/>
      <c r="H12" s="760"/>
      <c r="I12" s="760"/>
      <c r="J12" s="760"/>
      <c r="K12" s="760"/>
      <c r="L12" s="760"/>
      <c r="M12" s="760"/>
      <c r="N12" s="760"/>
      <c r="O12" s="760"/>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3" t="s">
        <v>7</v>
      </c>
      <c r="J13" s="764"/>
      <c r="K13" s="764"/>
      <c r="L13" s="764"/>
      <c r="M13" s="764"/>
      <c r="N13" s="764"/>
      <c r="O13" s="765"/>
      <c r="P13" s="655">
        <v>0</v>
      </c>
      <c r="Q13" s="656"/>
      <c r="R13" s="656"/>
      <c r="S13" s="656"/>
      <c r="T13" s="656"/>
      <c r="U13" s="656"/>
      <c r="V13" s="657"/>
      <c r="W13" s="655">
        <v>0</v>
      </c>
      <c r="X13" s="656"/>
      <c r="Y13" s="656"/>
      <c r="Z13" s="656"/>
      <c r="AA13" s="656"/>
      <c r="AB13" s="656"/>
      <c r="AC13" s="657"/>
      <c r="AD13" s="655">
        <v>51</v>
      </c>
      <c r="AE13" s="656"/>
      <c r="AF13" s="656"/>
      <c r="AG13" s="656"/>
      <c r="AH13" s="656"/>
      <c r="AI13" s="656"/>
      <c r="AJ13" s="657"/>
      <c r="AK13" s="655">
        <v>0</v>
      </c>
      <c r="AL13" s="656"/>
      <c r="AM13" s="656"/>
      <c r="AN13" s="656"/>
      <c r="AO13" s="656"/>
      <c r="AP13" s="656"/>
      <c r="AQ13" s="657"/>
      <c r="AR13" s="920">
        <v>0</v>
      </c>
      <c r="AS13" s="921"/>
      <c r="AT13" s="921"/>
      <c r="AU13" s="921"/>
      <c r="AV13" s="921"/>
      <c r="AW13" s="921"/>
      <c r="AX13" s="922"/>
    </row>
    <row r="14" spans="1:50" ht="21" customHeight="1" x14ac:dyDescent="0.15">
      <c r="A14" s="612"/>
      <c r="B14" s="613"/>
      <c r="C14" s="613"/>
      <c r="D14" s="613"/>
      <c r="E14" s="613"/>
      <c r="F14" s="614"/>
      <c r="G14" s="723"/>
      <c r="H14" s="724"/>
      <c r="I14" s="709" t="s">
        <v>8</v>
      </c>
      <c r="J14" s="761"/>
      <c r="K14" s="761"/>
      <c r="L14" s="761"/>
      <c r="M14" s="761"/>
      <c r="N14" s="761"/>
      <c r="O14" s="762"/>
      <c r="P14" s="655">
        <v>0</v>
      </c>
      <c r="Q14" s="656"/>
      <c r="R14" s="656"/>
      <c r="S14" s="656"/>
      <c r="T14" s="656"/>
      <c r="U14" s="656"/>
      <c r="V14" s="657"/>
      <c r="W14" s="655">
        <v>0</v>
      </c>
      <c r="X14" s="656"/>
      <c r="Y14" s="656"/>
      <c r="Z14" s="656"/>
      <c r="AA14" s="656"/>
      <c r="AB14" s="656"/>
      <c r="AC14" s="657"/>
      <c r="AD14" s="655">
        <v>0</v>
      </c>
      <c r="AE14" s="656"/>
      <c r="AF14" s="656"/>
      <c r="AG14" s="656"/>
      <c r="AH14" s="656"/>
      <c r="AI14" s="656"/>
      <c r="AJ14" s="657"/>
      <c r="AK14" s="655">
        <v>0</v>
      </c>
      <c r="AL14" s="656"/>
      <c r="AM14" s="656"/>
      <c r="AN14" s="656"/>
      <c r="AO14" s="656"/>
      <c r="AP14" s="656"/>
      <c r="AQ14" s="657"/>
      <c r="AR14" s="787"/>
      <c r="AS14" s="787"/>
      <c r="AT14" s="787"/>
      <c r="AU14" s="787"/>
      <c r="AV14" s="787"/>
      <c r="AW14" s="787"/>
      <c r="AX14" s="788"/>
    </row>
    <row r="15" spans="1:50" ht="21" customHeight="1" x14ac:dyDescent="0.15">
      <c r="A15" s="612"/>
      <c r="B15" s="613"/>
      <c r="C15" s="613"/>
      <c r="D15" s="613"/>
      <c r="E15" s="613"/>
      <c r="F15" s="614"/>
      <c r="G15" s="723"/>
      <c r="H15" s="724"/>
      <c r="I15" s="709" t="s">
        <v>51</v>
      </c>
      <c r="J15" s="710"/>
      <c r="K15" s="710"/>
      <c r="L15" s="710"/>
      <c r="M15" s="710"/>
      <c r="N15" s="710"/>
      <c r="O15" s="711"/>
      <c r="P15" s="655">
        <v>0</v>
      </c>
      <c r="Q15" s="656"/>
      <c r="R15" s="656"/>
      <c r="S15" s="656"/>
      <c r="T15" s="656"/>
      <c r="U15" s="656"/>
      <c r="V15" s="657"/>
      <c r="W15" s="655">
        <v>0</v>
      </c>
      <c r="X15" s="656"/>
      <c r="Y15" s="656"/>
      <c r="Z15" s="656"/>
      <c r="AA15" s="656"/>
      <c r="AB15" s="656"/>
      <c r="AC15" s="657"/>
      <c r="AD15" s="655">
        <v>0</v>
      </c>
      <c r="AE15" s="656"/>
      <c r="AF15" s="656"/>
      <c r="AG15" s="656"/>
      <c r="AH15" s="656"/>
      <c r="AI15" s="656"/>
      <c r="AJ15" s="657"/>
      <c r="AK15" s="655">
        <v>0</v>
      </c>
      <c r="AL15" s="656"/>
      <c r="AM15" s="656"/>
      <c r="AN15" s="656"/>
      <c r="AO15" s="656"/>
      <c r="AP15" s="656"/>
      <c r="AQ15" s="657"/>
      <c r="AR15" s="655">
        <v>0</v>
      </c>
      <c r="AS15" s="656"/>
      <c r="AT15" s="656"/>
      <c r="AU15" s="656"/>
      <c r="AV15" s="656"/>
      <c r="AW15" s="656"/>
      <c r="AX15" s="805"/>
    </row>
    <row r="16" spans="1:50" ht="21" customHeight="1" x14ac:dyDescent="0.15">
      <c r="A16" s="612"/>
      <c r="B16" s="613"/>
      <c r="C16" s="613"/>
      <c r="D16" s="613"/>
      <c r="E16" s="613"/>
      <c r="F16" s="614"/>
      <c r="G16" s="723"/>
      <c r="H16" s="724"/>
      <c r="I16" s="709" t="s">
        <v>52</v>
      </c>
      <c r="J16" s="710"/>
      <c r="K16" s="710"/>
      <c r="L16" s="710"/>
      <c r="M16" s="710"/>
      <c r="N16" s="710"/>
      <c r="O16" s="711"/>
      <c r="P16" s="655">
        <v>0</v>
      </c>
      <c r="Q16" s="656"/>
      <c r="R16" s="656"/>
      <c r="S16" s="656"/>
      <c r="T16" s="656"/>
      <c r="U16" s="656"/>
      <c r="V16" s="657"/>
      <c r="W16" s="655">
        <v>0</v>
      </c>
      <c r="X16" s="656"/>
      <c r="Y16" s="656"/>
      <c r="Z16" s="656"/>
      <c r="AA16" s="656"/>
      <c r="AB16" s="656"/>
      <c r="AC16" s="657"/>
      <c r="AD16" s="655">
        <v>0</v>
      </c>
      <c r="AE16" s="656"/>
      <c r="AF16" s="656"/>
      <c r="AG16" s="656"/>
      <c r="AH16" s="656"/>
      <c r="AI16" s="656"/>
      <c r="AJ16" s="657"/>
      <c r="AK16" s="655">
        <v>0</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1"/>
      <c r="K17" s="761"/>
      <c r="L17" s="761"/>
      <c r="M17" s="761"/>
      <c r="N17" s="761"/>
      <c r="O17" s="762"/>
      <c r="P17" s="655">
        <v>0</v>
      </c>
      <c r="Q17" s="656"/>
      <c r="R17" s="656"/>
      <c r="S17" s="656"/>
      <c r="T17" s="656"/>
      <c r="U17" s="656"/>
      <c r="V17" s="657"/>
      <c r="W17" s="655">
        <v>0</v>
      </c>
      <c r="X17" s="656"/>
      <c r="Y17" s="656"/>
      <c r="Z17" s="656"/>
      <c r="AA17" s="656"/>
      <c r="AB17" s="656"/>
      <c r="AC17" s="657"/>
      <c r="AD17" s="655">
        <v>0</v>
      </c>
      <c r="AE17" s="656"/>
      <c r="AF17" s="656"/>
      <c r="AG17" s="656"/>
      <c r="AH17" s="656"/>
      <c r="AI17" s="656"/>
      <c r="AJ17" s="657"/>
      <c r="AK17" s="655">
        <v>0</v>
      </c>
      <c r="AL17" s="656"/>
      <c r="AM17" s="656"/>
      <c r="AN17" s="656"/>
      <c r="AO17" s="656"/>
      <c r="AP17" s="656"/>
      <c r="AQ17" s="657"/>
      <c r="AR17" s="918"/>
      <c r="AS17" s="918"/>
      <c r="AT17" s="918"/>
      <c r="AU17" s="918"/>
      <c r="AV17" s="918"/>
      <c r="AW17" s="918"/>
      <c r="AX17" s="919"/>
    </row>
    <row r="18" spans="1:50" ht="24.75" customHeight="1" x14ac:dyDescent="0.15">
      <c r="A18" s="612"/>
      <c r="B18" s="613"/>
      <c r="C18" s="613"/>
      <c r="D18" s="613"/>
      <c r="E18" s="613"/>
      <c r="F18" s="614"/>
      <c r="G18" s="725"/>
      <c r="H18" s="726"/>
      <c r="I18" s="714" t="s">
        <v>20</v>
      </c>
      <c r="J18" s="715"/>
      <c r="K18" s="715"/>
      <c r="L18" s="715"/>
      <c r="M18" s="715"/>
      <c r="N18" s="715"/>
      <c r="O18" s="716"/>
      <c r="P18" s="877">
        <f>SUM(P13:V17)</f>
        <v>0</v>
      </c>
      <c r="Q18" s="878"/>
      <c r="R18" s="878"/>
      <c r="S18" s="878"/>
      <c r="T18" s="878"/>
      <c r="U18" s="878"/>
      <c r="V18" s="879"/>
      <c r="W18" s="877">
        <f>SUM(W13:AC17)</f>
        <v>0</v>
      </c>
      <c r="X18" s="878"/>
      <c r="Y18" s="878"/>
      <c r="Z18" s="878"/>
      <c r="AA18" s="878"/>
      <c r="AB18" s="878"/>
      <c r="AC18" s="879"/>
      <c r="AD18" s="877">
        <f>SUM(AD13:AJ17)</f>
        <v>51</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2"/>
      <c r="B19" s="613"/>
      <c r="C19" s="613"/>
      <c r="D19" s="613"/>
      <c r="E19" s="613"/>
      <c r="F19" s="614"/>
      <c r="G19" s="875" t="s">
        <v>9</v>
      </c>
      <c r="H19" s="876"/>
      <c r="I19" s="876"/>
      <c r="J19" s="876"/>
      <c r="K19" s="876"/>
      <c r="L19" s="876"/>
      <c r="M19" s="876"/>
      <c r="N19" s="876"/>
      <c r="O19" s="876"/>
      <c r="P19" s="789">
        <v>0</v>
      </c>
      <c r="Q19" s="790"/>
      <c r="R19" s="790"/>
      <c r="S19" s="790"/>
      <c r="T19" s="790"/>
      <c r="U19" s="790"/>
      <c r="V19" s="791"/>
      <c r="W19" s="789">
        <v>0</v>
      </c>
      <c r="X19" s="790"/>
      <c r="Y19" s="790"/>
      <c r="Z19" s="790"/>
      <c r="AA19" s="790"/>
      <c r="AB19" s="790"/>
      <c r="AC19" s="791"/>
      <c r="AD19" s="655">
        <v>49</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5" t="s">
        <v>10</v>
      </c>
      <c r="H20" s="876"/>
      <c r="I20" s="876"/>
      <c r="J20" s="876"/>
      <c r="K20" s="876"/>
      <c r="L20" s="876"/>
      <c r="M20" s="876"/>
      <c r="N20" s="876"/>
      <c r="O20" s="876"/>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0.96078431372549022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67"/>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0.96078431372549022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711</v>
      </c>
      <c r="B22" s="974"/>
      <c r="C22" s="974"/>
      <c r="D22" s="974"/>
      <c r="E22" s="974"/>
      <c r="F22" s="975"/>
      <c r="G22" s="969" t="s">
        <v>333</v>
      </c>
      <c r="H22" s="222"/>
      <c r="I22" s="222"/>
      <c r="J22" s="222"/>
      <c r="K22" s="222"/>
      <c r="L22" s="222"/>
      <c r="M22" s="222"/>
      <c r="N22" s="222"/>
      <c r="O22" s="223"/>
      <c r="P22" s="934" t="s">
        <v>709</v>
      </c>
      <c r="Q22" s="222"/>
      <c r="R22" s="222"/>
      <c r="S22" s="222"/>
      <c r="T22" s="222"/>
      <c r="U22" s="222"/>
      <c r="V22" s="223"/>
      <c r="W22" s="934" t="s">
        <v>710</v>
      </c>
      <c r="X22" s="222"/>
      <c r="Y22" s="222"/>
      <c r="Z22" s="222"/>
      <c r="AA22" s="222"/>
      <c r="AB22" s="222"/>
      <c r="AC22" s="223"/>
      <c r="AD22" s="934" t="s">
        <v>332</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70" t="s">
        <v>772</v>
      </c>
      <c r="H23" s="971"/>
      <c r="I23" s="971"/>
      <c r="J23" s="971"/>
      <c r="K23" s="971"/>
      <c r="L23" s="971"/>
      <c r="M23" s="971"/>
      <c r="N23" s="971"/>
      <c r="O23" s="972"/>
      <c r="P23" s="920">
        <v>0</v>
      </c>
      <c r="Q23" s="921"/>
      <c r="R23" s="921"/>
      <c r="S23" s="921"/>
      <c r="T23" s="921"/>
      <c r="U23" s="921"/>
      <c r="V23" s="935"/>
      <c r="W23" s="920">
        <v>0</v>
      </c>
      <c r="X23" s="921"/>
      <c r="Y23" s="921"/>
      <c r="Z23" s="921"/>
      <c r="AA23" s="921"/>
      <c r="AB23" s="921"/>
      <c r="AC23" s="935"/>
      <c r="AD23" s="983" t="s">
        <v>719</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36" t="s">
        <v>725</v>
      </c>
      <c r="H24" s="937"/>
      <c r="I24" s="937"/>
      <c r="J24" s="937"/>
      <c r="K24" s="937"/>
      <c r="L24" s="937"/>
      <c r="M24" s="937"/>
      <c r="N24" s="937"/>
      <c r="O24" s="938"/>
      <c r="P24" s="655" t="s">
        <v>725</v>
      </c>
      <c r="Q24" s="656"/>
      <c r="R24" s="656"/>
      <c r="S24" s="656"/>
      <c r="T24" s="656"/>
      <c r="U24" s="656"/>
      <c r="V24" s="657"/>
      <c r="W24" s="655" t="s">
        <v>725</v>
      </c>
      <c r="X24" s="656"/>
      <c r="Y24" s="656"/>
      <c r="Z24" s="656"/>
      <c r="AA24" s="656"/>
      <c r="AB24" s="656"/>
      <c r="AC24" s="657"/>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36" t="s">
        <v>725</v>
      </c>
      <c r="H25" s="937"/>
      <c r="I25" s="937"/>
      <c r="J25" s="937"/>
      <c r="K25" s="937"/>
      <c r="L25" s="937"/>
      <c r="M25" s="937"/>
      <c r="N25" s="937"/>
      <c r="O25" s="938"/>
      <c r="P25" s="655" t="s">
        <v>725</v>
      </c>
      <c r="Q25" s="656"/>
      <c r="R25" s="656"/>
      <c r="S25" s="656"/>
      <c r="T25" s="656"/>
      <c r="U25" s="656"/>
      <c r="V25" s="657"/>
      <c r="W25" s="655" t="s">
        <v>725</v>
      </c>
      <c r="X25" s="656"/>
      <c r="Y25" s="656"/>
      <c r="Z25" s="656"/>
      <c r="AA25" s="656"/>
      <c r="AB25" s="656"/>
      <c r="AC25" s="657"/>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36" t="s">
        <v>725</v>
      </c>
      <c r="H26" s="937"/>
      <c r="I26" s="937"/>
      <c r="J26" s="937"/>
      <c r="K26" s="937"/>
      <c r="L26" s="937"/>
      <c r="M26" s="937"/>
      <c r="N26" s="937"/>
      <c r="O26" s="938"/>
      <c r="P26" s="655" t="s">
        <v>725</v>
      </c>
      <c r="Q26" s="656"/>
      <c r="R26" s="656"/>
      <c r="S26" s="656"/>
      <c r="T26" s="656"/>
      <c r="U26" s="656"/>
      <c r="V26" s="657"/>
      <c r="W26" s="655" t="s">
        <v>725</v>
      </c>
      <c r="X26" s="656"/>
      <c r="Y26" s="656"/>
      <c r="Z26" s="656"/>
      <c r="AA26" s="656"/>
      <c r="AB26" s="656"/>
      <c r="AC26" s="657"/>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36" t="s">
        <v>725</v>
      </c>
      <c r="H27" s="937"/>
      <c r="I27" s="937"/>
      <c r="J27" s="937"/>
      <c r="K27" s="937"/>
      <c r="L27" s="937"/>
      <c r="M27" s="937"/>
      <c r="N27" s="937"/>
      <c r="O27" s="938"/>
      <c r="P27" s="655" t="s">
        <v>725</v>
      </c>
      <c r="Q27" s="656"/>
      <c r="R27" s="656"/>
      <c r="S27" s="656"/>
      <c r="T27" s="656"/>
      <c r="U27" s="656"/>
      <c r="V27" s="657"/>
      <c r="W27" s="655" t="s">
        <v>725</v>
      </c>
      <c r="X27" s="656"/>
      <c r="Y27" s="656"/>
      <c r="Z27" s="656"/>
      <c r="AA27" s="656"/>
      <c r="AB27" s="656"/>
      <c r="AC27" s="657"/>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39" t="s">
        <v>337</v>
      </c>
      <c r="H28" s="940"/>
      <c r="I28" s="940"/>
      <c r="J28" s="940"/>
      <c r="K28" s="940"/>
      <c r="L28" s="940"/>
      <c r="M28" s="940"/>
      <c r="N28" s="940"/>
      <c r="O28" s="941"/>
      <c r="P28" s="877">
        <f>P29-SUM(P23:P27)</f>
        <v>0</v>
      </c>
      <c r="Q28" s="878"/>
      <c r="R28" s="878"/>
      <c r="S28" s="878"/>
      <c r="T28" s="878"/>
      <c r="U28" s="878"/>
      <c r="V28" s="879"/>
      <c r="W28" s="877">
        <f>W29-SUM(W23:W27)</f>
        <v>0</v>
      </c>
      <c r="X28" s="878"/>
      <c r="Y28" s="878"/>
      <c r="Z28" s="878"/>
      <c r="AA28" s="878"/>
      <c r="AB28" s="878"/>
      <c r="AC28" s="879"/>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334</v>
      </c>
      <c r="H29" s="943"/>
      <c r="I29" s="943"/>
      <c r="J29" s="943"/>
      <c r="K29" s="943"/>
      <c r="L29" s="943"/>
      <c r="M29" s="943"/>
      <c r="N29" s="943"/>
      <c r="O29" s="944"/>
      <c r="P29" s="655">
        <f>AK13</f>
        <v>0</v>
      </c>
      <c r="Q29" s="656"/>
      <c r="R29" s="656"/>
      <c r="S29" s="656"/>
      <c r="T29" s="656"/>
      <c r="U29" s="656"/>
      <c r="V29" s="657"/>
      <c r="W29" s="952">
        <f>AR13</f>
        <v>0</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0" t="s">
        <v>349</v>
      </c>
      <c r="B30" s="861"/>
      <c r="C30" s="861"/>
      <c r="D30" s="861"/>
      <c r="E30" s="861"/>
      <c r="F30" s="862"/>
      <c r="G30" s="772" t="s">
        <v>146</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392</v>
      </c>
      <c r="AF30" s="858"/>
      <c r="AG30" s="858"/>
      <c r="AH30" s="859"/>
      <c r="AI30" s="915" t="s">
        <v>414</v>
      </c>
      <c r="AJ30" s="915"/>
      <c r="AK30" s="915"/>
      <c r="AL30" s="857"/>
      <c r="AM30" s="915" t="s">
        <v>511</v>
      </c>
      <c r="AN30" s="915"/>
      <c r="AO30" s="915"/>
      <c r="AP30" s="857"/>
      <c r="AQ30" s="766" t="s">
        <v>232</v>
      </c>
      <c r="AR30" s="767"/>
      <c r="AS30" s="767"/>
      <c r="AT30" s="768"/>
      <c r="AU30" s="773" t="s">
        <v>134</v>
      </c>
      <c r="AV30" s="773"/>
      <c r="AW30" s="773"/>
      <c r="AX30" s="917"/>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6"/>
      <c r="AJ31" s="916"/>
      <c r="AK31" s="916"/>
      <c r="AL31" s="407"/>
      <c r="AM31" s="916"/>
      <c r="AN31" s="916"/>
      <c r="AO31" s="916"/>
      <c r="AP31" s="407"/>
      <c r="AQ31" s="250" t="s">
        <v>726</v>
      </c>
      <c r="AR31" s="201"/>
      <c r="AS31" s="136" t="s">
        <v>233</v>
      </c>
      <c r="AT31" s="137"/>
      <c r="AU31" s="200" t="s">
        <v>726</v>
      </c>
      <c r="AV31" s="200"/>
      <c r="AW31" s="392" t="s">
        <v>179</v>
      </c>
      <c r="AX31" s="393"/>
    </row>
    <row r="32" spans="1:50" ht="23.25" customHeight="1" x14ac:dyDescent="0.15">
      <c r="A32" s="397"/>
      <c r="B32" s="395"/>
      <c r="C32" s="395"/>
      <c r="D32" s="395"/>
      <c r="E32" s="395"/>
      <c r="F32" s="396"/>
      <c r="G32" s="563" t="s">
        <v>725</v>
      </c>
      <c r="H32" s="564"/>
      <c r="I32" s="564"/>
      <c r="J32" s="564"/>
      <c r="K32" s="564"/>
      <c r="L32" s="564"/>
      <c r="M32" s="564"/>
      <c r="N32" s="564"/>
      <c r="O32" s="565"/>
      <c r="P32" s="758" t="s">
        <v>726</v>
      </c>
      <c r="Q32" s="108"/>
      <c r="R32" s="108"/>
      <c r="S32" s="108"/>
      <c r="T32" s="108"/>
      <c r="U32" s="108"/>
      <c r="V32" s="108"/>
      <c r="W32" s="108"/>
      <c r="X32" s="109"/>
      <c r="Y32" s="470" t="s">
        <v>12</v>
      </c>
      <c r="Z32" s="530"/>
      <c r="AA32" s="531"/>
      <c r="AB32" s="460" t="s">
        <v>726</v>
      </c>
      <c r="AC32" s="460"/>
      <c r="AD32" s="460"/>
      <c r="AE32" s="218" t="s">
        <v>726</v>
      </c>
      <c r="AF32" s="219"/>
      <c r="AG32" s="219"/>
      <c r="AH32" s="219"/>
      <c r="AI32" s="218" t="s">
        <v>725</v>
      </c>
      <c r="AJ32" s="219"/>
      <c r="AK32" s="219"/>
      <c r="AL32" s="219"/>
      <c r="AM32" s="218" t="s">
        <v>725</v>
      </c>
      <c r="AN32" s="219"/>
      <c r="AO32" s="219"/>
      <c r="AP32" s="219"/>
      <c r="AQ32" s="336" t="s">
        <v>725</v>
      </c>
      <c r="AR32" s="208"/>
      <c r="AS32" s="208"/>
      <c r="AT32" s="337"/>
      <c r="AU32" s="219" t="s">
        <v>725</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726</v>
      </c>
      <c r="AC33" s="522"/>
      <c r="AD33" s="522"/>
      <c r="AE33" s="218" t="s">
        <v>726</v>
      </c>
      <c r="AF33" s="219"/>
      <c r="AG33" s="219"/>
      <c r="AH33" s="219"/>
      <c r="AI33" s="218" t="s">
        <v>725</v>
      </c>
      <c r="AJ33" s="219"/>
      <c r="AK33" s="219"/>
      <c r="AL33" s="219"/>
      <c r="AM33" s="218" t="s">
        <v>725</v>
      </c>
      <c r="AN33" s="219"/>
      <c r="AO33" s="219"/>
      <c r="AP33" s="219"/>
      <c r="AQ33" s="336" t="s">
        <v>725</v>
      </c>
      <c r="AR33" s="208"/>
      <c r="AS33" s="208"/>
      <c r="AT33" s="337"/>
      <c r="AU33" s="219" t="s">
        <v>725</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726</v>
      </c>
      <c r="AF34" s="219"/>
      <c r="AG34" s="219"/>
      <c r="AH34" s="219"/>
      <c r="AI34" s="218" t="s">
        <v>725</v>
      </c>
      <c r="AJ34" s="219"/>
      <c r="AK34" s="219"/>
      <c r="AL34" s="219"/>
      <c r="AM34" s="218" t="s">
        <v>725</v>
      </c>
      <c r="AN34" s="219"/>
      <c r="AO34" s="219"/>
      <c r="AP34" s="219"/>
      <c r="AQ34" s="336" t="s">
        <v>725</v>
      </c>
      <c r="AR34" s="208"/>
      <c r="AS34" s="208"/>
      <c r="AT34" s="337"/>
      <c r="AU34" s="219" t="s">
        <v>725</v>
      </c>
      <c r="AV34" s="219"/>
      <c r="AW34" s="219"/>
      <c r="AX34" s="221"/>
    </row>
    <row r="35" spans="1:51" ht="23.25" customHeight="1" x14ac:dyDescent="0.15">
      <c r="A35" s="228" t="s">
        <v>382</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10"/>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10"/>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5" t="s">
        <v>134</v>
      </c>
      <c r="AV51" s="925"/>
      <c r="AW51" s="925"/>
      <c r="AX51" s="926"/>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5" t="s">
        <v>134</v>
      </c>
      <c r="AV58" s="925"/>
      <c r="AW58" s="925"/>
      <c r="AX58" s="926"/>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8"/>
      <c r="AY79">
        <f>COUNTIF($AR$79,"☑")</f>
        <v>0</v>
      </c>
    </row>
    <row r="80" spans="1:51" ht="18.75" customHeight="1" x14ac:dyDescent="0.15">
      <c r="A80" s="863"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4"/>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4"/>
      <c r="B82" s="526"/>
      <c r="C82" s="424"/>
      <c r="D82" s="424"/>
      <c r="E82" s="424"/>
      <c r="F82" s="425"/>
      <c r="G82" s="674" t="s">
        <v>727</v>
      </c>
      <c r="H82" s="674"/>
      <c r="I82" s="674"/>
      <c r="J82" s="674"/>
      <c r="K82" s="674"/>
      <c r="L82" s="674"/>
      <c r="M82" s="674"/>
      <c r="N82" s="674"/>
      <c r="O82" s="674"/>
      <c r="P82" s="674"/>
      <c r="Q82" s="674"/>
      <c r="R82" s="674"/>
      <c r="S82" s="674"/>
      <c r="T82" s="674"/>
      <c r="U82" s="674"/>
      <c r="V82" s="674"/>
      <c r="W82" s="674"/>
      <c r="X82" s="674"/>
      <c r="Y82" s="674"/>
      <c r="Z82" s="674"/>
      <c r="AA82" s="675"/>
      <c r="AB82" s="883" t="s">
        <v>728</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4"/>
      <c r="AY82">
        <f t="shared" ref="AY82:AY89" si="10">$AY$80</f>
        <v>1</v>
      </c>
    </row>
    <row r="83" spans="1:60" ht="22.5" customHeight="1" x14ac:dyDescent="0.15">
      <c r="A83" s="864"/>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5"/>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6"/>
      <c r="AY83">
        <f t="shared" si="10"/>
        <v>1</v>
      </c>
    </row>
    <row r="84" spans="1:60" ht="19.5" customHeight="1" x14ac:dyDescent="0.15">
      <c r="A84" s="864"/>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7"/>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8"/>
      <c r="AY84">
        <f t="shared" si="10"/>
        <v>1</v>
      </c>
    </row>
    <row r="85" spans="1:60" ht="18.75" customHeight="1" x14ac:dyDescent="0.15">
      <c r="A85" s="864"/>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4"/>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732</v>
      </c>
      <c r="AR86" s="200"/>
      <c r="AS86" s="136" t="s">
        <v>233</v>
      </c>
      <c r="AT86" s="137"/>
      <c r="AU86" s="200">
        <v>2</v>
      </c>
      <c r="AV86" s="200"/>
      <c r="AW86" s="392" t="s">
        <v>179</v>
      </c>
      <c r="AX86" s="393"/>
      <c r="AY86">
        <f t="shared" si="10"/>
        <v>1</v>
      </c>
      <c r="AZ86" s="10"/>
      <c r="BA86" s="10"/>
      <c r="BB86" s="10"/>
      <c r="BC86" s="10"/>
      <c r="BD86" s="10"/>
      <c r="BE86" s="10"/>
      <c r="BF86" s="10"/>
      <c r="BG86" s="10"/>
      <c r="BH86" s="10"/>
    </row>
    <row r="87" spans="1:60" ht="23.25" customHeight="1" x14ac:dyDescent="0.15">
      <c r="A87" s="864"/>
      <c r="B87" s="424"/>
      <c r="C87" s="424"/>
      <c r="D87" s="424"/>
      <c r="E87" s="424"/>
      <c r="F87" s="425"/>
      <c r="G87" s="107" t="s">
        <v>729</v>
      </c>
      <c r="H87" s="108"/>
      <c r="I87" s="108"/>
      <c r="J87" s="108"/>
      <c r="K87" s="108"/>
      <c r="L87" s="108"/>
      <c r="M87" s="108"/>
      <c r="N87" s="108"/>
      <c r="O87" s="109"/>
      <c r="P87" s="108" t="s">
        <v>730</v>
      </c>
      <c r="Q87" s="513"/>
      <c r="R87" s="513"/>
      <c r="S87" s="513"/>
      <c r="T87" s="513"/>
      <c r="U87" s="513"/>
      <c r="V87" s="513"/>
      <c r="W87" s="513"/>
      <c r="X87" s="514"/>
      <c r="Y87" s="560" t="s">
        <v>62</v>
      </c>
      <c r="Z87" s="561"/>
      <c r="AA87" s="562"/>
      <c r="AB87" s="460" t="s">
        <v>731</v>
      </c>
      <c r="AC87" s="460"/>
      <c r="AD87" s="460"/>
      <c r="AE87" s="218" t="s">
        <v>732</v>
      </c>
      <c r="AF87" s="219"/>
      <c r="AG87" s="219"/>
      <c r="AH87" s="219"/>
      <c r="AI87" s="218" t="s">
        <v>732</v>
      </c>
      <c r="AJ87" s="219"/>
      <c r="AK87" s="219"/>
      <c r="AL87" s="219"/>
      <c r="AM87" s="218">
        <v>1</v>
      </c>
      <c r="AN87" s="219"/>
      <c r="AO87" s="219"/>
      <c r="AP87" s="219"/>
      <c r="AQ87" s="336" t="s">
        <v>732</v>
      </c>
      <c r="AR87" s="208"/>
      <c r="AS87" s="208"/>
      <c r="AT87" s="337"/>
      <c r="AU87" s="219">
        <v>1</v>
      </c>
      <c r="AV87" s="219"/>
      <c r="AW87" s="219"/>
      <c r="AX87" s="221"/>
      <c r="AY87">
        <f t="shared" si="10"/>
        <v>1</v>
      </c>
    </row>
    <row r="88" spans="1:60" ht="23.25" customHeight="1" x14ac:dyDescent="0.15">
      <c r="A88" s="864"/>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731</v>
      </c>
      <c r="AC88" s="522"/>
      <c r="AD88" s="522"/>
      <c r="AE88" s="218" t="s">
        <v>732</v>
      </c>
      <c r="AF88" s="219"/>
      <c r="AG88" s="219"/>
      <c r="AH88" s="219"/>
      <c r="AI88" s="218" t="s">
        <v>732</v>
      </c>
      <c r="AJ88" s="219"/>
      <c r="AK88" s="219"/>
      <c r="AL88" s="219"/>
      <c r="AM88" s="218">
        <v>1</v>
      </c>
      <c r="AN88" s="219"/>
      <c r="AO88" s="219"/>
      <c r="AP88" s="219"/>
      <c r="AQ88" s="336" t="s">
        <v>732</v>
      </c>
      <c r="AR88" s="208"/>
      <c r="AS88" s="208"/>
      <c r="AT88" s="337"/>
      <c r="AU88" s="219">
        <v>1</v>
      </c>
      <c r="AV88" s="219"/>
      <c r="AW88" s="219"/>
      <c r="AX88" s="221"/>
      <c r="AY88">
        <f t="shared" si="10"/>
        <v>1</v>
      </c>
      <c r="AZ88" s="10"/>
      <c r="BA88" s="10"/>
      <c r="BB88" s="10"/>
      <c r="BC88" s="10"/>
    </row>
    <row r="89" spans="1:60" ht="23.25" customHeight="1" thickBot="1" x14ac:dyDescent="0.2">
      <c r="A89" s="864"/>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732</v>
      </c>
      <c r="AF89" s="226"/>
      <c r="AG89" s="226"/>
      <c r="AH89" s="226"/>
      <c r="AI89" s="225" t="s">
        <v>732</v>
      </c>
      <c r="AJ89" s="226"/>
      <c r="AK89" s="226"/>
      <c r="AL89" s="226"/>
      <c r="AM89" s="225">
        <v>100</v>
      </c>
      <c r="AN89" s="226"/>
      <c r="AO89" s="226"/>
      <c r="AP89" s="226"/>
      <c r="AQ89" s="336" t="s">
        <v>732</v>
      </c>
      <c r="AR89" s="208"/>
      <c r="AS89" s="208"/>
      <c r="AT89" s="337"/>
      <c r="AU89" s="219">
        <v>100</v>
      </c>
      <c r="AV89" s="219"/>
      <c r="AW89" s="219"/>
      <c r="AX89" s="221"/>
      <c r="AY89">
        <f t="shared" si="10"/>
        <v>1</v>
      </c>
      <c r="AZ89" s="10"/>
      <c r="BA89" s="10"/>
      <c r="BB89" s="10"/>
      <c r="BC89" s="10"/>
      <c r="BD89" s="10"/>
      <c r="BE89" s="10"/>
      <c r="BF89" s="10"/>
      <c r="BG89" s="10"/>
      <c r="BH89" s="10"/>
    </row>
    <row r="90" spans="1:60" ht="18.75" hidden="1" customHeight="1" x14ac:dyDescent="0.15">
      <c r="A90" s="864"/>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4"/>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4"/>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4"/>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4"/>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4"/>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4"/>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4"/>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4"/>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4" t="s">
        <v>13</v>
      </c>
      <c r="Z99" s="895"/>
      <c r="AA99" s="896"/>
      <c r="AB99" s="891" t="s">
        <v>14</v>
      </c>
      <c r="AC99" s="892"/>
      <c r="AD99" s="893"/>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3"/>
      <c r="Z100" s="854"/>
      <c r="AA100" s="855"/>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733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731</v>
      </c>
      <c r="AC101" s="460"/>
      <c r="AD101" s="460"/>
      <c r="AE101" s="282" t="s">
        <v>732</v>
      </c>
      <c r="AF101" s="282"/>
      <c r="AG101" s="282"/>
      <c r="AH101" s="282"/>
      <c r="AI101" s="282" t="s">
        <v>732</v>
      </c>
      <c r="AJ101" s="282"/>
      <c r="AK101" s="282"/>
      <c r="AL101" s="282"/>
      <c r="AM101" s="282">
        <v>1</v>
      </c>
      <c r="AN101" s="282"/>
      <c r="AO101" s="282"/>
      <c r="AP101" s="282"/>
      <c r="AQ101" s="282" t="s">
        <v>732</v>
      </c>
      <c r="AR101" s="282"/>
      <c r="AS101" s="282"/>
      <c r="AT101" s="282"/>
      <c r="AU101" s="218" t="s">
        <v>732</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731</v>
      </c>
      <c r="AC102" s="460"/>
      <c r="AD102" s="460"/>
      <c r="AE102" s="282" t="s">
        <v>732</v>
      </c>
      <c r="AF102" s="282"/>
      <c r="AG102" s="282"/>
      <c r="AH102" s="282"/>
      <c r="AI102" s="282" t="s">
        <v>732</v>
      </c>
      <c r="AJ102" s="282"/>
      <c r="AK102" s="282"/>
      <c r="AL102" s="282"/>
      <c r="AM102" s="282">
        <v>1</v>
      </c>
      <c r="AN102" s="282"/>
      <c r="AO102" s="282"/>
      <c r="AP102" s="282"/>
      <c r="AQ102" s="282" t="s">
        <v>732</v>
      </c>
      <c r="AR102" s="282"/>
      <c r="AS102" s="282"/>
      <c r="AT102" s="282"/>
      <c r="AU102" s="225" t="s">
        <v>732</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734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735</v>
      </c>
      <c r="AC116" s="462"/>
      <c r="AD116" s="463"/>
      <c r="AE116" s="282" t="s">
        <v>732</v>
      </c>
      <c r="AF116" s="282"/>
      <c r="AG116" s="282"/>
      <c r="AH116" s="282"/>
      <c r="AI116" s="282" t="s">
        <v>732</v>
      </c>
      <c r="AJ116" s="282"/>
      <c r="AK116" s="282"/>
      <c r="AL116" s="282"/>
      <c r="AM116" s="282">
        <v>49</v>
      </c>
      <c r="AN116" s="282"/>
      <c r="AO116" s="282"/>
      <c r="AP116" s="282"/>
      <c r="AQ116" s="218" t="s">
        <v>732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736</v>
      </c>
      <c r="AC117" s="472"/>
      <c r="AD117" s="473"/>
      <c r="AE117" s="550" t="s">
        <v>732</v>
      </c>
      <c r="AF117" s="550"/>
      <c r="AG117" s="550"/>
      <c r="AH117" s="550"/>
      <c r="AI117" s="550" t="s">
        <v>732</v>
      </c>
      <c r="AJ117" s="550"/>
      <c r="AK117" s="550"/>
      <c r="AL117" s="550"/>
      <c r="AM117" s="897" t="s">
        <v>737</v>
      </c>
      <c r="AN117" s="550"/>
      <c r="AO117" s="550"/>
      <c r="AP117" s="550"/>
      <c r="AQ117" s="550" t="s">
        <v>732</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30"/>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1"/>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7"/>
      <c r="Z127" s="928"/>
      <c r="AA127" s="929"/>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738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732</v>
      </c>
      <c r="AR133" s="200"/>
      <c r="AS133" s="136" t="s">
        <v>233</v>
      </c>
      <c r="AT133" s="137"/>
      <c r="AU133" s="201" t="s">
        <v>732</v>
      </c>
      <c r="AV133" s="201"/>
      <c r="AW133" s="136" t="s">
        <v>179</v>
      </c>
      <c r="AX133" s="196"/>
      <c r="AY133">
        <f>$AY$132</f>
        <v>1</v>
      </c>
    </row>
    <row r="134" spans="1:51" ht="39.75" customHeight="1" x14ac:dyDescent="0.15">
      <c r="A134" s="190"/>
      <c r="B134" s="187"/>
      <c r="C134" s="181"/>
      <c r="D134" s="187"/>
      <c r="E134" s="181"/>
      <c r="F134" s="182"/>
      <c r="G134" s="107" t="s">
        <v>732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732</v>
      </c>
      <c r="AC134" s="206"/>
      <c r="AD134" s="206"/>
      <c r="AE134" s="207" t="s">
        <v>732</v>
      </c>
      <c r="AF134" s="208"/>
      <c r="AG134" s="208"/>
      <c r="AH134" s="208"/>
      <c r="AI134" s="207" t="s">
        <v>732</v>
      </c>
      <c r="AJ134" s="208"/>
      <c r="AK134" s="208"/>
      <c r="AL134" s="208"/>
      <c r="AM134" s="207" t="s">
        <v>732</v>
      </c>
      <c r="AN134" s="208"/>
      <c r="AO134" s="208"/>
      <c r="AP134" s="208"/>
      <c r="AQ134" s="207" t="s">
        <v>732</v>
      </c>
      <c r="AR134" s="208"/>
      <c r="AS134" s="208"/>
      <c r="AT134" s="208"/>
      <c r="AU134" s="207" t="s">
        <v>732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732</v>
      </c>
      <c r="AC135" s="214"/>
      <c r="AD135" s="214"/>
      <c r="AE135" s="207" t="s">
        <v>732</v>
      </c>
      <c r="AF135" s="208"/>
      <c r="AG135" s="208"/>
      <c r="AH135" s="208"/>
      <c r="AI135" s="207" t="s">
        <v>732</v>
      </c>
      <c r="AJ135" s="208"/>
      <c r="AK135" s="208"/>
      <c r="AL135" s="208"/>
      <c r="AM135" s="207" t="s">
        <v>732</v>
      </c>
      <c r="AN135" s="208"/>
      <c r="AO135" s="208"/>
      <c r="AP135" s="208"/>
      <c r="AQ135" s="207" t="s">
        <v>732</v>
      </c>
      <c r="AR135" s="208"/>
      <c r="AS135" s="208"/>
      <c r="AT135" s="208"/>
      <c r="AU135" s="207" t="s">
        <v>732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740</v>
      </c>
      <c r="H154" s="108"/>
      <c r="I154" s="108"/>
      <c r="J154" s="108"/>
      <c r="K154" s="108"/>
      <c r="L154" s="108"/>
      <c r="M154" s="108"/>
      <c r="N154" s="108"/>
      <c r="O154" s="108"/>
      <c r="P154" s="109"/>
      <c r="Q154" s="128" t="s">
        <v>741</v>
      </c>
      <c r="R154" s="108"/>
      <c r="S154" s="108"/>
      <c r="T154" s="108"/>
      <c r="U154" s="108"/>
      <c r="V154" s="108"/>
      <c r="W154" s="108"/>
      <c r="X154" s="108"/>
      <c r="Y154" s="108"/>
      <c r="Z154" s="108"/>
      <c r="AA154" s="290"/>
      <c r="AB154" s="144" t="s">
        <v>742</v>
      </c>
      <c r="AC154" s="145"/>
      <c r="AD154" s="145"/>
      <c r="AE154" s="150" t="s">
        <v>732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771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6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18"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18"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18"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18"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18"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18"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18"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18"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18"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18"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18"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18"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18"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18"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18"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18"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18"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18"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18"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18"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18"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18"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18"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18"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18"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18"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18"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18"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18"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18" customHeight="1" x14ac:dyDescent="0.15">
      <c r="A188" s="190"/>
      <c r="B188" s="187"/>
      <c r="C188" s="181"/>
      <c r="D188" s="187"/>
      <c r="E188" s="128" t="s">
        <v>770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18"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18"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18"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18"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18"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18"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18"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18"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18"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18"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18"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18"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18"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18"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18"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18"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18"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18"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18"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18"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18"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18"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18"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18"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18"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18"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18"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18"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18"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18"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18"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18"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18"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18"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18"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18"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18"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18"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18"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18"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18"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18"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18"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18"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18"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18"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18"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18"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18"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18"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18"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18"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18"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18"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18"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18"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18"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18"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18"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18"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18"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18"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18"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18"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18"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18"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18"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18"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18"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18"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18"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18"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18"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18"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18"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18"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18"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18"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18"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18"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18"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18"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18"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18"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18"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18"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18"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18"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18"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18"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18"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18"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18"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18"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18"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18"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18"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18"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18"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18"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18"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18"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18"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18"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18"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18"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18"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18"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18"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18"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18"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18"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18"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18"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18"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18"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18"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18"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18"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18"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18"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18"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18"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18"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18"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18"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18"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18"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18"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18"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18"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18"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18"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18"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18"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18"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18"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18"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18"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18"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18"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18"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18"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18"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18"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18"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18"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18"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18"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18"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18"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18"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18"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18"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18"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18"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18"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18"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18"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18"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18"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18"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18"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18"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18"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18"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18"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18"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18"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18"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18"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18"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18"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18"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18"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18"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18"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18"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18"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18"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18"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18"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18"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18"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18"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18"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18"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18"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18"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18"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18"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18"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18"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18"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18"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18"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18"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18"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18"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18" hidden="1" customHeight="1" x14ac:dyDescent="0.15">
      <c r="A428" s="190"/>
      <c r="B428" s="187"/>
      <c r="C428" s="181"/>
      <c r="D428" s="187"/>
      <c r="E428" s="128" t="s">
        <v>769</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18"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3" customHeight="1" x14ac:dyDescent="0.15">
      <c r="A430" s="190"/>
      <c r="B430" s="187"/>
      <c r="C430" s="179" t="s">
        <v>675</v>
      </c>
      <c r="D430" s="932"/>
      <c r="E430" s="175" t="s">
        <v>401</v>
      </c>
      <c r="F430" s="898"/>
      <c r="G430" s="899" t="s">
        <v>252</v>
      </c>
      <c r="H430" s="126"/>
      <c r="I430" s="126"/>
      <c r="J430" s="900" t="s">
        <v>725</v>
      </c>
      <c r="K430" s="901"/>
      <c r="L430" s="901"/>
      <c r="M430" s="901"/>
      <c r="N430" s="901"/>
      <c r="O430" s="901"/>
      <c r="P430" s="901"/>
      <c r="Q430" s="901"/>
      <c r="R430" s="901"/>
      <c r="S430" s="901"/>
      <c r="T430" s="902"/>
      <c r="U430" s="587" t="s">
        <v>777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c r="AY430" s="93" t="str">
        <f>IF(SUBSTITUTE($J$430,"-","")="","0","1")</f>
        <v>0</v>
      </c>
    </row>
    <row r="431" spans="1:51" ht="18"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777</v>
      </c>
      <c r="AF432" s="201"/>
      <c r="AG432" s="136" t="s">
        <v>233</v>
      </c>
      <c r="AH432" s="137"/>
      <c r="AI432" s="335"/>
      <c r="AJ432" s="335"/>
      <c r="AK432" s="335"/>
      <c r="AL432" s="157"/>
      <c r="AM432" s="335"/>
      <c r="AN432" s="335"/>
      <c r="AO432" s="335"/>
      <c r="AP432" s="157"/>
      <c r="AQ432" s="250" t="s">
        <v>777</v>
      </c>
      <c r="AR432" s="201"/>
      <c r="AS432" s="136" t="s">
        <v>233</v>
      </c>
      <c r="AT432" s="137"/>
      <c r="AU432" s="201" t="s">
        <v>777</v>
      </c>
      <c r="AV432" s="201"/>
      <c r="AW432" s="136" t="s">
        <v>179</v>
      </c>
      <c r="AX432" s="196"/>
      <c r="AY432">
        <f>$AY$431</f>
        <v>1</v>
      </c>
    </row>
    <row r="433" spans="1:51" ht="18" customHeight="1" x14ac:dyDescent="0.15">
      <c r="A433" s="190"/>
      <c r="B433" s="187"/>
      <c r="C433" s="181"/>
      <c r="D433" s="187"/>
      <c r="E433" s="338"/>
      <c r="F433" s="339"/>
      <c r="G433" s="107" t="s">
        <v>777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777</v>
      </c>
      <c r="AC433" s="214"/>
      <c r="AD433" s="214"/>
      <c r="AE433" s="336" t="s">
        <v>777</v>
      </c>
      <c r="AF433" s="208"/>
      <c r="AG433" s="208"/>
      <c r="AH433" s="208"/>
      <c r="AI433" s="336" t="s">
        <v>777</v>
      </c>
      <c r="AJ433" s="208"/>
      <c r="AK433" s="208"/>
      <c r="AL433" s="208"/>
      <c r="AM433" s="336" t="s">
        <v>777</v>
      </c>
      <c r="AN433" s="208"/>
      <c r="AO433" s="208"/>
      <c r="AP433" s="337"/>
      <c r="AQ433" s="336" t="s">
        <v>777</v>
      </c>
      <c r="AR433" s="208"/>
      <c r="AS433" s="208"/>
      <c r="AT433" s="337"/>
      <c r="AU433" s="208" t="s">
        <v>777</v>
      </c>
      <c r="AV433" s="208"/>
      <c r="AW433" s="208"/>
      <c r="AX433" s="209"/>
      <c r="AY433">
        <f t="shared" ref="AY433:AY435" si="63">$AY$431</f>
        <v>1</v>
      </c>
    </row>
    <row r="434" spans="1:51" ht="18"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777</v>
      </c>
      <c r="AC434" s="206"/>
      <c r="AD434" s="206"/>
      <c r="AE434" s="336" t="s">
        <v>777</v>
      </c>
      <c r="AF434" s="208"/>
      <c r="AG434" s="208"/>
      <c r="AH434" s="337"/>
      <c r="AI434" s="336" t="s">
        <v>777</v>
      </c>
      <c r="AJ434" s="208"/>
      <c r="AK434" s="208"/>
      <c r="AL434" s="208"/>
      <c r="AM434" s="336" t="s">
        <v>777</v>
      </c>
      <c r="AN434" s="208"/>
      <c r="AO434" s="208"/>
      <c r="AP434" s="337"/>
      <c r="AQ434" s="336" t="s">
        <v>777</v>
      </c>
      <c r="AR434" s="208"/>
      <c r="AS434" s="208"/>
      <c r="AT434" s="337"/>
      <c r="AU434" s="208" t="s">
        <v>777</v>
      </c>
      <c r="AV434" s="208"/>
      <c r="AW434" s="208"/>
      <c r="AX434" s="209"/>
      <c r="AY434">
        <f t="shared" si="63"/>
        <v>1</v>
      </c>
    </row>
    <row r="435" spans="1:51" ht="18"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777</v>
      </c>
      <c r="AF435" s="208"/>
      <c r="AG435" s="208"/>
      <c r="AH435" s="337"/>
      <c r="AI435" s="336" t="s">
        <v>777</v>
      </c>
      <c r="AJ435" s="208"/>
      <c r="AK435" s="208"/>
      <c r="AL435" s="208"/>
      <c r="AM435" s="336" t="s">
        <v>777</v>
      </c>
      <c r="AN435" s="208"/>
      <c r="AO435" s="208"/>
      <c r="AP435" s="337"/>
      <c r="AQ435" s="336" t="s">
        <v>777</v>
      </c>
      <c r="AR435" s="208"/>
      <c r="AS435" s="208"/>
      <c r="AT435" s="337"/>
      <c r="AU435" s="208" t="s">
        <v>777</v>
      </c>
      <c r="AV435" s="208"/>
      <c r="AW435" s="208"/>
      <c r="AX435" s="209"/>
      <c r="AY435">
        <f t="shared" si="63"/>
        <v>1</v>
      </c>
    </row>
    <row r="436" spans="1:51" ht="18"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18"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18"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18"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18"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18"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18"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18"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18"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18"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18"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18"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18"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18"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18"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18"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18"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18"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18"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18"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18"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18"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18"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18"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18"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18"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18"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18"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18"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18"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18"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18" hidden="1" customHeight="1" x14ac:dyDescent="0.15">
      <c r="A484" s="190"/>
      <c r="B484" s="187"/>
      <c r="C484" s="181"/>
      <c r="D484" s="187"/>
      <c r="E484" s="175" t="s">
        <v>404</v>
      </c>
      <c r="F484" s="176"/>
      <c r="G484" s="899" t="s">
        <v>252</v>
      </c>
      <c r="H484" s="126"/>
      <c r="I484" s="12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c r="AY484" s="93" t="str">
        <f>IF(SUBSTITUTE($J$484,"-","")="","0","1")</f>
        <v>0</v>
      </c>
    </row>
    <row r="485" spans="1:51" ht="18"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18"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18"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18"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18"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18"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18"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18"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18"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18"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18"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18"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18"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18"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18"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18"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18"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18"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18"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18"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18"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18"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18"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18"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18"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18"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18"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18"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18"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18"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18"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18"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18"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18"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18" hidden="1" customHeight="1" x14ac:dyDescent="0.15">
      <c r="A538" s="190"/>
      <c r="B538" s="187"/>
      <c r="C538" s="181"/>
      <c r="D538" s="187"/>
      <c r="E538" s="175" t="s">
        <v>405</v>
      </c>
      <c r="F538" s="176"/>
      <c r="G538" s="899" t="s">
        <v>252</v>
      </c>
      <c r="H538" s="126"/>
      <c r="I538" s="12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c r="AY538" s="93" t="str">
        <f>IF(SUBSTITUTE($J$538,"-","")="","0","1")</f>
        <v>0</v>
      </c>
    </row>
    <row r="539" spans="1:51" ht="18"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18"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18"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18"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18"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18"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18"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18"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18"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18"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18"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18"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18"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18"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18"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18"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18"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18"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18"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18"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18"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18"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18"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18"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18"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18"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18"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18"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18"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18"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18"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18"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18"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18"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18" hidden="1" customHeight="1" x14ac:dyDescent="0.15">
      <c r="A592" s="190"/>
      <c r="B592" s="187"/>
      <c r="C592" s="181"/>
      <c r="D592" s="187"/>
      <c r="E592" s="175" t="s">
        <v>404</v>
      </c>
      <c r="F592" s="176"/>
      <c r="G592" s="899" t="s">
        <v>252</v>
      </c>
      <c r="H592" s="126"/>
      <c r="I592" s="12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c r="AY592" s="93" t="str">
        <f>IF(SUBSTITUTE($J$592,"-","")="","0","1")</f>
        <v>0</v>
      </c>
    </row>
    <row r="593" spans="1:51" ht="18"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18"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18"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18"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18"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18"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18"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18"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18"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18"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18"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18"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18"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18"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18"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18"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18"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18"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18"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18"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18"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18"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18"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18"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18"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18"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18"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18"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18"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18"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18"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18"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18"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18"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18" hidden="1" customHeight="1" x14ac:dyDescent="0.15">
      <c r="A646" s="190"/>
      <c r="B646" s="187"/>
      <c r="C646" s="181"/>
      <c r="D646" s="187"/>
      <c r="E646" s="175" t="s">
        <v>405</v>
      </c>
      <c r="F646" s="176"/>
      <c r="G646" s="899" t="s">
        <v>252</v>
      </c>
      <c r="H646" s="126"/>
      <c r="I646" s="12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c r="AY646" s="93" t="str">
        <f>IF(SUBSTITUTE($J$646,"-","")="","0","1")</f>
        <v>0</v>
      </c>
    </row>
    <row r="647" spans="1:51" ht="18"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18"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18"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18"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18"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18"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18"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18"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18"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18"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18"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18"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18"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18"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18"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18"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18"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18"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18"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18"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18"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18"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18"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18"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18"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18"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18"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18"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1</v>
      </c>
    </row>
    <row r="693" spans="1:51" ht="18"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777</v>
      </c>
      <c r="AF693" s="201"/>
      <c r="AG693" s="136" t="s">
        <v>233</v>
      </c>
      <c r="AH693" s="137"/>
      <c r="AI693" s="335"/>
      <c r="AJ693" s="335"/>
      <c r="AK693" s="335"/>
      <c r="AL693" s="157"/>
      <c r="AM693" s="335"/>
      <c r="AN693" s="335"/>
      <c r="AO693" s="335"/>
      <c r="AP693" s="157"/>
      <c r="AQ693" s="250" t="s">
        <v>777</v>
      </c>
      <c r="AR693" s="201"/>
      <c r="AS693" s="136" t="s">
        <v>233</v>
      </c>
      <c r="AT693" s="137"/>
      <c r="AU693" s="201" t="s">
        <v>777</v>
      </c>
      <c r="AV693" s="201"/>
      <c r="AW693" s="136" t="s">
        <v>179</v>
      </c>
      <c r="AX693" s="196"/>
      <c r="AY693">
        <f>$AY$692</f>
        <v>1</v>
      </c>
    </row>
    <row r="694" spans="1:51" ht="18" customHeight="1" x14ac:dyDescent="0.15">
      <c r="A694" s="190"/>
      <c r="B694" s="187"/>
      <c r="C694" s="181"/>
      <c r="D694" s="187"/>
      <c r="E694" s="338"/>
      <c r="F694" s="339"/>
      <c r="G694" s="107" t="s">
        <v>777</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777</v>
      </c>
      <c r="AC694" s="214"/>
      <c r="AD694" s="214"/>
      <c r="AE694" s="336" t="s">
        <v>777</v>
      </c>
      <c r="AF694" s="208"/>
      <c r="AG694" s="208"/>
      <c r="AH694" s="208"/>
      <c r="AI694" s="336" t="s">
        <v>777</v>
      </c>
      <c r="AJ694" s="208"/>
      <c r="AK694" s="208"/>
      <c r="AL694" s="208"/>
      <c r="AM694" s="336" t="s">
        <v>777</v>
      </c>
      <c r="AN694" s="208"/>
      <c r="AO694" s="208"/>
      <c r="AP694" s="337"/>
      <c r="AQ694" s="336" t="s">
        <v>777</v>
      </c>
      <c r="AR694" s="208"/>
      <c r="AS694" s="208"/>
      <c r="AT694" s="337"/>
      <c r="AU694" s="208" t="s">
        <v>777</v>
      </c>
      <c r="AV694" s="208"/>
      <c r="AW694" s="208"/>
      <c r="AX694" s="209"/>
      <c r="AY694">
        <f t="shared" ref="AY694:AY696" si="112">$AY$692</f>
        <v>1</v>
      </c>
    </row>
    <row r="695" spans="1:51" ht="18"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777</v>
      </c>
      <c r="AC695" s="206"/>
      <c r="AD695" s="206"/>
      <c r="AE695" s="336" t="s">
        <v>777</v>
      </c>
      <c r="AF695" s="208"/>
      <c r="AG695" s="208"/>
      <c r="AH695" s="337"/>
      <c r="AI695" s="336" t="s">
        <v>777</v>
      </c>
      <c r="AJ695" s="208"/>
      <c r="AK695" s="208"/>
      <c r="AL695" s="208"/>
      <c r="AM695" s="336" t="s">
        <v>777</v>
      </c>
      <c r="AN695" s="208"/>
      <c r="AO695" s="208"/>
      <c r="AP695" s="337"/>
      <c r="AQ695" s="336" t="s">
        <v>777</v>
      </c>
      <c r="AR695" s="208"/>
      <c r="AS695" s="208"/>
      <c r="AT695" s="337"/>
      <c r="AU695" s="208" t="s">
        <v>777</v>
      </c>
      <c r="AV695" s="208"/>
      <c r="AW695" s="208"/>
      <c r="AX695" s="209"/>
      <c r="AY695">
        <f t="shared" si="112"/>
        <v>1</v>
      </c>
    </row>
    <row r="696" spans="1:51" ht="18"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t="s">
        <v>777</v>
      </c>
      <c r="AF696" s="208"/>
      <c r="AG696" s="208"/>
      <c r="AH696" s="337"/>
      <c r="AI696" s="336" t="s">
        <v>777</v>
      </c>
      <c r="AJ696" s="208"/>
      <c r="AK696" s="208"/>
      <c r="AL696" s="208"/>
      <c r="AM696" s="336" t="s">
        <v>777</v>
      </c>
      <c r="AN696" s="208"/>
      <c r="AO696" s="208"/>
      <c r="AP696" s="337"/>
      <c r="AQ696" s="336" t="s">
        <v>777</v>
      </c>
      <c r="AR696" s="208"/>
      <c r="AS696" s="208"/>
      <c r="AT696" s="337"/>
      <c r="AU696" s="208" t="s">
        <v>777</v>
      </c>
      <c r="AV696" s="208"/>
      <c r="AW696" s="208"/>
      <c r="AX696" s="209"/>
      <c r="AY696">
        <f t="shared" si="112"/>
        <v>1</v>
      </c>
    </row>
    <row r="697" spans="1:51" ht="18"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18" customHeight="1" x14ac:dyDescent="0.15">
      <c r="A698" s="190"/>
      <c r="B698" s="187"/>
      <c r="C698" s="181"/>
      <c r="D698" s="187"/>
      <c r="E698" s="128" t="s">
        <v>777</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30"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3" t="s">
        <v>31</v>
      </c>
      <c r="AH701" s="376"/>
      <c r="AI701" s="376"/>
      <c r="AJ701" s="376"/>
      <c r="AK701" s="376"/>
      <c r="AL701" s="376"/>
      <c r="AM701" s="376"/>
      <c r="AN701" s="376"/>
      <c r="AO701" s="376"/>
      <c r="AP701" s="376"/>
      <c r="AQ701" s="376"/>
      <c r="AR701" s="376"/>
      <c r="AS701" s="376"/>
      <c r="AT701" s="376"/>
      <c r="AU701" s="376"/>
      <c r="AV701" s="376"/>
      <c r="AW701" s="376"/>
      <c r="AX701" s="824"/>
    </row>
    <row r="702" spans="1:51" ht="50.25" customHeight="1" x14ac:dyDescent="0.15">
      <c r="A702" s="869" t="s">
        <v>140</v>
      </c>
      <c r="B702" s="870"/>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721</v>
      </c>
      <c r="AE702" s="342"/>
      <c r="AF702" s="342"/>
      <c r="AG702" s="379" t="s">
        <v>743</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6"/>
      <c r="AD703" s="322" t="s">
        <v>721</v>
      </c>
      <c r="AE703" s="323"/>
      <c r="AF703" s="323"/>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54"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721</v>
      </c>
      <c r="AE704" s="782"/>
      <c r="AF704" s="782"/>
      <c r="AG704" s="168" t="s">
        <v>743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20" t="s">
        <v>41</v>
      </c>
      <c r="D705" s="821"/>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2"/>
      <c r="AD705" s="712" t="s">
        <v>721</v>
      </c>
      <c r="AE705" s="713"/>
      <c r="AF705" s="713"/>
      <c r="AG705" s="128" t="s">
        <v>747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6"/>
      <c r="D706" s="797"/>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745</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8"/>
      <c r="D707" s="799"/>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4" t="s">
        <v>746</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2" t="s">
        <v>721</v>
      </c>
      <c r="AE708" s="603"/>
      <c r="AF708" s="603"/>
      <c r="AG708" s="740" t="s">
        <v>748</v>
      </c>
      <c r="AH708" s="741"/>
      <c r="AI708" s="741"/>
      <c r="AJ708" s="741"/>
      <c r="AK708" s="741"/>
      <c r="AL708" s="741"/>
      <c r="AM708" s="741"/>
      <c r="AN708" s="741"/>
      <c r="AO708" s="741"/>
      <c r="AP708" s="741"/>
      <c r="AQ708" s="741"/>
      <c r="AR708" s="741"/>
      <c r="AS708" s="741"/>
      <c r="AT708" s="741"/>
      <c r="AU708" s="741"/>
      <c r="AV708" s="741"/>
      <c r="AW708" s="741"/>
      <c r="AX708" s="742"/>
    </row>
    <row r="709" spans="1:50" ht="33.7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721</v>
      </c>
      <c r="AE709" s="323"/>
      <c r="AF709" s="323"/>
      <c r="AG709" s="104" t="s">
        <v>749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751</v>
      </c>
      <c r="AE710" s="323"/>
      <c r="AF710" s="323"/>
      <c r="AG710" s="104" t="s">
        <v>750</v>
      </c>
      <c r="AH710" s="105"/>
      <c r="AI710" s="105"/>
      <c r="AJ710" s="105"/>
      <c r="AK710" s="105"/>
      <c r="AL710" s="105"/>
      <c r="AM710" s="105"/>
      <c r="AN710" s="105"/>
      <c r="AO710" s="105"/>
      <c r="AP710" s="105"/>
      <c r="AQ710" s="105"/>
      <c r="AR710" s="105"/>
      <c r="AS710" s="105"/>
      <c r="AT710" s="105"/>
      <c r="AU710" s="105"/>
      <c r="AV710" s="105"/>
      <c r="AW710" s="105"/>
      <c r="AX710" s="106"/>
    </row>
    <row r="711" spans="1:50" ht="40.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721</v>
      </c>
      <c r="AE711" s="323"/>
      <c r="AF711" s="323"/>
      <c r="AG711" s="104" t="s">
        <v>752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1" t="s">
        <v>751</v>
      </c>
      <c r="AE712" s="782"/>
      <c r="AF712" s="782"/>
      <c r="AG712" s="809" t="s">
        <v>777</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0"/>
      <c r="B713" s="642"/>
      <c r="C713" s="948" t="s">
        <v>347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751</v>
      </c>
      <c r="AE713" s="323"/>
      <c r="AF713" s="661"/>
      <c r="AG713" s="104" t="s">
        <v>753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6" t="s">
        <v>751</v>
      </c>
      <c r="AE714" s="807"/>
      <c r="AF714" s="808"/>
      <c r="AG714" s="734" t="s">
        <v>768</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2" t="s">
        <v>721</v>
      </c>
      <c r="AE715" s="603"/>
      <c r="AF715" s="654"/>
      <c r="AG715" s="740" t="s">
        <v>754</v>
      </c>
      <c r="AH715" s="741"/>
      <c r="AI715" s="741"/>
      <c r="AJ715" s="741"/>
      <c r="AK715" s="741"/>
      <c r="AL715" s="741"/>
      <c r="AM715" s="741"/>
      <c r="AN715" s="741"/>
      <c r="AO715" s="741"/>
      <c r="AP715" s="741"/>
      <c r="AQ715" s="741"/>
      <c r="AR715" s="741"/>
      <c r="AS715" s="741"/>
      <c r="AT715" s="741"/>
      <c r="AU715" s="741"/>
      <c r="AV715" s="741"/>
      <c r="AW715" s="741"/>
      <c r="AX715" s="742"/>
    </row>
    <row r="716" spans="1:50" ht="48.7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751</v>
      </c>
      <c r="AE716" s="625"/>
      <c r="AF716" s="625"/>
      <c r="AG716" s="104" t="s">
        <v>755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721</v>
      </c>
      <c r="AE717" s="323"/>
      <c r="AF717" s="323"/>
      <c r="AG717" s="104" t="s">
        <v>756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751</v>
      </c>
      <c r="AE718" s="323"/>
      <c r="AF718" s="323"/>
      <c r="AG718" s="130" t="s">
        <v>757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751</v>
      </c>
      <c r="AE719" s="603"/>
      <c r="AF719" s="603"/>
      <c r="AG719" s="128" t="s">
        <v>767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47" customHeight="1" x14ac:dyDescent="0.15">
      <c r="A726" s="638" t="s">
        <v>48</v>
      </c>
      <c r="B726" s="801"/>
      <c r="C726" s="814" t="s">
        <v>53</v>
      </c>
      <c r="D726" s="836"/>
      <c r="E726" s="836"/>
      <c r="F726" s="837"/>
      <c r="G726" s="576" t="s">
        <v>758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802"/>
      <c r="B727" s="803"/>
      <c r="C727" s="746" t="s">
        <v>57</v>
      </c>
      <c r="D727" s="747"/>
      <c r="E727" s="747"/>
      <c r="F727" s="748"/>
      <c r="G727" s="574" t="s">
        <v>759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82.5" customHeight="1" thickBot="1" x14ac:dyDescent="0.2">
      <c r="A729" s="632" t="s">
        <v>775</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774</v>
      </c>
      <c r="B731" s="672"/>
      <c r="C731" s="672"/>
      <c r="D731" s="672"/>
      <c r="E731" s="673"/>
      <c r="F731" s="727" t="s">
        <v>776</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384</v>
      </c>
      <c r="B733" s="672"/>
      <c r="C733" s="672"/>
      <c r="D733" s="672"/>
      <c r="E733" s="673"/>
      <c r="F733" s="635" t="s">
        <v>779</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92" t="s">
        <v>777</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1" t="s">
        <v>676</v>
      </c>
      <c r="B737" s="211"/>
      <c r="C737" s="211"/>
      <c r="D737" s="212"/>
      <c r="E737" s="955" t="s">
        <v>777</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1" t="s">
        <v>399</v>
      </c>
      <c r="B738" s="361"/>
      <c r="C738" s="361"/>
      <c r="D738" s="361"/>
      <c r="E738" s="955" t="s">
        <v>777</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1" t="s">
        <v>398</v>
      </c>
      <c r="B739" s="361"/>
      <c r="C739" s="361"/>
      <c r="D739" s="361"/>
      <c r="E739" s="955" t="s">
        <v>777</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1" t="s">
        <v>397</v>
      </c>
      <c r="B740" s="361"/>
      <c r="C740" s="361"/>
      <c r="D740" s="361"/>
      <c r="E740" s="955" t="s">
        <v>777</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1" t="s">
        <v>396</v>
      </c>
      <c r="B741" s="361"/>
      <c r="C741" s="361"/>
      <c r="D741" s="361"/>
      <c r="E741" s="955" t="s">
        <v>777</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1" t="s">
        <v>395</v>
      </c>
      <c r="B742" s="361"/>
      <c r="C742" s="361"/>
      <c r="D742" s="361"/>
      <c r="E742" s="955" t="s">
        <v>777</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1" t="s">
        <v>394</v>
      </c>
      <c r="B743" s="361"/>
      <c r="C743" s="361"/>
      <c r="D743" s="361"/>
      <c r="E743" s="955" t="s">
        <v>777</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1" t="s">
        <v>393</v>
      </c>
      <c r="B744" s="361"/>
      <c r="C744" s="361"/>
      <c r="D744" s="361"/>
      <c r="E744" s="955" t="s">
        <v>777</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1" t="s">
        <v>392</v>
      </c>
      <c r="B745" s="361"/>
      <c r="C745" s="361"/>
      <c r="D745" s="361"/>
      <c r="E745" s="992" t="s">
        <v>777</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1" t="s">
        <v>549</v>
      </c>
      <c r="B746" s="361"/>
      <c r="C746" s="361"/>
      <c r="D746" s="361"/>
      <c r="E746" s="961" t="s">
        <v>715</v>
      </c>
      <c r="F746" s="959"/>
      <c r="G746" s="959"/>
      <c r="H746" s="100" t="str">
        <f>IF(E746="","","-")</f>
        <v>-</v>
      </c>
      <c r="I746" s="959" t="s">
        <v>400</v>
      </c>
      <c r="J746" s="959"/>
      <c r="K746" s="100" t="str">
        <f>IF(I746="","","-")</f>
        <v>-</v>
      </c>
      <c r="L746" s="960"/>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511</v>
      </c>
      <c r="B747" s="361"/>
      <c r="C747" s="361"/>
      <c r="D747" s="361"/>
      <c r="E747" s="961" t="s">
        <v>715</v>
      </c>
      <c r="F747" s="959"/>
      <c r="G747" s="959"/>
      <c r="H747" s="100" t="str">
        <f>IF(E747="","","-")</f>
        <v>-</v>
      </c>
      <c r="I747" s="959" t="s">
        <v>415</v>
      </c>
      <c r="J747" s="959"/>
      <c r="K747" s="100" t="str">
        <f>IF(I747="","","-")</f>
        <v>-</v>
      </c>
      <c r="L747" s="960">
        <v>5</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t="s">
        <v>766</v>
      </c>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thickBot="1" x14ac:dyDescent="0.2">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5"/>
    </row>
    <row r="788" spans="1:51" ht="24.75" customHeight="1" x14ac:dyDescent="0.15">
      <c r="A788" s="629"/>
      <c r="B788" s="630"/>
      <c r="C788" s="630"/>
      <c r="D788" s="630"/>
      <c r="E788" s="630"/>
      <c r="F788" s="631"/>
      <c r="G788" s="814"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800"/>
      <c r="AC788" s="814"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760</v>
      </c>
      <c r="H789" s="669"/>
      <c r="I789" s="669"/>
      <c r="J789" s="669"/>
      <c r="K789" s="670"/>
      <c r="L789" s="662" t="s">
        <v>761</v>
      </c>
      <c r="M789" s="663"/>
      <c r="N789" s="663"/>
      <c r="O789" s="663"/>
      <c r="P789" s="663"/>
      <c r="Q789" s="663"/>
      <c r="R789" s="663"/>
      <c r="S789" s="663"/>
      <c r="T789" s="663"/>
      <c r="U789" s="663"/>
      <c r="V789" s="663"/>
      <c r="W789" s="663"/>
      <c r="X789" s="664"/>
      <c r="Y789" s="382">
        <v>49</v>
      </c>
      <c r="Z789" s="383"/>
      <c r="AA789" s="383"/>
      <c r="AB789" s="804"/>
      <c r="AC789" s="668" t="s">
        <v>777</v>
      </c>
      <c r="AD789" s="669"/>
      <c r="AE789" s="669"/>
      <c r="AF789" s="669"/>
      <c r="AG789" s="670"/>
      <c r="AH789" s="662" t="s">
        <v>777</v>
      </c>
      <c r="AI789" s="663"/>
      <c r="AJ789" s="663"/>
      <c r="AK789" s="663"/>
      <c r="AL789" s="663"/>
      <c r="AM789" s="663"/>
      <c r="AN789" s="663"/>
      <c r="AO789" s="663"/>
      <c r="AP789" s="663"/>
      <c r="AQ789" s="663"/>
      <c r="AR789" s="663"/>
      <c r="AS789" s="663"/>
      <c r="AT789" s="664"/>
      <c r="AU789" s="382" t="s">
        <v>777</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5" t="s">
        <v>20</v>
      </c>
      <c r="H799" s="826"/>
      <c r="I799" s="826"/>
      <c r="J799" s="826"/>
      <c r="K799" s="826"/>
      <c r="L799" s="827"/>
      <c r="M799" s="828"/>
      <c r="N799" s="828"/>
      <c r="O799" s="828"/>
      <c r="P799" s="828"/>
      <c r="Q799" s="828"/>
      <c r="R799" s="828"/>
      <c r="S799" s="828"/>
      <c r="T799" s="828"/>
      <c r="U799" s="828"/>
      <c r="V799" s="828"/>
      <c r="W799" s="828"/>
      <c r="X799" s="829"/>
      <c r="Y799" s="830">
        <f>SUM(Y789:AB798)</f>
        <v>49</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0</v>
      </c>
      <c r="AV799" s="831"/>
      <c r="AW799" s="831"/>
      <c r="AX799" s="833"/>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5"/>
      <c r="AY800">
        <f>COUNTA($G$802,$AC$802)</f>
        <v>0</v>
      </c>
    </row>
    <row r="801" spans="1:51" ht="24.75" hidden="1" customHeight="1" x14ac:dyDescent="0.15">
      <c r="A801" s="629"/>
      <c r="B801" s="630"/>
      <c r="C801" s="630"/>
      <c r="D801" s="630"/>
      <c r="E801" s="630"/>
      <c r="F801" s="631"/>
      <c r="G801" s="814"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800"/>
      <c r="AC801" s="814"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4"/>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5"/>
      <c r="AY813">
        <f>COUNTA($G$815,$AC$815)</f>
        <v>0</v>
      </c>
    </row>
    <row r="814" spans="1:51" ht="24.75" hidden="1" customHeight="1" x14ac:dyDescent="0.15">
      <c r="A814" s="629"/>
      <c r="B814" s="630"/>
      <c r="C814" s="630"/>
      <c r="D814" s="630"/>
      <c r="E814" s="630"/>
      <c r="F814" s="631"/>
      <c r="G814" s="814"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800"/>
      <c r="AC814" s="814"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4"/>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5"/>
      <c r="AY826">
        <f>COUNTA($G$828,$AC$828)</f>
        <v>0</v>
      </c>
    </row>
    <row r="827" spans="1:51" ht="24.75" hidden="1" customHeight="1" x14ac:dyDescent="0.15">
      <c r="A827" s="629"/>
      <c r="B827" s="630"/>
      <c r="C827" s="630"/>
      <c r="D827" s="630"/>
      <c r="E827" s="630"/>
      <c r="F827" s="631"/>
      <c r="G827" s="814"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800"/>
      <c r="AC827" s="814"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4"/>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t="s">
        <v>762</v>
      </c>
      <c r="D845" s="343"/>
      <c r="E845" s="343"/>
      <c r="F845" s="343"/>
      <c r="G845" s="343"/>
      <c r="H845" s="343"/>
      <c r="I845" s="343"/>
      <c r="J845" s="344">
        <v>8010401050387</v>
      </c>
      <c r="K845" s="345"/>
      <c r="L845" s="345"/>
      <c r="M845" s="345"/>
      <c r="N845" s="345"/>
      <c r="O845" s="345"/>
      <c r="P845" s="346" t="s">
        <v>763</v>
      </c>
      <c r="Q845" s="346"/>
      <c r="R845" s="346"/>
      <c r="S845" s="346"/>
      <c r="T845" s="346"/>
      <c r="U845" s="346"/>
      <c r="V845" s="346"/>
      <c r="W845" s="346"/>
      <c r="X845" s="346"/>
      <c r="Y845" s="347">
        <v>49</v>
      </c>
      <c r="Z845" s="348"/>
      <c r="AA845" s="348"/>
      <c r="AB845" s="349"/>
      <c r="AC845" s="350" t="s">
        <v>764</v>
      </c>
      <c r="AD845" s="351"/>
      <c r="AE845" s="351"/>
      <c r="AF845" s="351"/>
      <c r="AG845" s="351"/>
      <c r="AH845" s="366">
        <v>1</v>
      </c>
      <c r="AI845" s="367"/>
      <c r="AJ845" s="367"/>
      <c r="AK845" s="367"/>
      <c r="AL845" s="354">
        <v>96</v>
      </c>
      <c r="AM845" s="355"/>
      <c r="AN845" s="355"/>
      <c r="AO845" s="356"/>
      <c r="AP845" s="357" t="s">
        <v>765</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773</v>
      </c>
      <c r="F1110" s="369"/>
      <c r="G1110" s="369"/>
      <c r="H1110" s="369"/>
      <c r="I1110" s="369"/>
      <c r="J1110" s="344" t="s">
        <v>773</v>
      </c>
      <c r="K1110" s="345"/>
      <c r="L1110" s="345"/>
      <c r="M1110" s="345"/>
      <c r="N1110" s="345"/>
      <c r="O1110" s="345"/>
      <c r="P1110" s="359" t="s">
        <v>773</v>
      </c>
      <c r="Q1110" s="346"/>
      <c r="R1110" s="346"/>
      <c r="S1110" s="346"/>
      <c r="T1110" s="346"/>
      <c r="U1110" s="346"/>
      <c r="V1110" s="346"/>
      <c r="W1110" s="346"/>
      <c r="X1110" s="346"/>
      <c r="Y1110" s="347" t="s">
        <v>773</v>
      </c>
      <c r="Z1110" s="348"/>
      <c r="AA1110" s="348"/>
      <c r="AB1110" s="349"/>
      <c r="AC1110" s="350"/>
      <c r="AD1110" s="351"/>
      <c r="AE1110" s="351"/>
      <c r="AF1110" s="351"/>
      <c r="AG1110" s="351"/>
      <c r="AH1110" s="352" t="s">
        <v>773</v>
      </c>
      <c r="AI1110" s="353"/>
      <c r="AJ1110" s="353"/>
      <c r="AK1110" s="353"/>
      <c r="AL1110" s="354" t="s">
        <v>773</v>
      </c>
      <c r="AM1110" s="355"/>
      <c r="AN1110" s="355"/>
      <c r="AO1110" s="356"/>
      <c r="AP1110" s="357" t="s">
        <v>773</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4" fitToWidth="0" fitToHeight="0" orientation="portrait" r:id="rId1"/>
  <headerFooter differentFirst="1" alignWithMargins="0"/>
  <rowBreaks count="3" manualBreakCount="3">
    <brk id="79" max="49" man="1"/>
    <brk id="699" max="49" man="1"/>
    <brk id="73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721</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721</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1"/>
      <c r="Z2" s="828"/>
      <c r="AA2" s="829"/>
      <c r="AB2" s="1025" t="s">
        <v>11</v>
      </c>
      <c r="AC2" s="1026"/>
      <c r="AD2" s="1027"/>
      <c r="AE2" s="1031" t="s">
        <v>392</v>
      </c>
      <c r="AF2" s="1031"/>
      <c r="AG2" s="1031"/>
      <c r="AH2" s="1031"/>
      <c r="AI2" s="1031" t="s">
        <v>414</v>
      </c>
      <c r="AJ2" s="1031"/>
      <c r="AK2" s="1031"/>
      <c r="AL2" s="556"/>
      <c r="AM2" s="1031" t="s">
        <v>511</v>
      </c>
      <c r="AN2" s="1031"/>
      <c r="AO2" s="1031"/>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2"/>
      <c r="Z3" s="1023"/>
      <c r="AA3" s="1024"/>
      <c r="AB3" s="1028"/>
      <c r="AC3" s="1029"/>
      <c r="AD3" s="1030"/>
      <c r="AE3" s="916"/>
      <c r="AF3" s="916"/>
      <c r="AG3" s="916"/>
      <c r="AH3" s="916"/>
      <c r="AI3" s="916"/>
      <c r="AJ3" s="916"/>
      <c r="AK3" s="916"/>
      <c r="AL3" s="407"/>
      <c r="AM3" s="916"/>
      <c r="AN3" s="916"/>
      <c r="AO3" s="916"/>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8"/>
      <c r="I4" s="998"/>
      <c r="J4" s="998"/>
      <c r="K4" s="998"/>
      <c r="L4" s="998"/>
      <c r="M4" s="998"/>
      <c r="N4" s="998"/>
      <c r="O4" s="999"/>
      <c r="P4" s="108"/>
      <c r="Q4" s="1006"/>
      <c r="R4" s="1006"/>
      <c r="S4" s="1006"/>
      <c r="T4" s="1006"/>
      <c r="U4" s="1006"/>
      <c r="V4" s="1006"/>
      <c r="W4" s="1006"/>
      <c r="X4" s="1007"/>
      <c r="Y4" s="1016" t="s">
        <v>12</v>
      </c>
      <c r="Z4" s="1017"/>
      <c r="AA4" s="1018"/>
      <c r="AB4" s="460"/>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0"/>
      <c r="H5" s="1001"/>
      <c r="I5" s="1001"/>
      <c r="J5" s="1001"/>
      <c r="K5" s="1001"/>
      <c r="L5" s="1001"/>
      <c r="M5" s="1001"/>
      <c r="N5" s="1001"/>
      <c r="O5" s="1002"/>
      <c r="P5" s="1008"/>
      <c r="Q5" s="1008"/>
      <c r="R5" s="1008"/>
      <c r="S5" s="1008"/>
      <c r="T5" s="1008"/>
      <c r="U5" s="1008"/>
      <c r="V5" s="1008"/>
      <c r="W5" s="1008"/>
      <c r="X5" s="1009"/>
      <c r="Y5" s="446" t="s">
        <v>54</v>
      </c>
      <c r="Z5" s="1013"/>
      <c r="AA5" s="1014"/>
      <c r="AB5" s="522"/>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3"/>
      <c r="H6" s="1004"/>
      <c r="I6" s="1004"/>
      <c r="J6" s="1004"/>
      <c r="K6" s="1004"/>
      <c r="L6" s="1004"/>
      <c r="M6" s="1004"/>
      <c r="N6" s="1004"/>
      <c r="O6" s="1005"/>
      <c r="P6" s="1010"/>
      <c r="Q6" s="1010"/>
      <c r="R6" s="1010"/>
      <c r="S6" s="1010"/>
      <c r="T6" s="1010"/>
      <c r="U6" s="1010"/>
      <c r="V6" s="1010"/>
      <c r="W6" s="1010"/>
      <c r="X6" s="1011"/>
      <c r="Y6" s="1012" t="s">
        <v>13</v>
      </c>
      <c r="Z6" s="1013"/>
      <c r="AA6" s="1014"/>
      <c r="AB6" s="592"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1"/>
      <c r="Z9" s="828"/>
      <c r="AA9" s="829"/>
      <c r="AB9" s="1025" t="s">
        <v>11</v>
      </c>
      <c r="AC9" s="1026"/>
      <c r="AD9" s="1027"/>
      <c r="AE9" s="1031" t="s">
        <v>392</v>
      </c>
      <c r="AF9" s="1031"/>
      <c r="AG9" s="1031"/>
      <c r="AH9" s="1031"/>
      <c r="AI9" s="1031" t="s">
        <v>414</v>
      </c>
      <c r="AJ9" s="1031"/>
      <c r="AK9" s="1031"/>
      <c r="AL9" s="556"/>
      <c r="AM9" s="1031" t="s">
        <v>511</v>
      </c>
      <c r="AN9" s="1031"/>
      <c r="AO9" s="1031"/>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2"/>
      <c r="Z10" s="1023"/>
      <c r="AA10" s="1024"/>
      <c r="AB10" s="1028"/>
      <c r="AC10" s="1029"/>
      <c r="AD10" s="1030"/>
      <c r="AE10" s="916"/>
      <c r="AF10" s="916"/>
      <c r="AG10" s="916"/>
      <c r="AH10" s="916"/>
      <c r="AI10" s="916"/>
      <c r="AJ10" s="916"/>
      <c r="AK10" s="916"/>
      <c r="AL10" s="407"/>
      <c r="AM10" s="916"/>
      <c r="AN10" s="916"/>
      <c r="AO10" s="916"/>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8"/>
      <c r="I11" s="998"/>
      <c r="J11" s="998"/>
      <c r="K11" s="998"/>
      <c r="L11" s="998"/>
      <c r="M11" s="998"/>
      <c r="N11" s="998"/>
      <c r="O11" s="999"/>
      <c r="P11" s="108"/>
      <c r="Q11" s="1006"/>
      <c r="R11" s="1006"/>
      <c r="S11" s="1006"/>
      <c r="T11" s="1006"/>
      <c r="U11" s="1006"/>
      <c r="V11" s="1006"/>
      <c r="W11" s="1006"/>
      <c r="X11" s="1007"/>
      <c r="Y11" s="1016" t="s">
        <v>12</v>
      </c>
      <c r="Z11" s="1017"/>
      <c r="AA11" s="1018"/>
      <c r="AB11" s="460"/>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0"/>
      <c r="H12" s="1001"/>
      <c r="I12" s="1001"/>
      <c r="J12" s="1001"/>
      <c r="K12" s="1001"/>
      <c r="L12" s="1001"/>
      <c r="M12" s="1001"/>
      <c r="N12" s="1001"/>
      <c r="O12" s="1002"/>
      <c r="P12" s="1008"/>
      <c r="Q12" s="1008"/>
      <c r="R12" s="1008"/>
      <c r="S12" s="1008"/>
      <c r="T12" s="1008"/>
      <c r="U12" s="1008"/>
      <c r="V12" s="1008"/>
      <c r="W12" s="1008"/>
      <c r="X12" s="1009"/>
      <c r="Y12" s="446" t="s">
        <v>54</v>
      </c>
      <c r="Z12" s="1013"/>
      <c r="AA12" s="1014"/>
      <c r="AB12" s="522"/>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2"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1"/>
      <c r="Z16" s="828"/>
      <c r="AA16" s="829"/>
      <c r="AB16" s="1025" t="s">
        <v>11</v>
      </c>
      <c r="AC16" s="1026"/>
      <c r="AD16" s="1027"/>
      <c r="AE16" s="1031" t="s">
        <v>392</v>
      </c>
      <c r="AF16" s="1031"/>
      <c r="AG16" s="1031"/>
      <c r="AH16" s="1031"/>
      <c r="AI16" s="1031" t="s">
        <v>414</v>
      </c>
      <c r="AJ16" s="1031"/>
      <c r="AK16" s="1031"/>
      <c r="AL16" s="556"/>
      <c r="AM16" s="1031" t="s">
        <v>511</v>
      </c>
      <c r="AN16" s="1031"/>
      <c r="AO16" s="1031"/>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2"/>
      <c r="Z17" s="1023"/>
      <c r="AA17" s="1024"/>
      <c r="AB17" s="1028"/>
      <c r="AC17" s="1029"/>
      <c r="AD17" s="1030"/>
      <c r="AE17" s="916"/>
      <c r="AF17" s="916"/>
      <c r="AG17" s="916"/>
      <c r="AH17" s="916"/>
      <c r="AI17" s="916"/>
      <c r="AJ17" s="916"/>
      <c r="AK17" s="916"/>
      <c r="AL17" s="407"/>
      <c r="AM17" s="916"/>
      <c r="AN17" s="916"/>
      <c r="AO17" s="916"/>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8"/>
      <c r="I18" s="998"/>
      <c r="J18" s="998"/>
      <c r="K18" s="998"/>
      <c r="L18" s="998"/>
      <c r="M18" s="998"/>
      <c r="N18" s="998"/>
      <c r="O18" s="999"/>
      <c r="P18" s="108"/>
      <c r="Q18" s="1006"/>
      <c r="R18" s="1006"/>
      <c r="S18" s="1006"/>
      <c r="T18" s="1006"/>
      <c r="U18" s="1006"/>
      <c r="V18" s="1006"/>
      <c r="W18" s="1006"/>
      <c r="X18" s="1007"/>
      <c r="Y18" s="1016" t="s">
        <v>12</v>
      </c>
      <c r="Z18" s="1017"/>
      <c r="AA18" s="1018"/>
      <c r="AB18" s="460"/>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0"/>
      <c r="H19" s="1001"/>
      <c r="I19" s="1001"/>
      <c r="J19" s="1001"/>
      <c r="K19" s="1001"/>
      <c r="L19" s="1001"/>
      <c r="M19" s="1001"/>
      <c r="N19" s="1001"/>
      <c r="O19" s="1002"/>
      <c r="P19" s="1008"/>
      <c r="Q19" s="1008"/>
      <c r="R19" s="1008"/>
      <c r="S19" s="1008"/>
      <c r="T19" s="1008"/>
      <c r="U19" s="1008"/>
      <c r="V19" s="1008"/>
      <c r="W19" s="1008"/>
      <c r="X19" s="1009"/>
      <c r="Y19" s="446" t="s">
        <v>54</v>
      </c>
      <c r="Z19" s="1013"/>
      <c r="AA19" s="1014"/>
      <c r="AB19" s="522"/>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2"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1"/>
      <c r="Z23" s="828"/>
      <c r="AA23" s="829"/>
      <c r="AB23" s="1025" t="s">
        <v>11</v>
      </c>
      <c r="AC23" s="1026"/>
      <c r="AD23" s="1027"/>
      <c r="AE23" s="1031" t="s">
        <v>392</v>
      </c>
      <c r="AF23" s="1031"/>
      <c r="AG23" s="1031"/>
      <c r="AH23" s="1031"/>
      <c r="AI23" s="1031" t="s">
        <v>414</v>
      </c>
      <c r="AJ23" s="1031"/>
      <c r="AK23" s="1031"/>
      <c r="AL23" s="556"/>
      <c r="AM23" s="1031" t="s">
        <v>511</v>
      </c>
      <c r="AN23" s="1031"/>
      <c r="AO23" s="1031"/>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2"/>
      <c r="Z24" s="1023"/>
      <c r="AA24" s="1024"/>
      <c r="AB24" s="1028"/>
      <c r="AC24" s="1029"/>
      <c r="AD24" s="1030"/>
      <c r="AE24" s="916"/>
      <c r="AF24" s="916"/>
      <c r="AG24" s="916"/>
      <c r="AH24" s="916"/>
      <c r="AI24" s="916"/>
      <c r="AJ24" s="916"/>
      <c r="AK24" s="916"/>
      <c r="AL24" s="407"/>
      <c r="AM24" s="916"/>
      <c r="AN24" s="916"/>
      <c r="AO24" s="916"/>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8"/>
      <c r="I25" s="998"/>
      <c r="J25" s="998"/>
      <c r="K25" s="998"/>
      <c r="L25" s="998"/>
      <c r="M25" s="998"/>
      <c r="N25" s="998"/>
      <c r="O25" s="999"/>
      <c r="P25" s="108"/>
      <c r="Q25" s="1006"/>
      <c r="R25" s="1006"/>
      <c r="S25" s="1006"/>
      <c r="T25" s="1006"/>
      <c r="U25" s="1006"/>
      <c r="V25" s="1006"/>
      <c r="W25" s="1006"/>
      <c r="X25" s="1007"/>
      <c r="Y25" s="1016" t="s">
        <v>12</v>
      </c>
      <c r="Z25" s="1017"/>
      <c r="AA25" s="1018"/>
      <c r="AB25" s="460"/>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0"/>
      <c r="H26" s="1001"/>
      <c r="I26" s="1001"/>
      <c r="J26" s="1001"/>
      <c r="K26" s="1001"/>
      <c r="L26" s="1001"/>
      <c r="M26" s="1001"/>
      <c r="N26" s="1001"/>
      <c r="O26" s="1002"/>
      <c r="P26" s="1008"/>
      <c r="Q26" s="1008"/>
      <c r="R26" s="1008"/>
      <c r="S26" s="1008"/>
      <c r="T26" s="1008"/>
      <c r="U26" s="1008"/>
      <c r="V26" s="1008"/>
      <c r="W26" s="1008"/>
      <c r="X26" s="1009"/>
      <c r="Y26" s="446" t="s">
        <v>54</v>
      </c>
      <c r="Z26" s="1013"/>
      <c r="AA26" s="1014"/>
      <c r="AB26" s="522"/>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2"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1"/>
      <c r="Z30" s="828"/>
      <c r="AA30" s="829"/>
      <c r="AB30" s="1025" t="s">
        <v>11</v>
      </c>
      <c r="AC30" s="1026"/>
      <c r="AD30" s="1027"/>
      <c r="AE30" s="1031" t="s">
        <v>392</v>
      </c>
      <c r="AF30" s="1031"/>
      <c r="AG30" s="1031"/>
      <c r="AH30" s="1031"/>
      <c r="AI30" s="1031" t="s">
        <v>414</v>
      </c>
      <c r="AJ30" s="1031"/>
      <c r="AK30" s="1031"/>
      <c r="AL30" s="556"/>
      <c r="AM30" s="1031" t="s">
        <v>511</v>
      </c>
      <c r="AN30" s="1031"/>
      <c r="AO30" s="1031"/>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2"/>
      <c r="Z31" s="1023"/>
      <c r="AA31" s="1024"/>
      <c r="AB31" s="1028"/>
      <c r="AC31" s="1029"/>
      <c r="AD31" s="1030"/>
      <c r="AE31" s="916"/>
      <c r="AF31" s="916"/>
      <c r="AG31" s="916"/>
      <c r="AH31" s="916"/>
      <c r="AI31" s="916"/>
      <c r="AJ31" s="916"/>
      <c r="AK31" s="916"/>
      <c r="AL31" s="407"/>
      <c r="AM31" s="916"/>
      <c r="AN31" s="916"/>
      <c r="AO31" s="916"/>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8"/>
      <c r="I32" s="998"/>
      <c r="J32" s="998"/>
      <c r="K32" s="998"/>
      <c r="L32" s="998"/>
      <c r="M32" s="998"/>
      <c r="N32" s="998"/>
      <c r="O32" s="999"/>
      <c r="P32" s="108"/>
      <c r="Q32" s="1006"/>
      <c r="R32" s="1006"/>
      <c r="S32" s="1006"/>
      <c r="T32" s="1006"/>
      <c r="U32" s="1006"/>
      <c r="V32" s="1006"/>
      <c r="W32" s="1006"/>
      <c r="X32" s="1007"/>
      <c r="Y32" s="1016" t="s">
        <v>12</v>
      </c>
      <c r="Z32" s="1017"/>
      <c r="AA32" s="1018"/>
      <c r="AB32" s="460"/>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0"/>
      <c r="H33" s="1001"/>
      <c r="I33" s="1001"/>
      <c r="J33" s="1001"/>
      <c r="K33" s="1001"/>
      <c r="L33" s="1001"/>
      <c r="M33" s="1001"/>
      <c r="N33" s="1001"/>
      <c r="O33" s="1002"/>
      <c r="P33" s="1008"/>
      <c r="Q33" s="1008"/>
      <c r="R33" s="1008"/>
      <c r="S33" s="1008"/>
      <c r="T33" s="1008"/>
      <c r="U33" s="1008"/>
      <c r="V33" s="1008"/>
      <c r="W33" s="1008"/>
      <c r="X33" s="1009"/>
      <c r="Y33" s="446" t="s">
        <v>54</v>
      </c>
      <c r="Z33" s="1013"/>
      <c r="AA33" s="1014"/>
      <c r="AB33" s="522"/>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2"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1"/>
      <c r="Z37" s="828"/>
      <c r="AA37" s="829"/>
      <c r="AB37" s="1025" t="s">
        <v>11</v>
      </c>
      <c r="AC37" s="1026"/>
      <c r="AD37" s="1027"/>
      <c r="AE37" s="1031" t="s">
        <v>392</v>
      </c>
      <c r="AF37" s="1031"/>
      <c r="AG37" s="1031"/>
      <c r="AH37" s="1031"/>
      <c r="AI37" s="1031" t="s">
        <v>414</v>
      </c>
      <c r="AJ37" s="1031"/>
      <c r="AK37" s="1031"/>
      <c r="AL37" s="556"/>
      <c r="AM37" s="1031" t="s">
        <v>511</v>
      </c>
      <c r="AN37" s="1031"/>
      <c r="AO37" s="1031"/>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2"/>
      <c r="Z38" s="1023"/>
      <c r="AA38" s="1024"/>
      <c r="AB38" s="1028"/>
      <c r="AC38" s="1029"/>
      <c r="AD38" s="1030"/>
      <c r="AE38" s="916"/>
      <c r="AF38" s="916"/>
      <c r="AG38" s="916"/>
      <c r="AH38" s="916"/>
      <c r="AI38" s="916"/>
      <c r="AJ38" s="916"/>
      <c r="AK38" s="916"/>
      <c r="AL38" s="407"/>
      <c r="AM38" s="916"/>
      <c r="AN38" s="916"/>
      <c r="AO38" s="916"/>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8"/>
      <c r="I39" s="998"/>
      <c r="J39" s="998"/>
      <c r="K39" s="998"/>
      <c r="L39" s="998"/>
      <c r="M39" s="998"/>
      <c r="N39" s="998"/>
      <c r="O39" s="999"/>
      <c r="P39" s="108"/>
      <c r="Q39" s="1006"/>
      <c r="R39" s="1006"/>
      <c r="S39" s="1006"/>
      <c r="T39" s="1006"/>
      <c r="U39" s="1006"/>
      <c r="V39" s="1006"/>
      <c r="W39" s="1006"/>
      <c r="X39" s="1007"/>
      <c r="Y39" s="1016" t="s">
        <v>12</v>
      </c>
      <c r="Z39" s="1017"/>
      <c r="AA39" s="1018"/>
      <c r="AB39" s="460"/>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0"/>
      <c r="H40" s="1001"/>
      <c r="I40" s="1001"/>
      <c r="J40" s="1001"/>
      <c r="K40" s="1001"/>
      <c r="L40" s="1001"/>
      <c r="M40" s="1001"/>
      <c r="N40" s="1001"/>
      <c r="O40" s="1002"/>
      <c r="P40" s="1008"/>
      <c r="Q40" s="1008"/>
      <c r="R40" s="1008"/>
      <c r="S40" s="1008"/>
      <c r="T40" s="1008"/>
      <c r="U40" s="1008"/>
      <c r="V40" s="1008"/>
      <c r="W40" s="1008"/>
      <c r="X40" s="1009"/>
      <c r="Y40" s="446" t="s">
        <v>54</v>
      </c>
      <c r="Z40" s="1013"/>
      <c r="AA40" s="1014"/>
      <c r="AB40" s="522"/>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2"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1"/>
      <c r="Z44" s="828"/>
      <c r="AA44" s="829"/>
      <c r="AB44" s="1025" t="s">
        <v>11</v>
      </c>
      <c r="AC44" s="1026"/>
      <c r="AD44" s="1027"/>
      <c r="AE44" s="1031" t="s">
        <v>392</v>
      </c>
      <c r="AF44" s="1031"/>
      <c r="AG44" s="1031"/>
      <c r="AH44" s="1031"/>
      <c r="AI44" s="1031" t="s">
        <v>414</v>
      </c>
      <c r="AJ44" s="1031"/>
      <c r="AK44" s="1031"/>
      <c r="AL44" s="556"/>
      <c r="AM44" s="1031" t="s">
        <v>511</v>
      </c>
      <c r="AN44" s="1031"/>
      <c r="AO44" s="1031"/>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2"/>
      <c r="Z45" s="1023"/>
      <c r="AA45" s="1024"/>
      <c r="AB45" s="1028"/>
      <c r="AC45" s="1029"/>
      <c r="AD45" s="1030"/>
      <c r="AE45" s="916"/>
      <c r="AF45" s="916"/>
      <c r="AG45" s="916"/>
      <c r="AH45" s="916"/>
      <c r="AI45" s="916"/>
      <c r="AJ45" s="916"/>
      <c r="AK45" s="916"/>
      <c r="AL45" s="407"/>
      <c r="AM45" s="916"/>
      <c r="AN45" s="916"/>
      <c r="AO45" s="916"/>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8"/>
      <c r="I46" s="998"/>
      <c r="J46" s="998"/>
      <c r="K46" s="998"/>
      <c r="L46" s="998"/>
      <c r="M46" s="998"/>
      <c r="N46" s="998"/>
      <c r="O46" s="999"/>
      <c r="P46" s="108"/>
      <c r="Q46" s="1006"/>
      <c r="R46" s="1006"/>
      <c r="S46" s="1006"/>
      <c r="T46" s="1006"/>
      <c r="U46" s="1006"/>
      <c r="V46" s="1006"/>
      <c r="W46" s="1006"/>
      <c r="X46" s="1007"/>
      <c r="Y46" s="1016" t="s">
        <v>12</v>
      </c>
      <c r="Z46" s="1017"/>
      <c r="AA46" s="1018"/>
      <c r="AB46" s="460"/>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0"/>
      <c r="H47" s="1001"/>
      <c r="I47" s="1001"/>
      <c r="J47" s="1001"/>
      <c r="K47" s="1001"/>
      <c r="L47" s="1001"/>
      <c r="M47" s="1001"/>
      <c r="N47" s="1001"/>
      <c r="O47" s="1002"/>
      <c r="P47" s="1008"/>
      <c r="Q47" s="1008"/>
      <c r="R47" s="1008"/>
      <c r="S47" s="1008"/>
      <c r="T47" s="1008"/>
      <c r="U47" s="1008"/>
      <c r="V47" s="1008"/>
      <c r="W47" s="1008"/>
      <c r="X47" s="1009"/>
      <c r="Y47" s="446" t="s">
        <v>54</v>
      </c>
      <c r="Z47" s="1013"/>
      <c r="AA47" s="1014"/>
      <c r="AB47" s="522"/>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2"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1"/>
      <c r="Z51" s="828"/>
      <c r="AA51" s="829"/>
      <c r="AB51" s="556" t="s">
        <v>11</v>
      </c>
      <c r="AC51" s="1026"/>
      <c r="AD51" s="1027"/>
      <c r="AE51" s="1031" t="s">
        <v>392</v>
      </c>
      <c r="AF51" s="1031"/>
      <c r="AG51" s="1031"/>
      <c r="AH51" s="1031"/>
      <c r="AI51" s="1031" t="s">
        <v>414</v>
      </c>
      <c r="AJ51" s="1031"/>
      <c r="AK51" s="1031"/>
      <c r="AL51" s="556"/>
      <c r="AM51" s="1031" t="s">
        <v>511</v>
      </c>
      <c r="AN51" s="1031"/>
      <c r="AO51" s="1031"/>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2"/>
      <c r="Z52" s="1023"/>
      <c r="AA52" s="1024"/>
      <c r="AB52" s="1028"/>
      <c r="AC52" s="1029"/>
      <c r="AD52" s="1030"/>
      <c r="AE52" s="916"/>
      <c r="AF52" s="916"/>
      <c r="AG52" s="916"/>
      <c r="AH52" s="916"/>
      <c r="AI52" s="916"/>
      <c r="AJ52" s="916"/>
      <c r="AK52" s="916"/>
      <c r="AL52" s="407"/>
      <c r="AM52" s="916"/>
      <c r="AN52" s="916"/>
      <c r="AO52" s="916"/>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8"/>
      <c r="I53" s="998"/>
      <c r="J53" s="998"/>
      <c r="K53" s="998"/>
      <c r="L53" s="998"/>
      <c r="M53" s="998"/>
      <c r="N53" s="998"/>
      <c r="O53" s="999"/>
      <c r="P53" s="108"/>
      <c r="Q53" s="1006"/>
      <c r="R53" s="1006"/>
      <c r="S53" s="1006"/>
      <c r="T53" s="1006"/>
      <c r="U53" s="1006"/>
      <c r="V53" s="1006"/>
      <c r="W53" s="1006"/>
      <c r="X53" s="1007"/>
      <c r="Y53" s="1016" t="s">
        <v>12</v>
      </c>
      <c r="Z53" s="1017"/>
      <c r="AA53" s="1018"/>
      <c r="AB53" s="460"/>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0"/>
      <c r="H54" s="1001"/>
      <c r="I54" s="1001"/>
      <c r="J54" s="1001"/>
      <c r="K54" s="1001"/>
      <c r="L54" s="1001"/>
      <c r="M54" s="1001"/>
      <c r="N54" s="1001"/>
      <c r="O54" s="1002"/>
      <c r="P54" s="1008"/>
      <c r="Q54" s="1008"/>
      <c r="R54" s="1008"/>
      <c r="S54" s="1008"/>
      <c r="T54" s="1008"/>
      <c r="U54" s="1008"/>
      <c r="V54" s="1008"/>
      <c r="W54" s="1008"/>
      <c r="X54" s="1009"/>
      <c r="Y54" s="446" t="s">
        <v>54</v>
      </c>
      <c r="Z54" s="1013"/>
      <c r="AA54" s="1014"/>
      <c r="AB54" s="522"/>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2"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1"/>
      <c r="Z58" s="828"/>
      <c r="AA58" s="829"/>
      <c r="AB58" s="1025" t="s">
        <v>11</v>
      </c>
      <c r="AC58" s="1026"/>
      <c r="AD58" s="1027"/>
      <c r="AE58" s="1031" t="s">
        <v>392</v>
      </c>
      <c r="AF58" s="1031"/>
      <c r="AG58" s="1031"/>
      <c r="AH58" s="1031"/>
      <c r="AI58" s="1031" t="s">
        <v>414</v>
      </c>
      <c r="AJ58" s="1031"/>
      <c r="AK58" s="1031"/>
      <c r="AL58" s="556"/>
      <c r="AM58" s="1031" t="s">
        <v>511</v>
      </c>
      <c r="AN58" s="1031"/>
      <c r="AO58" s="1031"/>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2"/>
      <c r="Z59" s="1023"/>
      <c r="AA59" s="1024"/>
      <c r="AB59" s="1028"/>
      <c r="AC59" s="1029"/>
      <c r="AD59" s="1030"/>
      <c r="AE59" s="916"/>
      <c r="AF59" s="916"/>
      <c r="AG59" s="916"/>
      <c r="AH59" s="916"/>
      <c r="AI59" s="916"/>
      <c r="AJ59" s="916"/>
      <c r="AK59" s="916"/>
      <c r="AL59" s="407"/>
      <c r="AM59" s="916"/>
      <c r="AN59" s="916"/>
      <c r="AO59" s="916"/>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8"/>
      <c r="I60" s="998"/>
      <c r="J60" s="998"/>
      <c r="K60" s="998"/>
      <c r="L60" s="998"/>
      <c r="M60" s="998"/>
      <c r="N60" s="998"/>
      <c r="O60" s="999"/>
      <c r="P60" s="108"/>
      <c r="Q60" s="1006"/>
      <c r="R60" s="1006"/>
      <c r="S60" s="1006"/>
      <c r="T60" s="1006"/>
      <c r="U60" s="1006"/>
      <c r="V60" s="1006"/>
      <c r="W60" s="1006"/>
      <c r="X60" s="1007"/>
      <c r="Y60" s="1016" t="s">
        <v>12</v>
      </c>
      <c r="Z60" s="1017"/>
      <c r="AA60" s="1018"/>
      <c r="AB60" s="460"/>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0"/>
      <c r="H61" s="1001"/>
      <c r="I61" s="1001"/>
      <c r="J61" s="1001"/>
      <c r="K61" s="1001"/>
      <c r="L61" s="1001"/>
      <c r="M61" s="1001"/>
      <c r="N61" s="1001"/>
      <c r="O61" s="1002"/>
      <c r="P61" s="1008"/>
      <c r="Q61" s="1008"/>
      <c r="R61" s="1008"/>
      <c r="S61" s="1008"/>
      <c r="T61" s="1008"/>
      <c r="U61" s="1008"/>
      <c r="V61" s="1008"/>
      <c r="W61" s="1008"/>
      <c r="X61" s="1009"/>
      <c r="Y61" s="446" t="s">
        <v>54</v>
      </c>
      <c r="Z61" s="1013"/>
      <c r="AA61" s="1014"/>
      <c r="AB61" s="522"/>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2"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1"/>
      <c r="Z65" s="828"/>
      <c r="AA65" s="829"/>
      <c r="AB65" s="1025" t="s">
        <v>11</v>
      </c>
      <c r="AC65" s="1026"/>
      <c r="AD65" s="1027"/>
      <c r="AE65" s="1031" t="s">
        <v>392</v>
      </c>
      <c r="AF65" s="1031"/>
      <c r="AG65" s="1031"/>
      <c r="AH65" s="1031"/>
      <c r="AI65" s="1031" t="s">
        <v>414</v>
      </c>
      <c r="AJ65" s="1031"/>
      <c r="AK65" s="1031"/>
      <c r="AL65" s="556"/>
      <c r="AM65" s="1031" t="s">
        <v>511</v>
      </c>
      <c r="AN65" s="1031"/>
      <c r="AO65" s="1031"/>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2"/>
      <c r="Z66" s="1023"/>
      <c r="AA66" s="1024"/>
      <c r="AB66" s="1028"/>
      <c r="AC66" s="1029"/>
      <c r="AD66" s="1030"/>
      <c r="AE66" s="916"/>
      <c r="AF66" s="916"/>
      <c r="AG66" s="916"/>
      <c r="AH66" s="916"/>
      <c r="AI66" s="916"/>
      <c r="AJ66" s="916"/>
      <c r="AK66" s="916"/>
      <c r="AL66" s="407"/>
      <c r="AM66" s="916"/>
      <c r="AN66" s="916"/>
      <c r="AO66" s="916"/>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8"/>
      <c r="I67" s="998"/>
      <c r="J67" s="998"/>
      <c r="K67" s="998"/>
      <c r="L67" s="998"/>
      <c r="M67" s="998"/>
      <c r="N67" s="998"/>
      <c r="O67" s="999"/>
      <c r="P67" s="108"/>
      <c r="Q67" s="1006"/>
      <c r="R67" s="1006"/>
      <c r="S67" s="1006"/>
      <c r="T67" s="1006"/>
      <c r="U67" s="1006"/>
      <c r="V67" s="1006"/>
      <c r="W67" s="1006"/>
      <c r="X67" s="1007"/>
      <c r="Y67" s="1016" t="s">
        <v>12</v>
      </c>
      <c r="Z67" s="1017"/>
      <c r="AA67" s="1018"/>
      <c r="AB67" s="460"/>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0"/>
      <c r="H68" s="1001"/>
      <c r="I68" s="1001"/>
      <c r="J68" s="1001"/>
      <c r="K68" s="1001"/>
      <c r="L68" s="1001"/>
      <c r="M68" s="1001"/>
      <c r="N68" s="1001"/>
      <c r="O68" s="1002"/>
      <c r="P68" s="1008"/>
      <c r="Q68" s="1008"/>
      <c r="R68" s="1008"/>
      <c r="S68" s="1008"/>
      <c r="T68" s="1008"/>
      <c r="U68" s="1008"/>
      <c r="V68" s="1008"/>
      <c r="W68" s="1008"/>
      <c r="X68" s="1009"/>
      <c r="Y68" s="446" t="s">
        <v>54</v>
      </c>
      <c r="Z68" s="1013"/>
      <c r="AA68" s="1014"/>
      <c r="AB68" s="522"/>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3"/>
      <c r="H69" s="1004"/>
      <c r="I69" s="1004"/>
      <c r="J69" s="1004"/>
      <c r="K69" s="1004"/>
      <c r="L69" s="1004"/>
      <c r="M69" s="1004"/>
      <c r="N69" s="1004"/>
      <c r="O69" s="1005"/>
      <c r="P69" s="1010"/>
      <c r="Q69" s="1010"/>
      <c r="R69" s="1010"/>
      <c r="S69" s="1010"/>
      <c r="T69" s="1010"/>
      <c r="U69" s="1010"/>
      <c r="V69" s="1010"/>
      <c r="W69" s="1010"/>
      <c r="X69" s="1011"/>
      <c r="Y69" s="446" t="s">
        <v>13</v>
      </c>
      <c r="Z69" s="1013"/>
      <c r="AA69" s="1014"/>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4" t="s">
        <v>17</v>
      </c>
      <c r="H3" s="666"/>
      <c r="I3" s="666"/>
      <c r="J3" s="666"/>
      <c r="K3" s="666"/>
      <c r="L3" s="665" t="s">
        <v>18</v>
      </c>
      <c r="M3" s="666"/>
      <c r="N3" s="666"/>
      <c r="O3" s="666"/>
      <c r="P3" s="666"/>
      <c r="Q3" s="666"/>
      <c r="R3" s="666"/>
      <c r="S3" s="666"/>
      <c r="T3" s="666"/>
      <c r="U3" s="666"/>
      <c r="V3" s="666"/>
      <c r="W3" s="666"/>
      <c r="X3" s="667"/>
      <c r="Y3" s="651" t="s">
        <v>19</v>
      </c>
      <c r="Z3" s="652"/>
      <c r="AA3" s="652"/>
      <c r="AB3" s="800"/>
      <c r="AC3" s="814"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4"/>
      <c r="B4" s="1045"/>
      <c r="C4" s="1045"/>
      <c r="D4" s="1045"/>
      <c r="E4" s="1045"/>
      <c r="F4" s="1046"/>
      <c r="G4" s="668"/>
      <c r="H4" s="669"/>
      <c r="I4" s="669"/>
      <c r="J4" s="669"/>
      <c r="K4" s="670"/>
      <c r="L4" s="662"/>
      <c r="M4" s="663"/>
      <c r="N4" s="663"/>
      <c r="O4" s="663"/>
      <c r="P4" s="663"/>
      <c r="Q4" s="663"/>
      <c r="R4" s="663"/>
      <c r="S4" s="663"/>
      <c r="T4" s="663"/>
      <c r="U4" s="663"/>
      <c r="V4" s="663"/>
      <c r="W4" s="663"/>
      <c r="X4" s="664"/>
      <c r="Y4" s="382"/>
      <c r="Z4" s="383"/>
      <c r="AA4" s="383"/>
      <c r="AB4" s="804"/>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4"/>
      <c r="B5" s="1045"/>
      <c r="C5" s="1045"/>
      <c r="D5" s="1045"/>
      <c r="E5" s="1045"/>
      <c r="F5" s="1046"/>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4"/>
      <c r="B6" s="1045"/>
      <c r="C6" s="1045"/>
      <c r="D6" s="1045"/>
      <c r="E6" s="1045"/>
      <c r="F6" s="1046"/>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4"/>
      <c r="B7" s="1045"/>
      <c r="C7" s="1045"/>
      <c r="D7" s="1045"/>
      <c r="E7" s="1045"/>
      <c r="F7" s="1046"/>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4"/>
      <c r="B8" s="1045"/>
      <c r="C8" s="1045"/>
      <c r="D8" s="1045"/>
      <c r="E8" s="1045"/>
      <c r="F8" s="1046"/>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4"/>
      <c r="B9" s="1045"/>
      <c r="C9" s="1045"/>
      <c r="D9" s="1045"/>
      <c r="E9" s="1045"/>
      <c r="F9" s="1046"/>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4"/>
      <c r="B10" s="1045"/>
      <c r="C10" s="1045"/>
      <c r="D10" s="1045"/>
      <c r="E10" s="1045"/>
      <c r="F10" s="1046"/>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4"/>
      <c r="B11" s="1045"/>
      <c r="C11" s="1045"/>
      <c r="D11" s="1045"/>
      <c r="E11" s="1045"/>
      <c r="F11" s="1046"/>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4"/>
      <c r="B12" s="1045"/>
      <c r="C12" s="1045"/>
      <c r="D12" s="1045"/>
      <c r="E12" s="1045"/>
      <c r="F12" s="1046"/>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4"/>
      <c r="B13" s="1045"/>
      <c r="C13" s="1045"/>
      <c r="D13" s="1045"/>
      <c r="E13" s="1045"/>
      <c r="F13" s="1046"/>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4"/>
      <c r="B14" s="1045"/>
      <c r="C14" s="1045"/>
      <c r="D14" s="1045"/>
      <c r="E14" s="1045"/>
      <c r="F14" s="1046"/>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4"/>
      <c r="B15" s="1045"/>
      <c r="C15" s="1045"/>
      <c r="D15" s="1045"/>
      <c r="E15" s="1045"/>
      <c r="F15" s="1046"/>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5"/>
      <c r="AY15">
        <f>COUNTA($G$17,$AC$17)</f>
        <v>0</v>
      </c>
    </row>
    <row r="16" spans="1:51" ht="25.5" customHeight="1" x14ac:dyDescent="0.15">
      <c r="A16" s="1044"/>
      <c r="B16" s="1045"/>
      <c r="C16" s="1045"/>
      <c r="D16" s="1045"/>
      <c r="E16" s="1045"/>
      <c r="F16" s="1046"/>
      <c r="G16" s="814"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800"/>
      <c r="AC16" s="814"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4"/>
      <c r="B17" s="1045"/>
      <c r="C17" s="1045"/>
      <c r="D17" s="1045"/>
      <c r="E17" s="1045"/>
      <c r="F17" s="1046"/>
      <c r="G17" s="668"/>
      <c r="H17" s="669"/>
      <c r="I17" s="669"/>
      <c r="J17" s="669"/>
      <c r="K17" s="670"/>
      <c r="L17" s="662"/>
      <c r="M17" s="663"/>
      <c r="N17" s="663"/>
      <c r="O17" s="663"/>
      <c r="P17" s="663"/>
      <c r="Q17" s="663"/>
      <c r="R17" s="663"/>
      <c r="S17" s="663"/>
      <c r="T17" s="663"/>
      <c r="U17" s="663"/>
      <c r="V17" s="663"/>
      <c r="W17" s="663"/>
      <c r="X17" s="664"/>
      <c r="Y17" s="382"/>
      <c r="Z17" s="383"/>
      <c r="AA17" s="383"/>
      <c r="AB17" s="804"/>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4"/>
      <c r="B18" s="1045"/>
      <c r="C18" s="1045"/>
      <c r="D18" s="1045"/>
      <c r="E18" s="1045"/>
      <c r="F18" s="1046"/>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4"/>
      <c r="B19" s="1045"/>
      <c r="C19" s="1045"/>
      <c r="D19" s="1045"/>
      <c r="E19" s="1045"/>
      <c r="F19" s="1046"/>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4"/>
      <c r="B20" s="1045"/>
      <c r="C20" s="1045"/>
      <c r="D20" s="1045"/>
      <c r="E20" s="1045"/>
      <c r="F20" s="1046"/>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4"/>
      <c r="B21" s="1045"/>
      <c r="C21" s="1045"/>
      <c r="D21" s="1045"/>
      <c r="E21" s="1045"/>
      <c r="F21" s="1046"/>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4"/>
      <c r="B22" s="1045"/>
      <c r="C22" s="1045"/>
      <c r="D22" s="1045"/>
      <c r="E22" s="1045"/>
      <c r="F22" s="1046"/>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4"/>
      <c r="B23" s="1045"/>
      <c r="C23" s="1045"/>
      <c r="D23" s="1045"/>
      <c r="E23" s="1045"/>
      <c r="F23" s="1046"/>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4"/>
      <c r="B24" s="1045"/>
      <c r="C24" s="1045"/>
      <c r="D24" s="1045"/>
      <c r="E24" s="1045"/>
      <c r="F24" s="1046"/>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4"/>
      <c r="B25" s="1045"/>
      <c r="C25" s="1045"/>
      <c r="D25" s="1045"/>
      <c r="E25" s="1045"/>
      <c r="F25" s="1046"/>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4"/>
      <c r="B26" s="1045"/>
      <c r="C26" s="1045"/>
      <c r="D26" s="1045"/>
      <c r="E26" s="1045"/>
      <c r="F26" s="1046"/>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4"/>
      <c r="B27" s="1045"/>
      <c r="C27" s="1045"/>
      <c r="D27" s="1045"/>
      <c r="E27" s="1045"/>
      <c r="F27" s="1046"/>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4"/>
      <c r="B28" s="1045"/>
      <c r="C28" s="1045"/>
      <c r="D28" s="1045"/>
      <c r="E28" s="1045"/>
      <c r="F28" s="1046"/>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5"/>
      <c r="AY28">
        <f>COUNTA($G$30,$AC$30)</f>
        <v>0</v>
      </c>
    </row>
    <row r="29" spans="1:51" ht="24.75" customHeight="1" x14ac:dyDescent="0.15">
      <c r="A29" s="1044"/>
      <c r="B29" s="1045"/>
      <c r="C29" s="1045"/>
      <c r="D29" s="1045"/>
      <c r="E29" s="1045"/>
      <c r="F29" s="1046"/>
      <c r="G29" s="814"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800"/>
      <c r="AC29" s="814"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4"/>
      <c r="B30" s="1045"/>
      <c r="C30" s="1045"/>
      <c r="D30" s="1045"/>
      <c r="E30" s="1045"/>
      <c r="F30" s="1046"/>
      <c r="G30" s="668"/>
      <c r="H30" s="669"/>
      <c r="I30" s="669"/>
      <c r="J30" s="669"/>
      <c r="K30" s="670"/>
      <c r="L30" s="662"/>
      <c r="M30" s="663"/>
      <c r="N30" s="663"/>
      <c r="O30" s="663"/>
      <c r="P30" s="663"/>
      <c r="Q30" s="663"/>
      <c r="R30" s="663"/>
      <c r="S30" s="663"/>
      <c r="T30" s="663"/>
      <c r="U30" s="663"/>
      <c r="V30" s="663"/>
      <c r="W30" s="663"/>
      <c r="X30" s="664"/>
      <c r="Y30" s="382"/>
      <c r="Z30" s="383"/>
      <c r="AA30" s="383"/>
      <c r="AB30" s="804"/>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4"/>
      <c r="B31" s="1045"/>
      <c r="C31" s="1045"/>
      <c r="D31" s="1045"/>
      <c r="E31" s="1045"/>
      <c r="F31" s="1046"/>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4"/>
      <c r="B32" s="1045"/>
      <c r="C32" s="1045"/>
      <c r="D32" s="1045"/>
      <c r="E32" s="1045"/>
      <c r="F32" s="1046"/>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4"/>
      <c r="B33" s="1045"/>
      <c r="C33" s="1045"/>
      <c r="D33" s="1045"/>
      <c r="E33" s="1045"/>
      <c r="F33" s="1046"/>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4"/>
      <c r="B34" s="1045"/>
      <c r="C34" s="1045"/>
      <c r="D34" s="1045"/>
      <c r="E34" s="1045"/>
      <c r="F34" s="1046"/>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4"/>
      <c r="B35" s="1045"/>
      <c r="C35" s="1045"/>
      <c r="D35" s="1045"/>
      <c r="E35" s="1045"/>
      <c r="F35" s="1046"/>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4"/>
      <c r="B36" s="1045"/>
      <c r="C36" s="1045"/>
      <c r="D36" s="1045"/>
      <c r="E36" s="1045"/>
      <c r="F36" s="1046"/>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4"/>
      <c r="B37" s="1045"/>
      <c r="C37" s="1045"/>
      <c r="D37" s="1045"/>
      <c r="E37" s="1045"/>
      <c r="F37" s="1046"/>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4"/>
      <c r="B38" s="1045"/>
      <c r="C38" s="1045"/>
      <c r="D38" s="1045"/>
      <c r="E38" s="1045"/>
      <c r="F38" s="1046"/>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4"/>
      <c r="B39" s="1045"/>
      <c r="C39" s="1045"/>
      <c r="D39" s="1045"/>
      <c r="E39" s="1045"/>
      <c r="F39" s="1046"/>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4"/>
      <c r="B40" s="1045"/>
      <c r="C40" s="1045"/>
      <c r="D40" s="1045"/>
      <c r="E40" s="1045"/>
      <c r="F40" s="1046"/>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4"/>
      <c r="B41" s="1045"/>
      <c r="C41" s="1045"/>
      <c r="D41" s="1045"/>
      <c r="E41" s="1045"/>
      <c r="F41" s="1046"/>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5"/>
      <c r="AY41">
        <f>COUNTA($G$43,$AC$43)</f>
        <v>0</v>
      </c>
    </row>
    <row r="42" spans="1:51" ht="24.75" customHeight="1" x14ac:dyDescent="0.15">
      <c r="A42" s="1044"/>
      <c r="B42" s="1045"/>
      <c r="C42" s="1045"/>
      <c r="D42" s="1045"/>
      <c r="E42" s="1045"/>
      <c r="F42" s="1046"/>
      <c r="G42" s="814"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800"/>
      <c r="AC42" s="814"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4"/>
      <c r="B43" s="1045"/>
      <c r="C43" s="1045"/>
      <c r="D43" s="1045"/>
      <c r="E43" s="1045"/>
      <c r="F43" s="1046"/>
      <c r="G43" s="668"/>
      <c r="H43" s="669"/>
      <c r="I43" s="669"/>
      <c r="J43" s="669"/>
      <c r="K43" s="670"/>
      <c r="L43" s="662"/>
      <c r="M43" s="663"/>
      <c r="N43" s="663"/>
      <c r="O43" s="663"/>
      <c r="P43" s="663"/>
      <c r="Q43" s="663"/>
      <c r="R43" s="663"/>
      <c r="S43" s="663"/>
      <c r="T43" s="663"/>
      <c r="U43" s="663"/>
      <c r="V43" s="663"/>
      <c r="W43" s="663"/>
      <c r="X43" s="664"/>
      <c r="Y43" s="382"/>
      <c r="Z43" s="383"/>
      <c r="AA43" s="383"/>
      <c r="AB43" s="804"/>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4"/>
      <c r="B44" s="1045"/>
      <c r="C44" s="1045"/>
      <c r="D44" s="1045"/>
      <c r="E44" s="1045"/>
      <c r="F44" s="1046"/>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4"/>
      <c r="B45" s="1045"/>
      <c r="C45" s="1045"/>
      <c r="D45" s="1045"/>
      <c r="E45" s="1045"/>
      <c r="F45" s="1046"/>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4"/>
      <c r="B46" s="1045"/>
      <c r="C46" s="1045"/>
      <c r="D46" s="1045"/>
      <c r="E46" s="1045"/>
      <c r="F46" s="1046"/>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4"/>
      <c r="B47" s="1045"/>
      <c r="C47" s="1045"/>
      <c r="D47" s="1045"/>
      <c r="E47" s="1045"/>
      <c r="F47" s="1046"/>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4"/>
      <c r="B48" s="1045"/>
      <c r="C48" s="1045"/>
      <c r="D48" s="1045"/>
      <c r="E48" s="1045"/>
      <c r="F48" s="1046"/>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4"/>
      <c r="B49" s="1045"/>
      <c r="C49" s="1045"/>
      <c r="D49" s="1045"/>
      <c r="E49" s="1045"/>
      <c r="F49" s="1046"/>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4"/>
      <c r="B50" s="1045"/>
      <c r="C50" s="1045"/>
      <c r="D50" s="1045"/>
      <c r="E50" s="1045"/>
      <c r="F50" s="1046"/>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4"/>
      <c r="B51" s="1045"/>
      <c r="C51" s="1045"/>
      <c r="D51" s="1045"/>
      <c r="E51" s="1045"/>
      <c r="F51" s="1046"/>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4"/>
      <c r="B52" s="1045"/>
      <c r="C52" s="1045"/>
      <c r="D52" s="1045"/>
      <c r="E52" s="1045"/>
      <c r="F52" s="1046"/>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5"/>
      <c r="AY55">
        <f>COUNTA($G$57,$AC$57)</f>
        <v>0</v>
      </c>
    </row>
    <row r="56" spans="1:51" ht="24.75" customHeight="1" x14ac:dyDescent="0.15">
      <c r="A56" s="1044"/>
      <c r="B56" s="1045"/>
      <c r="C56" s="1045"/>
      <c r="D56" s="1045"/>
      <c r="E56" s="1045"/>
      <c r="F56" s="1046"/>
      <c r="G56" s="814"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800"/>
      <c r="AC56" s="814"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4"/>
      <c r="B57" s="1045"/>
      <c r="C57" s="1045"/>
      <c r="D57" s="1045"/>
      <c r="E57" s="1045"/>
      <c r="F57" s="1046"/>
      <c r="G57" s="668"/>
      <c r="H57" s="669"/>
      <c r="I57" s="669"/>
      <c r="J57" s="669"/>
      <c r="K57" s="670"/>
      <c r="L57" s="662"/>
      <c r="M57" s="663"/>
      <c r="N57" s="663"/>
      <c r="O57" s="663"/>
      <c r="P57" s="663"/>
      <c r="Q57" s="663"/>
      <c r="R57" s="663"/>
      <c r="S57" s="663"/>
      <c r="T57" s="663"/>
      <c r="U57" s="663"/>
      <c r="V57" s="663"/>
      <c r="W57" s="663"/>
      <c r="X57" s="664"/>
      <c r="Y57" s="382"/>
      <c r="Z57" s="383"/>
      <c r="AA57" s="383"/>
      <c r="AB57" s="804"/>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4"/>
      <c r="B58" s="1045"/>
      <c r="C58" s="1045"/>
      <c r="D58" s="1045"/>
      <c r="E58" s="1045"/>
      <c r="F58" s="1046"/>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4"/>
      <c r="B59" s="1045"/>
      <c r="C59" s="1045"/>
      <c r="D59" s="1045"/>
      <c r="E59" s="1045"/>
      <c r="F59" s="1046"/>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4"/>
      <c r="B60" s="1045"/>
      <c r="C60" s="1045"/>
      <c r="D60" s="1045"/>
      <c r="E60" s="1045"/>
      <c r="F60" s="1046"/>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4"/>
      <c r="B61" s="1045"/>
      <c r="C61" s="1045"/>
      <c r="D61" s="1045"/>
      <c r="E61" s="1045"/>
      <c r="F61" s="1046"/>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4"/>
      <c r="B62" s="1045"/>
      <c r="C62" s="1045"/>
      <c r="D62" s="1045"/>
      <c r="E62" s="1045"/>
      <c r="F62" s="1046"/>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4"/>
      <c r="B63" s="1045"/>
      <c r="C63" s="1045"/>
      <c r="D63" s="1045"/>
      <c r="E63" s="1045"/>
      <c r="F63" s="1046"/>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4"/>
      <c r="B64" s="1045"/>
      <c r="C64" s="1045"/>
      <c r="D64" s="1045"/>
      <c r="E64" s="1045"/>
      <c r="F64" s="1046"/>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4"/>
      <c r="B65" s="1045"/>
      <c r="C65" s="1045"/>
      <c r="D65" s="1045"/>
      <c r="E65" s="1045"/>
      <c r="F65" s="1046"/>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4"/>
      <c r="B66" s="1045"/>
      <c r="C66" s="1045"/>
      <c r="D66" s="1045"/>
      <c r="E66" s="1045"/>
      <c r="F66" s="1046"/>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4"/>
      <c r="B67" s="1045"/>
      <c r="C67" s="1045"/>
      <c r="D67" s="1045"/>
      <c r="E67" s="1045"/>
      <c r="F67" s="1046"/>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4"/>
      <c r="B68" s="1045"/>
      <c r="C68" s="1045"/>
      <c r="D68" s="1045"/>
      <c r="E68" s="1045"/>
      <c r="F68" s="1046"/>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5"/>
      <c r="AY68">
        <f>COUNTA($G$70,$AC$70)</f>
        <v>0</v>
      </c>
    </row>
    <row r="69" spans="1:51" ht="25.5" customHeight="1" x14ac:dyDescent="0.15">
      <c r="A69" s="1044"/>
      <c r="B69" s="1045"/>
      <c r="C69" s="1045"/>
      <c r="D69" s="1045"/>
      <c r="E69" s="1045"/>
      <c r="F69" s="1046"/>
      <c r="G69" s="814"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800"/>
      <c r="AC69" s="814"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4"/>
      <c r="B70" s="1045"/>
      <c r="C70" s="1045"/>
      <c r="D70" s="1045"/>
      <c r="E70" s="1045"/>
      <c r="F70" s="1046"/>
      <c r="G70" s="668"/>
      <c r="H70" s="669"/>
      <c r="I70" s="669"/>
      <c r="J70" s="669"/>
      <c r="K70" s="670"/>
      <c r="L70" s="662"/>
      <c r="M70" s="663"/>
      <c r="N70" s="663"/>
      <c r="O70" s="663"/>
      <c r="P70" s="663"/>
      <c r="Q70" s="663"/>
      <c r="R70" s="663"/>
      <c r="S70" s="663"/>
      <c r="T70" s="663"/>
      <c r="U70" s="663"/>
      <c r="V70" s="663"/>
      <c r="W70" s="663"/>
      <c r="X70" s="664"/>
      <c r="Y70" s="382"/>
      <c r="Z70" s="383"/>
      <c r="AA70" s="383"/>
      <c r="AB70" s="804"/>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4"/>
      <c r="B71" s="1045"/>
      <c r="C71" s="1045"/>
      <c r="D71" s="1045"/>
      <c r="E71" s="1045"/>
      <c r="F71" s="1046"/>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4"/>
      <c r="B72" s="1045"/>
      <c r="C72" s="1045"/>
      <c r="D72" s="1045"/>
      <c r="E72" s="1045"/>
      <c r="F72" s="1046"/>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4"/>
      <c r="B73" s="1045"/>
      <c r="C73" s="1045"/>
      <c r="D73" s="1045"/>
      <c r="E73" s="1045"/>
      <c r="F73" s="1046"/>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4"/>
      <c r="B74" s="1045"/>
      <c r="C74" s="1045"/>
      <c r="D74" s="1045"/>
      <c r="E74" s="1045"/>
      <c r="F74" s="1046"/>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4"/>
      <c r="B75" s="1045"/>
      <c r="C75" s="1045"/>
      <c r="D75" s="1045"/>
      <c r="E75" s="1045"/>
      <c r="F75" s="1046"/>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4"/>
      <c r="B76" s="1045"/>
      <c r="C76" s="1045"/>
      <c r="D76" s="1045"/>
      <c r="E76" s="1045"/>
      <c r="F76" s="1046"/>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4"/>
      <c r="B77" s="1045"/>
      <c r="C77" s="1045"/>
      <c r="D77" s="1045"/>
      <c r="E77" s="1045"/>
      <c r="F77" s="1046"/>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4"/>
      <c r="B78" s="1045"/>
      <c r="C78" s="1045"/>
      <c r="D78" s="1045"/>
      <c r="E78" s="1045"/>
      <c r="F78" s="1046"/>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4"/>
      <c r="B79" s="1045"/>
      <c r="C79" s="1045"/>
      <c r="D79" s="1045"/>
      <c r="E79" s="1045"/>
      <c r="F79" s="1046"/>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4"/>
      <c r="B80" s="1045"/>
      <c r="C80" s="1045"/>
      <c r="D80" s="1045"/>
      <c r="E80" s="1045"/>
      <c r="F80" s="1046"/>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4"/>
      <c r="B81" s="1045"/>
      <c r="C81" s="1045"/>
      <c r="D81" s="1045"/>
      <c r="E81" s="1045"/>
      <c r="F81" s="1046"/>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5"/>
      <c r="AY81">
        <f>COUNTA($G$83,$AC$83)</f>
        <v>0</v>
      </c>
    </row>
    <row r="82" spans="1:51" ht="24.75" customHeight="1" x14ac:dyDescent="0.15">
      <c r="A82" s="1044"/>
      <c r="B82" s="1045"/>
      <c r="C82" s="1045"/>
      <c r="D82" s="1045"/>
      <c r="E82" s="1045"/>
      <c r="F82" s="1046"/>
      <c r="G82" s="814"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800"/>
      <c r="AC82" s="814"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4"/>
      <c r="B83" s="1045"/>
      <c r="C83" s="1045"/>
      <c r="D83" s="1045"/>
      <c r="E83" s="1045"/>
      <c r="F83" s="1046"/>
      <c r="G83" s="668"/>
      <c r="H83" s="669"/>
      <c r="I83" s="669"/>
      <c r="J83" s="669"/>
      <c r="K83" s="670"/>
      <c r="L83" s="662"/>
      <c r="M83" s="663"/>
      <c r="N83" s="663"/>
      <c r="O83" s="663"/>
      <c r="P83" s="663"/>
      <c r="Q83" s="663"/>
      <c r="R83" s="663"/>
      <c r="S83" s="663"/>
      <c r="T83" s="663"/>
      <c r="U83" s="663"/>
      <c r="V83" s="663"/>
      <c r="W83" s="663"/>
      <c r="X83" s="664"/>
      <c r="Y83" s="382"/>
      <c r="Z83" s="383"/>
      <c r="AA83" s="383"/>
      <c r="AB83" s="804"/>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4"/>
      <c r="B84" s="1045"/>
      <c r="C84" s="1045"/>
      <c r="D84" s="1045"/>
      <c r="E84" s="1045"/>
      <c r="F84" s="1046"/>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4"/>
      <c r="B85" s="1045"/>
      <c r="C85" s="1045"/>
      <c r="D85" s="1045"/>
      <c r="E85" s="1045"/>
      <c r="F85" s="1046"/>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4"/>
      <c r="B86" s="1045"/>
      <c r="C86" s="1045"/>
      <c r="D86" s="1045"/>
      <c r="E86" s="1045"/>
      <c r="F86" s="1046"/>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4"/>
      <c r="B87" s="1045"/>
      <c r="C87" s="1045"/>
      <c r="D87" s="1045"/>
      <c r="E87" s="1045"/>
      <c r="F87" s="1046"/>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4"/>
      <c r="B88" s="1045"/>
      <c r="C88" s="1045"/>
      <c r="D88" s="1045"/>
      <c r="E88" s="1045"/>
      <c r="F88" s="1046"/>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4"/>
      <c r="B89" s="1045"/>
      <c r="C89" s="1045"/>
      <c r="D89" s="1045"/>
      <c r="E89" s="1045"/>
      <c r="F89" s="1046"/>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4"/>
      <c r="B90" s="1045"/>
      <c r="C90" s="1045"/>
      <c r="D90" s="1045"/>
      <c r="E90" s="1045"/>
      <c r="F90" s="1046"/>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4"/>
      <c r="B91" s="1045"/>
      <c r="C91" s="1045"/>
      <c r="D91" s="1045"/>
      <c r="E91" s="1045"/>
      <c r="F91" s="1046"/>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4"/>
      <c r="B92" s="1045"/>
      <c r="C92" s="1045"/>
      <c r="D92" s="1045"/>
      <c r="E92" s="1045"/>
      <c r="F92" s="1046"/>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4"/>
      <c r="B93" s="1045"/>
      <c r="C93" s="1045"/>
      <c r="D93" s="1045"/>
      <c r="E93" s="1045"/>
      <c r="F93" s="1046"/>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4"/>
      <c r="B94" s="1045"/>
      <c r="C94" s="1045"/>
      <c r="D94" s="1045"/>
      <c r="E94" s="1045"/>
      <c r="F94" s="1046"/>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5"/>
      <c r="AY94">
        <f>COUNTA($G$96,$AC$96)</f>
        <v>0</v>
      </c>
    </row>
    <row r="95" spans="1:51" ht="24.75" customHeight="1" x14ac:dyDescent="0.15">
      <c r="A95" s="1044"/>
      <c r="B95" s="1045"/>
      <c r="C95" s="1045"/>
      <c r="D95" s="1045"/>
      <c r="E95" s="1045"/>
      <c r="F95" s="1046"/>
      <c r="G95" s="814"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800"/>
      <c r="AC95" s="814"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4"/>
      <c r="B96" s="1045"/>
      <c r="C96" s="1045"/>
      <c r="D96" s="1045"/>
      <c r="E96" s="1045"/>
      <c r="F96" s="1046"/>
      <c r="G96" s="668"/>
      <c r="H96" s="669"/>
      <c r="I96" s="669"/>
      <c r="J96" s="669"/>
      <c r="K96" s="670"/>
      <c r="L96" s="662"/>
      <c r="M96" s="663"/>
      <c r="N96" s="663"/>
      <c r="O96" s="663"/>
      <c r="P96" s="663"/>
      <c r="Q96" s="663"/>
      <c r="R96" s="663"/>
      <c r="S96" s="663"/>
      <c r="T96" s="663"/>
      <c r="U96" s="663"/>
      <c r="V96" s="663"/>
      <c r="W96" s="663"/>
      <c r="X96" s="664"/>
      <c r="Y96" s="382"/>
      <c r="Z96" s="383"/>
      <c r="AA96" s="383"/>
      <c r="AB96" s="804"/>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4"/>
      <c r="B97" s="1045"/>
      <c r="C97" s="1045"/>
      <c r="D97" s="1045"/>
      <c r="E97" s="1045"/>
      <c r="F97" s="1046"/>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4"/>
      <c r="B98" s="1045"/>
      <c r="C98" s="1045"/>
      <c r="D98" s="1045"/>
      <c r="E98" s="1045"/>
      <c r="F98" s="1046"/>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4"/>
      <c r="B99" s="1045"/>
      <c r="C99" s="1045"/>
      <c r="D99" s="1045"/>
      <c r="E99" s="1045"/>
      <c r="F99" s="1046"/>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4"/>
      <c r="B100" s="1045"/>
      <c r="C100" s="1045"/>
      <c r="D100" s="1045"/>
      <c r="E100" s="1045"/>
      <c r="F100" s="1046"/>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4"/>
      <c r="B101" s="1045"/>
      <c r="C101" s="1045"/>
      <c r="D101" s="1045"/>
      <c r="E101" s="1045"/>
      <c r="F101" s="1046"/>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4"/>
      <c r="B102" s="1045"/>
      <c r="C102" s="1045"/>
      <c r="D102" s="1045"/>
      <c r="E102" s="1045"/>
      <c r="F102" s="1046"/>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4"/>
      <c r="B103" s="1045"/>
      <c r="C103" s="1045"/>
      <c r="D103" s="1045"/>
      <c r="E103" s="1045"/>
      <c r="F103" s="1046"/>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4"/>
      <c r="B104" s="1045"/>
      <c r="C104" s="1045"/>
      <c r="D104" s="1045"/>
      <c r="E104" s="1045"/>
      <c r="F104" s="1046"/>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4"/>
      <c r="B105" s="1045"/>
      <c r="C105" s="1045"/>
      <c r="D105" s="1045"/>
      <c r="E105" s="1045"/>
      <c r="F105" s="1046"/>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5"/>
      <c r="AY108">
        <f>COUNTA($G$110,$AC$110)</f>
        <v>0</v>
      </c>
    </row>
    <row r="109" spans="1:51" ht="24.75" customHeight="1" x14ac:dyDescent="0.15">
      <c r="A109" s="1044"/>
      <c r="B109" s="1045"/>
      <c r="C109" s="1045"/>
      <c r="D109" s="1045"/>
      <c r="E109" s="1045"/>
      <c r="F109" s="1046"/>
      <c r="G109" s="814"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800"/>
      <c r="AC109" s="814"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4"/>
      <c r="B110" s="1045"/>
      <c r="C110" s="1045"/>
      <c r="D110" s="1045"/>
      <c r="E110" s="1045"/>
      <c r="F110" s="1046"/>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4"/>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4"/>
      <c r="B111" s="1045"/>
      <c r="C111" s="1045"/>
      <c r="D111" s="1045"/>
      <c r="E111" s="1045"/>
      <c r="F111" s="1046"/>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4"/>
      <c r="B112" s="1045"/>
      <c r="C112" s="1045"/>
      <c r="D112" s="1045"/>
      <c r="E112" s="1045"/>
      <c r="F112" s="1046"/>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4"/>
      <c r="B113" s="1045"/>
      <c r="C113" s="1045"/>
      <c r="D113" s="1045"/>
      <c r="E113" s="1045"/>
      <c r="F113" s="1046"/>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4"/>
      <c r="B114" s="1045"/>
      <c r="C114" s="1045"/>
      <c r="D114" s="1045"/>
      <c r="E114" s="1045"/>
      <c r="F114" s="1046"/>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4"/>
      <c r="B115" s="1045"/>
      <c r="C115" s="1045"/>
      <c r="D115" s="1045"/>
      <c r="E115" s="1045"/>
      <c r="F115" s="1046"/>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4"/>
      <c r="B116" s="1045"/>
      <c r="C116" s="1045"/>
      <c r="D116" s="1045"/>
      <c r="E116" s="1045"/>
      <c r="F116" s="1046"/>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4"/>
      <c r="B117" s="1045"/>
      <c r="C117" s="1045"/>
      <c r="D117" s="1045"/>
      <c r="E117" s="1045"/>
      <c r="F117" s="1046"/>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4"/>
      <c r="B118" s="1045"/>
      <c r="C118" s="1045"/>
      <c r="D118" s="1045"/>
      <c r="E118" s="1045"/>
      <c r="F118" s="1046"/>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4"/>
      <c r="B119" s="1045"/>
      <c r="C119" s="1045"/>
      <c r="D119" s="1045"/>
      <c r="E119" s="1045"/>
      <c r="F119" s="1046"/>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4"/>
      <c r="B120" s="1045"/>
      <c r="C120" s="1045"/>
      <c r="D120" s="1045"/>
      <c r="E120" s="1045"/>
      <c r="F120" s="1046"/>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4"/>
      <c r="B121" s="1045"/>
      <c r="C121" s="1045"/>
      <c r="D121" s="1045"/>
      <c r="E121" s="1045"/>
      <c r="F121" s="1046"/>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5"/>
      <c r="AY121">
        <f>COUNTA($G$123,$AC$123)</f>
        <v>0</v>
      </c>
    </row>
    <row r="122" spans="1:51" ht="25.5" customHeight="1" x14ac:dyDescent="0.15">
      <c r="A122" s="1044"/>
      <c r="B122" s="1045"/>
      <c r="C122" s="1045"/>
      <c r="D122" s="1045"/>
      <c r="E122" s="1045"/>
      <c r="F122" s="1046"/>
      <c r="G122" s="814"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800"/>
      <c r="AC122" s="814"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4"/>
      <c r="B123" s="1045"/>
      <c r="C123" s="1045"/>
      <c r="D123" s="1045"/>
      <c r="E123" s="1045"/>
      <c r="F123" s="1046"/>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4"/>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4"/>
      <c r="B124" s="1045"/>
      <c r="C124" s="1045"/>
      <c r="D124" s="1045"/>
      <c r="E124" s="1045"/>
      <c r="F124" s="1046"/>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4"/>
      <c r="B125" s="1045"/>
      <c r="C125" s="1045"/>
      <c r="D125" s="1045"/>
      <c r="E125" s="1045"/>
      <c r="F125" s="1046"/>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4"/>
      <c r="B126" s="1045"/>
      <c r="C126" s="1045"/>
      <c r="D126" s="1045"/>
      <c r="E126" s="1045"/>
      <c r="F126" s="1046"/>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4"/>
      <c r="B127" s="1045"/>
      <c r="C127" s="1045"/>
      <c r="D127" s="1045"/>
      <c r="E127" s="1045"/>
      <c r="F127" s="1046"/>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4"/>
      <c r="B128" s="1045"/>
      <c r="C128" s="1045"/>
      <c r="D128" s="1045"/>
      <c r="E128" s="1045"/>
      <c r="F128" s="1046"/>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4"/>
      <c r="B129" s="1045"/>
      <c r="C129" s="1045"/>
      <c r="D129" s="1045"/>
      <c r="E129" s="1045"/>
      <c r="F129" s="1046"/>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4"/>
      <c r="B130" s="1045"/>
      <c r="C130" s="1045"/>
      <c r="D130" s="1045"/>
      <c r="E130" s="1045"/>
      <c r="F130" s="1046"/>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4"/>
      <c r="B131" s="1045"/>
      <c r="C131" s="1045"/>
      <c r="D131" s="1045"/>
      <c r="E131" s="1045"/>
      <c r="F131" s="1046"/>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4"/>
      <c r="B132" s="1045"/>
      <c r="C132" s="1045"/>
      <c r="D132" s="1045"/>
      <c r="E132" s="1045"/>
      <c r="F132" s="1046"/>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4"/>
      <c r="B133" s="1045"/>
      <c r="C133" s="1045"/>
      <c r="D133" s="1045"/>
      <c r="E133" s="1045"/>
      <c r="F133" s="1046"/>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4"/>
      <c r="B134" s="1045"/>
      <c r="C134" s="1045"/>
      <c r="D134" s="1045"/>
      <c r="E134" s="1045"/>
      <c r="F134" s="1046"/>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5"/>
      <c r="AY134">
        <f>COUNTA($G$136,$AC$136)</f>
        <v>0</v>
      </c>
    </row>
    <row r="135" spans="1:51" ht="24.75" customHeight="1" x14ac:dyDescent="0.15">
      <c r="A135" s="1044"/>
      <c r="B135" s="1045"/>
      <c r="C135" s="1045"/>
      <c r="D135" s="1045"/>
      <c r="E135" s="1045"/>
      <c r="F135" s="1046"/>
      <c r="G135" s="814"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800"/>
      <c r="AC135" s="814"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4"/>
      <c r="B136" s="1045"/>
      <c r="C136" s="1045"/>
      <c r="D136" s="1045"/>
      <c r="E136" s="1045"/>
      <c r="F136" s="1046"/>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4"/>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4"/>
      <c r="B137" s="1045"/>
      <c r="C137" s="1045"/>
      <c r="D137" s="1045"/>
      <c r="E137" s="1045"/>
      <c r="F137" s="1046"/>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4"/>
      <c r="B138" s="1045"/>
      <c r="C138" s="1045"/>
      <c r="D138" s="1045"/>
      <c r="E138" s="1045"/>
      <c r="F138" s="1046"/>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4"/>
      <c r="B139" s="1045"/>
      <c r="C139" s="1045"/>
      <c r="D139" s="1045"/>
      <c r="E139" s="1045"/>
      <c r="F139" s="1046"/>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4"/>
      <c r="B140" s="1045"/>
      <c r="C140" s="1045"/>
      <c r="D140" s="1045"/>
      <c r="E140" s="1045"/>
      <c r="F140" s="1046"/>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4"/>
      <c r="B141" s="1045"/>
      <c r="C141" s="1045"/>
      <c r="D141" s="1045"/>
      <c r="E141" s="1045"/>
      <c r="F141" s="1046"/>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4"/>
      <c r="B142" s="1045"/>
      <c r="C142" s="1045"/>
      <c r="D142" s="1045"/>
      <c r="E142" s="1045"/>
      <c r="F142" s="1046"/>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4"/>
      <c r="B143" s="1045"/>
      <c r="C143" s="1045"/>
      <c r="D143" s="1045"/>
      <c r="E143" s="1045"/>
      <c r="F143" s="1046"/>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4"/>
      <c r="B144" s="1045"/>
      <c r="C144" s="1045"/>
      <c r="D144" s="1045"/>
      <c r="E144" s="1045"/>
      <c r="F144" s="1046"/>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4"/>
      <c r="B145" s="1045"/>
      <c r="C145" s="1045"/>
      <c r="D145" s="1045"/>
      <c r="E145" s="1045"/>
      <c r="F145" s="1046"/>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4"/>
      <c r="B146" s="1045"/>
      <c r="C146" s="1045"/>
      <c r="D146" s="1045"/>
      <c r="E146" s="1045"/>
      <c r="F146" s="1046"/>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4"/>
      <c r="B147" s="1045"/>
      <c r="C147" s="1045"/>
      <c r="D147" s="1045"/>
      <c r="E147" s="1045"/>
      <c r="F147" s="1046"/>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5"/>
      <c r="AY147">
        <f>COUNTA($G$149,$AC$149)</f>
        <v>0</v>
      </c>
    </row>
    <row r="148" spans="1:51" ht="24.75" customHeight="1" x14ac:dyDescent="0.15">
      <c r="A148" s="1044"/>
      <c r="B148" s="1045"/>
      <c r="C148" s="1045"/>
      <c r="D148" s="1045"/>
      <c r="E148" s="1045"/>
      <c r="F148" s="1046"/>
      <c r="G148" s="814"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800"/>
      <c r="AC148" s="814"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4"/>
      <c r="B149" s="1045"/>
      <c r="C149" s="1045"/>
      <c r="D149" s="1045"/>
      <c r="E149" s="1045"/>
      <c r="F149" s="1046"/>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4"/>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4"/>
      <c r="B150" s="1045"/>
      <c r="C150" s="1045"/>
      <c r="D150" s="1045"/>
      <c r="E150" s="1045"/>
      <c r="F150" s="1046"/>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4"/>
      <c r="B151" s="1045"/>
      <c r="C151" s="1045"/>
      <c r="D151" s="1045"/>
      <c r="E151" s="1045"/>
      <c r="F151" s="1046"/>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4"/>
      <c r="B152" s="1045"/>
      <c r="C152" s="1045"/>
      <c r="D152" s="1045"/>
      <c r="E152" s="1045"/>
      <c r="F152" s="1046"/>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4"/>
      <c r="B153" s="1045"/>
      <c r="C153" s="1045"/>
      <c r="D153" s="1045"/>
      <c r="E153" s="1045"/>
      <c r="F153" s="1046"/>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4"/>
      <c r="B154" s="1045"/>
      <c r="C154" s="1045"/>
      <c r="D154" s="1045"/>
      <c r="E154" s="1045"/>
      <c r="F154" s="1046"/>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4"/>
      <c r="B155" s="1045"/>
      <c r="C155" s="1045"/>
      <c r="D155" s="1045"/>
      <c r="E155" s="1045"/>
      <c r="F155" s="1046"/>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4"/>
      <c r="B156" s="1045"/>
      <c r="C156" s="1045"/>
      <c r="D156" s="1045"/>
      <c r="E156" s="1045"/>
      <c r="F156" s="1046"/>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4"/>
      <c r="B157" s="1045"/>
      <c r="C157" s="1045"/>
      <c r="D157" s="1045"/>
      <c r="E157" s="1045"/>
      <c r="F157" s="1046"/>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4"/>
      <c r="B158" s="1045"/>
      <c r="C158" s="1045"/>
      <c r="D158" s="1045"/>
      <c r="E158" s="1045"/>
      <c r="F158" s="1046"/>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5"/>
      <c r="AY161">
        <f>COUNTA($G$163,$AC$163)</f>
        <v>0</v>
      </c>
    </row>
    <row r="162" spans="1:51" ht="24.75" customHeight="1" x14ac:dyDescent="0.15">
      <c r="A162" s="1044"/>
      <c r="B162" s="1045"/>
      <c r="C162" s="1045"/>
      <c r="D162" s="1045"/>
      <c r="E162" s="1045"/>
      <c r="F162" s="1046"/>
      <c r="G162" s="814"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800"/>
      <c r="AC162" s="814"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4"/>
      <c r="B163" s="1045"/>
      <c r="C163" s="1045"/>
      <c r="D163" s="1045"/>
      <c r="E163" s="1045"/>
      <c r="F163" s="1046"/>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4"/>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4"/>
      <c r="B164" s="1045"/>
      <c r="C164" s="1045"/>
      <c r="D164" s="1045"/>
      <c r="E164" s="1045"/>
      <c r="F164" s="1046"/>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4"/>
      <c r="B165" s="1045"/>
      <c r="C165" s="1045"/>
      <c r="D165" s="1045"/>
      <c r="E165" s="1045"/>
      <c r="F165" s="1046"/>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4"/>
      <c r="B166" s="1045"/>
      <c r="C166" s="1045"/>
      <c r="D166" s="1045"/>
      <c r="E166" s="1045"/>
      <c r="F166" s="1046"/>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4"/>
      <c r="B167" s="1045"/>
      <c r="C167" s="1045"/>
      <c r="D167" s="1045"/>
      <c r="E167" s="1045"/>
      <c r="F167" s="1046"/>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4"/>
      <c r="B168" s="1045"/>
      <c r="C168" s="1045"/>
      <c r="D168" s="1045"/>
      <c r="E168" s="1045"/>
      <c r="F168" s="1046"/>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4"/>
      <c r="B169" s="1045"/>
      <c r="C169" s="1045"/>
      <c r="D169" s="1045"/>
      <c r="E169" s="1045"/>
      <c r="F169" s="1046"/>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4"/>
      <c r="B170" s="1045"/>
      <c r="C170" s="1045"/>
      <c r="D170" s="1045"/>
      <c r="E170" s="1045"/>
      <c r="F170" s="1046"/>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4"/>
      <c r="B171" s="1045"/>
      <c r="C171" s="1045"/>
      <c r="D171" s="1045"/>
      <c r="E171" s="1045"/>
      <c r="F171" s="1046"/>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4"/>
      <c r="B172" s="1045"/>
      <c r="C172" s="1045"/>
      <c r="D172" s="1045"/>
      <c r="E172" s="1045"/>
      <c r="F172" s="1046"/>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4"/>
      <c r="B173" s="1045"/>
      <c r="C173" s="1045"/>
      <c r="D173" s="1045"/>
      <c r="E173" s="1045"/>
      <c r="F173" s="1046"/>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4"/>
      <c r="B174" s="1045"/>
      <c r="C174" s="1045"/>
      <c r="D174" s="1045"/>
      <c r="E174" s="1045"/>
      <c r="F174" s="1046"/>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5"/>
      <c r="AY174">
        <f>COUNTA($G$176,$AC$176)</f>
        <v>0</v>
      </c>
    </row>
    <row r="175" spans="1:51" ht="25.5" customHeight="1" x14ac:dyDescent="0.15">
      <c r="A175" s="1044"/>
      <c r="B175" s="1045"/>
      <c r="C175" s="1045"/>
      <c r="D175" s="1045"/>
      <c r="E175" s="1045"/>
      <c r="F175" s="1046"/>
      <c r="G175" s="814"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800"/>
      <c r="AC175" s="814"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4"/>
      <c r="B176" s="1045"/>
      <c r="C176" s="1045"/>
      <c r="D176" s="1045"/>
      <c r="E176" s="1045"/>
      <c r="F176" s="1046"/>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4"/>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4"/>
      <c r="B177" s="1045"/>
      <c r="C177" s="1045"/>
      <c r="D177" s="1045"/>
      <c r="E177" s="1045"/>
      <c r="F177" s="1046"/>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4"/>
      <c r="B178" s="1045"/>
      <c r="C178" s="1045"/>
      <c r="D178" s="1045"/>
      <c r="E178" s="1045"/>
      <c r="F178" s="1046"/>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4"/>
      <c r="B179" s="1045"/>
      <c r="C179" s="1045"/>
      <c r="D179" s="1045"/>
      <c r="E179" s="1045"/>
      <c r="F179" s="1046"/>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4"/>
      <c r="B180" s="1045"/>
      <c r="C180" s="1045"/>
      <c r="D180" s="1045"/>
      <c r="E180" s="1045"/>
      <c r="F180" s="1046"/>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4"/>
      <c r="B181" s="1045"/>
      <c r="C181" s="1045"/>
      <c r="D181" s="1045"/>
      <c r="E181" s="1045"/>
      <c r="F181" s="1046"/>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4"/>
      <c r="B182" s="1045"/>
      <c r="C182" s="1045"/>
      <c r="D182" s="1045"/>
      <c r="E182" s="1045"/>
      <c r="F182" s="1046"/>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4"/>
      <c r="B183" s="1045"/>
      <c r="C183" s="1045"/>
      <c r="D183" s="1045"/>
      <c r="E183" s="1045"/>
      <c r="F183" s="1046"/>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4"/>
      <c r="B184" s="1045"/>
      <c r="C184" s="1045"/>
      <c r="D184" s="1045"/>
      <c r="E184" s="1045"/>
      <c r="F184" s="1046"/>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4"/>
      <c r="B185" s="1045"/>
      <c r="C185" s="1045"/>
      <c r="D185" s="1045"/>
      <c r="E185" s="1045"/>
      <c r="F185" s="1046"/>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4"/>
      <c r="B186" s="1045"/>
      <c r="C186" s="1045"/>
      <c r="D186" s="1045"/>
      <c r="E186" s="1045"/>
      <c r="F186" s="1046"/>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4"/>
      <c r="B187" s="1045"/>
      <c r="C187" s="1045"/>
      <c r="D187" s="1045"/>
      <c r="E187" s="1045"/>
      <c r="F187" s="1046"/>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5"/>
      <c r="AY187">
        <f>COUNTA($G$189,$AC$189)</f>
        <v>0</v>
      </c>
    </row>
    <row r="188" spans="1:51" ht="24.75" customHeight="1" x14ac:dyDescent="0.15">
      <c r="A188" s="1044"/>
      <c r="B188" s="1045"/>
      <c r="C188" s="1045"/>
      <c r="D188" s="1045"/>
      <c r="E188" s="1045"/>
      <c r="F188" s="1046"/>
      <c r="G188" s="814"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800"/>
      <c r="AC188" s="814"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4"/>
      <c r="B189" s="1045"/>
      <c r="C189" s="1045"/>
      <c r="D189" s="1045"/>
      <c r="E189" s="1045"/>
      <c r="F189" s="1046"/>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4"/>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4"/>
      <c r="B190" s="1045"/>
      <c r="C190" s="1045"/>
      <c r="D190" s="1045"/>
      <c r="E190" s="1045"/>
      <c r="F190" s="1046"/>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4"/>
      <c r="B191" s="1045"/>
      <c r="C191" s="1045"/>
      <c r="D191" s="1045"/>
      <c r="E191" s="1045"/>
      <c r="F191" s="1046"/>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4"/>
      <c r="B192" s="1045"/>
      <c r="C192" s="1045"/>
      <c r="D192" s="1045"/>
      <c r="E192" s="1045"/>
      <c r="F192" s="1046"/>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4"/>
      <c r="B193" s="1045"/>
      <c r="C193" s="1045"/>
      <c r="D193" s="1045"/>
      <c r="E193" s="1045"/>
      <c r="F193" s="1046"/>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4"/>
      <c r="B194" s="1045"/>
      <c r="C194" s="1045"/>
      <c r="D194" s="1045"/>
      <c r="E194" s="1045"/>
      <c r="F194" s="1046"/>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4"/>
      <c r="B195" s="1045"/>
      <c r="C195" s="1045"/>
      <c r="D195" s="1045"/>
      <c r="E195" s="1045"/>
      <c r="F195" s="1046"/>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4"/>
      <c r="B196" s="1045"/>
      <c r="C196" s="1045"/>
      <c r="D196" s="1045"/>
      <c r="E196" s="1045"/>
      <c r="F196" s="1046"/>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4"/>
      <c r="B197" s="1045"/>
      <c r="C197" s="1045"/>
      <c r="D197" s="1045"/>
      <c r="E197" s="1045"/>
      <c r="F197" s="1046"/>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4"/>
      <c r="B198" s="1045"/>
      <c r="C198" s="1045"/>
      <c r="D198" s="1045"/>
      <c r="E198" s="1045"/>
      <c r="F198" s="1046"/>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4"/>
      <c r="B199" s="1045"/>
      <c r="C199" s="1045"/>
      <c r="D199" s="1045"/>
      <c r="E199" s="1045"/>
      <c r="F199" s="1046"/>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4"/>
      <c r="B200" s="1045"/>
      <c r="C200" s="1045"/>
      <c r="D200" s="1045"/>
      <c r="E200" s="1045"/>
      <c r="F200" s="1046"/>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5"/>
      <c r="AY200">
        <f>COUNTA($G$202,$AC$202)</f>
        <v>0</v>
      </c>
    </row>
    <row r="201" spans="1:51" ht="24.75" customHeight="1" x14ac:dyDescent="0.15">
      <c r="A201" s="1044"/>
      <c r="B201" s="1045"/>
      <c r="C201" s="1045"/>
      <c r="D201" s="1045"/>
      <c r="E201" s="1045"/>
      <c r="F201" s="1046"/>
      <c r="G201" s="814"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800"/>
      <c r="AC201" s="814"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4"/>
      <c r="B202" s="1045"/>
      <c r="C202" s="1045"/>
      <c r="D202" s="1045"/>
      <c r="E202" s="1045"/>
      <c r="F202" s="1046"/>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4"/>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4"/>
      <c r="B203" s="1045"/>
      <c r="C203" s="1045"/>
      <c r="D203" s="1045"/>
      <c r="E203" s="1045"/>
      <c r="F203" s="1046"/>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4"/>
      <c r="B204" s="1045"/>
      <c r="C204" s="1045"/>
      <c r="D204" s="1045"/>
      <c r="E204" s="1045"/>
      <c r="F204" s="1046"/>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4"/>
      <c r="B205" s="1045"/>
      <c r="C205" s="1045"/>
      <c r="D205" s="1045"/>
      <c r="E205" s="1045"/>
      <c r="F205" s="1046"/>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4"/>
      <c r="B206" s="1045"/>
      <c r="C206" s="1045"/>
      <c r="D206" s="1045"/>
      <c r="E206" s="1045"/>
      <c r="F206" s="1046"/>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4"/>
      <c r="B207" s="1045"/>
      <c r="C207" s="1045"/>
      <c r="D207" s="1045"/>
      <c r="E207" s="1045"/>
      <c r="F207" s="1046"/>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4"/>
      <c r="B208" s="1045"/>
      <c r="C208" s="1045"/>
      <c r="D208" s="1045"/>
      <c r="E208" s="1045"/>
      <c r="F208" s="1046"/>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4"/>
      <c r="B209" s="1045"/>
      <c r="C209" s="1045"/>
      <c r="D209" s="1045"/>
      <c r="E209" s="1045"/>
      <c r="F209" s="1046"/>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4"/>
      <c r="B210" s="1045"/>
      <c r="C210" s="1045"/>
      <c r="D210" s="1045"/>
      <c r="E210" s="1045"/>
      <c r="F210" s="1046"/>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4"/>
      <c r="B211" s="1045"/>
      <c r="C211" s="1045"/>
      <c r="D211" s="1045"/>
      <c r="E211" s="1045"/>
      <c r="F211" s="1046"/>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5"/>
      <c r="AY214">
        <f>COUNTA($G$216,$AC$216)</f>
        <v>0</v>
      </c>
    </row>
    <row r="215" spans="1:51" ht="24.75" customHeight="1" x14ac:dyDescent="0.15">
      <c r="A215" s="1044"/>
      <c r="B215" s="1045"/>
      <c r="C215" s="1045"/>
      <c r="D215" s="1045"/>
      <c r="E215" s="1045"/>
      <c r="F215" s="1046"/>
      <c r="G215" s="814"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800"/>
      <c r="AC215" s="814"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4"/>
      <c r="B216" s="1045"/>
      <c r="C216" s="1045"/>
      <c r="D216" s="1045"/>
      <c r="E216" s="1045"/>
      <c r="F216" s="1046"/>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4"/>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4"/>
      <c r="B217" s="1045"/>
      <c r="C217" s="1045"/>
      <c r="D217" s="1045"/>
      <c r="E217" s="1045"/>
      <c r="F217" s="1046"/>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4"/>
      <c r="B218" s="1045"/>
      <c r="C218" s="1045"/>
      <c r="D218" s="1045"/>
      <c r="E218" s="1045"/>
      <c r="F218" s="1046"/>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4"/>
      <c r="B219" s="1045"/>
      <c r="C219" s="1045"/>
      <c r="D219" s="1045"/>
      <c r="E219" s="1045"/>
      <c r="F219" s="1046"/>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4"/>
      <c r="B220" s="1045"/>
      <c r="C220" s="1045"/>
      <c r="D220" s="1045"/>
      <c r="E220" s="1045"/>
      <c r="F220" s="1046"/>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4"/>
      <c r="B221" s="1045"/>
      <c r="C221" s="1045"/>
      <c r="D221" s="1045"/>
      <c r="E221" s="1045"/>
      <c r="F221" s="1046"/>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4"/>
      <c r="B222" s="1045"/>
      <c r="C222" s="1045"/>
      <c r="D222" s="1045"/>
      <c r="E222" s="1045"/>
      <c r="F222" s="1046"/>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4"/>
      <c r="B223" s="1045"/>
      <c r="C223" s="1045"/>
      <c r="D223" s="1045"/>
      <c r="E223" s="1045"/>
      <c r="F223" s="1046"/>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4"/>
      <c r="B224" s="1045"/>
      <c r="C224" s="1045"/>
      <c r="D224" s="1045"/>
      <c r="E224" s="1045"/>
      <c r="F224" s="1046"/>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4"/>
      <c r="B225" s="1045"/>
      <c r="C225" s="1045"/>
      <c r="D225" s="1045"/>
      <c r="E225" s="1045"/>
      <c r="F225" s="1046"/>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4"/>
      <c r="B226" s="1045"/>
      <c r="C226" s="1045"/>
      <c r="D226" s="1045"/>
      <c r="E226" s="1045"/>
      <c r="F226" s="1046"/>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4"/>
      <c r="B227" s="1045"/>
      <c r="C227" s="1045"/>
      <c r="D227" s="1045"/>
      <c r="E227" s="1045"/>
      <c r="F227" s="1046"/>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5"/>
      <c r="AY227">
        <f>COUNTA($G$229,$AC$229)</f>
        <v>0</v>
      </c>
    </row>
    <row r="228" spans="1:51" ht="25.5" customHeight="1" x14ac:dyDescent="0.15">
      <c r="A228" s="1044"/>
      <c r="B228" s="1045"/>
      <c r="C228" s="1045"/>
      <c r="D228" s="1045"/>
      <c r="E228" s="1045"/>
      <c r="F228" s="1046"/>
      <c r="G228" s="814"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800"/>
      <c r="AC228" s="814"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4"/>
      <c r="B229" s="1045"/>
      <c r="C229" s="1045"/>
      <c r="D229" s="1045"/>
      <c r="E229" s="1045"/>
      <c r="F229" s="1046"/>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4"/>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4"/>
      <c r="B230" s="1045"/>
      <c r="C230" s="1045"/>
      <c r="D230" s="1045"/>
      <c r="E230" s="1045"/>
      <c r="F230" s="1046"/>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4"/>
      <c r="B231" s="1045"/>
      <c r="C231" s="1045"/>
      <c r="D231" s="1045"/>
      <c r="E231" s="1045"/>
      <c r="F231" s="1046"/>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4"/>
      <c r="B232" s="1045"/>
      <c r="C232" s="1045"/>
      <c r="D232" s="1045"/>
      <c r="E232" s="1045"/>
      <c r="F232" s="1046"/>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4"/>
      <c r="B233" s="1045"/>
      <c r="C233" s="1045"/>
      <c r="D233" s="1045"/>
      <c r="E233" s="1045"/>
      <c r="F233" s="1046"/>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4"/>
      <c r="B234" s="1045"/>
      <c r="C234" s="1045"/>
      <c r="D234" s="1045"/>
      <c r="E234" s="1045"/>
      <c r="F234" s="1046"/>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4"/>
      <c r="B235" s="1045"/>
      <c r="C235" s="1045"/>
      <c r="D235" s="1045"/>
      <c r="E235" s="1045"/>
      <c r="F235" s="1046"/>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4"/>
      <c r="B236" s="1045"/>
      <c r="C236" s="1045"/>
      <c r="D236" s="1045"/>
      <c r="E236" s="1045"/>
      <c r="F236" s="1046"/>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4"/>
      <c r="B237" s="1045"/>
      <c r="C237" s="1045"/>
      <c r="D237" s="1045"/>
      <c r="E237" s="1045"/>
      <c r="F237" s="1046"/>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4"/>
      <c r="B238" s="1045"/>
      <c r="C238" s="1045"/>
      <c r="D238" s="1045"/>
      <c r="E238" s="1045"/>
      <c r="F238" s="1046"/>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4"/>
      <c r="B239" s="1045"/>
      <c r="C239" s="1045"/>
      <c r="D239" s="1045"/>
      <c r="E239" s="1045"/>
      <c r="F239" s="1046"/>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4"/>
      <c r="B240" s="1045"/>
      <c r="C240" s="1045"/>
      <c r="D240" s="1045"/>
      <c r="E240" s="1045"/>
      <c r="F240" s="1046"/>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5"/>
      <c r="AY240">
        <f>COUNTA($G$242,$AC$242)</f>
        <v>0</v>
      </c>
    </row>
    <row r="241" spans="1:51" ht="24.75" customHeight="1" x14ac:dyDescent="0.15">
      <c r="A241" s="1044"/>
      <c r="B241" s="1045"/>
      <c r="C241" s="1045"/>
      <c r="D241" s="1045"/>
      <c r="E241" s="1045"/>
      <c r="F241" s="1046"/>
      <c r="G241" s="814"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800"/>
      <c r="AC241" s="814"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4"/>
      <c r="B242" s="1045"/>
      <c r="C242" s="1045"/>
      <c r="D242" s="1045"/>
      <c r="E242" s="1045"/>
      <c r="F242" s="1046"/>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4"/>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4"/>
      <c r="B243" s="1045"/>
      <c r="C243" s="1045"/>
      <c r="D243" s="1045"/>
      <c r="E243" s="1045"/>
      <c r="F243" s="1046"/>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4"/>
      <c r="B244" s="1045"/>
      <c r="C244" s="1045"/>
      <c r="D244" s="1045"/>
      <c r="E244" s="1045"/>
      <c r="F244" s="1046"/>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4"/>
      <c r="B245" s="1045"/>
      <c r="C245" s="1045"/>
      <c r="D245" s="1045"/>
      <c r="E245" s="1045"/>
      <c r="F245" s="1046"/>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4"/>
      <c r="B246" s="1045"/>
      <c r="C246" s="1045"/>
      <c r="D246" s="1045"/>
      <c r="E246" s="1045"/>
      <c r="F246" s="1046"/>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4"/>
      <c r="B247" s="1045"/>
      <c r="C247" s="1045"/>
      <c r="D247" s="1045"/>
      <c r="E247" s="1045"/>
      <c r="F247" s="1046"/>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4"/>
      <c r="B248" s="1045"/>
      <c r="C248" s="1045"/>
      <c r="D248" s="1045"/>
      <c r="E248" s="1045"/>
      <c r="F248" s="1046"/>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4"/>
      <c r="B249" s="1045"/>
      <c r="C249" s="1045"/>
      <c r="D249" s="1045"/>
      <c r="E249" s="1045"/>
      <c r="F249" s="1046"/>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4"/>
      <c r="B250" s="1045"/>
      <c r="C250" s="1045"/>
      <c r="D250" s="1045"/>
      <c r="E250" s="1045"/>
      <c r="F250" s="1046"/>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4"/>
      <c r="B251" s="1045"/>
      <c r="C251" s="1045"/>
      <c r="D251" s="1045"/>
      <c r="E251" s="1045"/>
      <c r="F251" s="1046"/>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4"/>
      <c r="B252" s="1045"/>
      <c r="C252" s="1045"/>
      <c r="D252" s="1045"/>
      <c r="E252" s="1045"/>
      <c r="F252" s="1046"/>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4"/>
      <c r="B253" s="1045"/>
      <c r="C253" s="1045"/>
      <c r="D253" s="1045"/>
      <c r="E253" s="1045"/>
      <c r="F253" s="1046"/>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5"/>
      <c r="AY253">
        <f>COUNTA($G$255,$AC$255)</f>
        <v>0</v>
      </c>
    </row>
    <row r="254" spans="1:51" ht="24.75" customHeight="1" x14ac:dyDescent="0.15">
      <c r="A254" s="1044"/>
      <c r="B254" s="1045"/>
      <c r="C254" s="1045"/>
      <c r="D254" s="1045"/>
      <c r="E254" s="1045"/>
      <c r="F254" s="1046"/>
      <c r="G254" s="814"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800"/>
      <c r="AC254" s="814"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4"/>
      <c r="B255" s="1045"/>
      <c r="C255" s="1045"/>
      <c r="D255" s="1045"/>
      <c r="E255" s="1045"/>
      <c r="F255" s="1046"/>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4"/>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4"/>
      <c r="B256" s="1045"/>
      <c r="C256" s="1045"/>
      <c r="D256" s="1045"/>
      <c r="E256" s="1045"/>
      <c r="F256" s="1046"/>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4"/>
      <c r="B257" s="1045"/>
      <c r="C257" s="1045"/>
      <c r="D257" s="1045"/>
      <c r="E257" s="1045"/>
      <c r="F257" s="1046"/>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4"/>
      <c r="B258" s="1045"/>
      <c r="C258" s="1045"/>
      <c r="D258" s="1045"/>
      <c r="E258" s="1045"/>
      <c r="F258" s="1046"/>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4"/>
      <c r="B259" s="1045"/>
      <c r="C259" s="1045"/>
      <c r="D259" s="1045"/>
      <c r="E259" s="1045"/>
      <c r="F259" s="1046"/>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4"/>
      <c r="B260" s="1045"/>
      <c r="C260" s="1045"/>
      <c r="D260" s="1045"/>
      <c r="E260" s="1045"/>
      <c r="F260" s="1046"/>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4"/>
      <c r="B261" s="1045"/>
      <c r="C261" s="1045"/>
      <c r="D261" s="1045"/>
      <c r="E261" s="1045"/>
      <c r="F261" s="1046"/>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4"/>
      <c r="B262" s="1045"/>
      <c r="C262" s="1045"/>
      <c r="D262" s="1045"/>
      <c r="E262" s="1045"/>
      <c r="F262" s="1046"/>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4"/>
      <c r="B263" s="1045"/>
      <c r="C263" s="1045"/>
      <c r="D263" s="1045"/>
      <c r="E263" s="1045"/>
      <c r="F263" s="1046"/>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4"/>
      <c r="B264" s="1045"/>
      <c r="C264" s="1045"/>
      <c r="D264" s="1045"/>
      <c r="E264" s="1045"/>
      <c r="F264" s="1046"/>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橋爪 雅尚</dc:creator>
  <cp:lastModifiedBy>防衛省</cp:lastModifiedBy>
  <cp:lastPrinted>2021-08-13T10:20:27Z</cp:lastPrinted>
  <dcterms:created xsi:type="dcterms:W3CDTF">2012-03-13T00:50:25Z</dcterms:created>
  <dcterms:modified xsi:type="dcterms:W3CDTF">2021-09-03T11:42:07Z</dcterms:modified>
</cp:coreProperties>
</file>