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行政事業レビューシート!$A$1:$AX$1121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55" i="3"/>
  <c r="AY369" i="3"/>
  <c r="AY50" i="3"/>
  <c r="AY616" i="3"/>
  <c r="AY271"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<sst xmlns="http://schemas.openxmlformats.org/spreadsheetml/2006/main" count="3284" uniqueCount="841">
  <si>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</si>
  <si>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</si>
  <si>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</si>
  <si>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</si>
  <si>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</si>
  <si>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</si>
  <si>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</si>
  <si>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</si>
  <si>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</si>
  <si>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</si>
  <si>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</si>
  <si>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</si>
  <si>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</si>
  <si>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</si>
  <si>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</si>
  <si>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</si>
  <si>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</si>
  <si>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</si>
  <si>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</si>
  <si>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</si>
  <si>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</si>
  <si>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</si>
  <si>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</si>
  <si>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</si>
  <si>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</si>
  <si>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</si>
  <si>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</si>
  <si>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</si>
  <si>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</si>
  <si>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</si>
  <si>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</si>
  <si>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</si>
  <si>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</si>
  <si>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</si>
  <si>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</si>
  <si>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</si>
  <si>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</si>
  <si>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</si>
  <si>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</si>
  <si>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</si>
  <si>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</si>
  <si>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</si>
  <si>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</si>
  <si>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</si>
  <si>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</si>
  <si>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</si>
  <si>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</si>
  <si>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</si>
  <si>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</si>
  <si>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</si>
  <si>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</si>
  <si>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</si>
  <si>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</si>
  <si>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</si>
  <si>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</si>
  <si>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</si>
  <si>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</si>
  <si>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</si>
  <si>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</si>
  <si>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</si>
  <si>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</si>
  <si>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</si>
  <si>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</si>
  <si>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</si>
  <si>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</si>
  <si>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</si>
  <si>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</si>
  <si>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</si>
  <si>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</si>
  <si>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</si>
  <si>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</si>
  <si>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</si>
  <si>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</si>
  <si>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</si>
  <si>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</si>
  <si>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</si>
  <si>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</si>
  <si>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</si>
  <si>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</si>
  <si>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</si>
  <si>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</si>
  <si>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</si>
  <si>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</si>
  <si>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</si>
  <si>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</si>
  <si>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</si>
  <si>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</si>
  <si>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</si>
  <si>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</si>
  <si>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</si>
  <si>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</si>
  <si>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</si>
  <si>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</si>
  <si>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</si>
  <si>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</si>
  <si>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</si>
  <si>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</si>
  <si>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</si>
  <si>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</si>
  <si>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</si>
  <si>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</si>
  <si>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</si>
  <si>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</si>
  <si>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</si>
  <si>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</si>
  <si>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</si>
  <si>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</si>
  <si>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</si>
  <si>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</si>
  <si>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</si>
  <si>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</si>
  <si>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</si>
  <si>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</si>
  <si>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</si>
  <si>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</si>
  <si>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</si>
  <si>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</si>
  <si>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</si>
  <si>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</si>
  <si>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</si>
  <si>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</si>
  <si>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</si>
  <si>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</si>
  <si>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</si>
  <si>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</si>
  <si>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</si>
  <si>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</si>
  <si>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</si>
  <si>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</si>
  <si>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</si>
  <si>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</si>
  <si>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</si>
  <si>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</si>
  <si>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</si>
  <si>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</si>
  <si>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</si>
  <si>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</si>
  <si>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</si>
  <si>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</si>
  <si>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</si>
  <si>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</si>
  <si>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</si>
  <si>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</si>
  <si>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</si>
  <si>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</si>
  <si>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</si>
  <si>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</si>
  <si>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</si>
  <si>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</si>
  <si>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</si>
  <si>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</si>
  <si>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</si>
  <si>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</si>
  <si>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</si>
  <si>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</si>
  <si>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</si>
  <si>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</si>
  <si>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</si>
  <si>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</si>
  <si>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</si>
  <si>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</si>
  <si>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</si>
  <si>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</si>
  <si>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</si>
  <si>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</si>
  <si>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</si>
  <si>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</si>
  <si>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</si>
  <si>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</si>
  <si>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</si>
  <si>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</si>
  <si>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</si>
  <si>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</si>
  <si>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</si>
  <si>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</si>
  <si>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</si>
  <si>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</si>
  <si>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</si>
  <si>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</si>
  <si>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</si>
  <si>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</si>
  <si>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</si>
  <si>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</si>
  <si>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</si>
  <si>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</si>
  <si>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</si>
  <si>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</si>
  <si>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</si>
  <si>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</si>
  <si>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</si>
  <si>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</si>
  <si>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</si>
  <si>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</si>
  <si>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</si>
  <si>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</si>
  <si>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</si>
  <si>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</si>
  <si>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</si>
  <si>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</si>
  <si>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</si>
  <si>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</si>
  <si>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</si>
  <si>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</si>
  <si>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</si>
  <si>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</si>
  <si>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</si>
  <si>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</si>
  <si>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</si>
  <si>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</si>
  <si>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</si>
  <si>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</si>
  <si>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</si>
  <si>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</si>
  <si>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</si>
  <si>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</si>
  <si>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</si>
  <si>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</si>
  <si>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</si>
  <si>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</si>
  <si>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</si>
  <si>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</si>
  <si>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</si>
  <si>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</si>
  <si>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</si>
  <si>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</si>
  <si>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</si>
  <si>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</si>
  <si>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</si>
  <si>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</si>
  <si>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</si>
  <si>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</si>
  <si>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</si>
  <si>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</si>
  <si>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</si>
  <si>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</si>
  <si>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</si>
  <si>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</si>
  <si>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</si>
  <si>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</si>
  <si>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</si>
  <si>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</si>
  <si>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</si>
  <si>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</si>
  <si>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</si>
  <si>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</si>
  <si>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</si>
  <si>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</si>
  <si>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</si>
  <si>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</si>
  <si>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</si>
  <si>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</si>
  <si>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</si>
  <si>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</si>
  <si>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</si>
  <si>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</si>
  <si>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</si>
  <si>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</si>
  <si>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</si>
  <si>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</si>
  <si>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</si>
  <si>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</si>
  <si>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</si>
  <si>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</si>
  <si>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</si>
  <si>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</si>
  <si>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</si>
  <si>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</si>
  <si>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</si>
  <si>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</si>
  <si>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</si>
  <si>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</si>
  <si>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</si>
  <si>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</si>
  <si>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</si>
  <si>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</si>
  <si>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</si>
  <si>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</si>
  <si>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</si>
  <si>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</si>
  <si>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</si>
  <si>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</si>
  <si>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</si>
  <si>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</si>
  <si>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</si>
  <si>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</si>
  <si>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</si>
  <si>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</si>
  <si>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</si>
  <si>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</si>
  <si>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</si>
  <si>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</si>
  <si>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</si>
  <si>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</si>
  <si>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</si>
  <si>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</si>
  <si>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</si>
  <si>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</si>
  <si>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</si>
  <si>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</si>
  <si>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</si>
  <si>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</si>
  <si>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</si>
  <si>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</si>
  <si>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</si>
  <si>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</si>
  <si>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</si>
  <si>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</si>
  <si>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</si>
  <si>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</si>
  <si>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</si>
  <si>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</si>
  <si>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</si>
  <si>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</si>
  <si>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</si>
  <si>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</si>
  <si>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</si>
  <si>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</si>
  <si>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</si>
  <si>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</si>
  <si>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</si>
  <si>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</si>
  <si>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</si>
  <si>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</si>
  <si>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</si>
  <si>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</si>
  <si>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</si>
  <si>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</si>
  <si>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</si>
  <si>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</si>
  <si>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</si>
  <si>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</si>
  <si>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</si>
  <si>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</si>
  <si>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</si>
  <si>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</si>
  <si>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</si>
  <si>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</si>
  <si>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</si>
  <si>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</si>
  <si>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</si>
  <si>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</si>
  <si>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</si>
  <si>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</si>
  <si>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</si>
  <si>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</si>
  <si>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</si>
  <si>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</si>
  <si>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</si>
  <si>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</si>
  <si>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</si>
  <si>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</si>
  <si>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</si>
  <si>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</si>
  <si>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</si>
  <si>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</si>
  <si>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</si>
  <si>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</si>
  <si>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</si>
  <si>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</si>
  <si>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</si>
  <si>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</si>
  <si>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</si>
  <si>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</si>
  <si>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</si>
  <si>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</si>
  <si>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</si>
  <si>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</si>
  <si>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</si>
  <si>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</si>
  <si>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</si>
  <si>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</si>
  <si>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</si>
  <si>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</si>
  <si>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</si>
  <si>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</si>
  <si>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</si>
  <si>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</si>
  <si>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</si>
  <si>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</si>
  <si>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</si>
  <si>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</si>
  <si>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</si>
  <si>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</si>
  <si>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</si>
  <si>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</si>
  <si>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</si>
  <si>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</si>
  <si>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</si>
  <si>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</si>
  <si>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</si>
  <si>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</si>
  <si>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</si>
  <si>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</si>
  <si>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</si>
  <si>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</si>
  <si>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</si>
  <si>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</si>
  <si>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</si>
  <si>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</si>
  <si>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</si>
  <si>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</si>
  <si>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</si>
  <si>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</si>
  <si>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</si>
  <si>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</si>
  <si>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</si>
  <si>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</si>
  <si>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</si>
  <si>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</si>
  <si>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</si>
  <si>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</si>
  <si>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</si>
  <si>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</si>
  <si>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</si>
  <si>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</si>
  <si>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</si>
  <si>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</si>
  <si>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</si>
  <si>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</si>
  <si>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</si>
  <si>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</si>
  <si>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</si>
  <si>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</si>
  <si>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</si>
  <si>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</si>
  <si>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</si>
  <si>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</si>
  <si>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</si>
  <si>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</si>
  <si>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</si>
  <si>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</si>
  <si>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</si>
  <si>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</si>
  <si>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</si>
  <si>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</si>
  <si>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</si>
  <si>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</si>
  <si>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</si>
  <si>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</si>
  <si>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</si>
  <si>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</si>
  <si>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</si>
  <si>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</si>
  <si>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</si>
  <si>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</si>
  <si>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</si>
  <si>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</si>
  <si>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</si>
  <si>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</si>
  <si>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</si>
  <si>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</si>
  <si>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</si>
  <si>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</si>
  <si>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</si>
  <si>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</si>
  <si>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</si>
  <si>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</si>
  <si>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</si>
  <si>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</si>
  <si>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</si>
  <si>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</si>
  <si>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</si>
  <si>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</si>
  <si>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</si>
  <si>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</si>
  <si>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</si>
  <si>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</si>
  <si>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</si>
  <si>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</si>
  <si>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</si>
  <si>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</si>
  <si>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</si>
  <si>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</si>
  <si>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</si>
  <si>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</si>
  <si>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</si>
  <si>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</si>
  <si>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</si>
  <si>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</si>
  <si>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</si>
  <si>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</si>
  <si>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</si>
  <si>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</si>
  <si>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</si>
  <si>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</si>
  <si>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</si>
  <si>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</si>
  <si>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</si>
  <si>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</si>
  <si>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</si>
  <si>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</si>
  <si>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</si>
  <si>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</si>
  <si>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</si>
  <si>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</si>
  <si>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</si>
  <si>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</si>
  <si>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</si>
  <si>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</si>
  <si>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</si>
  <si>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</si>
  <si>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</si>
  <si>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</si>
  <si>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</si>
  <si>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</si>
  <si>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</si>
  <si>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</si>
  <si>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</si>
  <si>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</si>
  <si>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</si>
  <si>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</si>
  <si>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</si>
  <si>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</si>
  <si>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</si>
  <si>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</si>
  <si>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</si>
  <si>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</si>
  <si>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</si>
  <si>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</si>
  <si>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</si>
  <si>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</si>
  <si>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</si>
  <si>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</si>
  <si>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</si>
  <si>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</si>
  <si>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</si>
  <si>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</si>
  <si>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</si>
  <si>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</si>
  <si>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</si>
  <si>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</si>
  <si>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</si>
  <si>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</si>
  <si>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</si>
  <si>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</si>
  <si>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</si>
  <si>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</si>
  <si>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</si>
  <si>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</si>
  <si>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</si>
  <si>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</si>
  <si>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</si>
  <si>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</si>
  <si>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</si>
  <si>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</si>
  <si>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</si>
  <si>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</si>
  <si>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</si>
  <si>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</si>
  <si>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</si>
  <si>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</si>
  <si>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</si>
  <si>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</si>
  <si>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</si>
  <si>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</si>
  <si>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</si>
  <si>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</si>
  <si>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</si>
  <si>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</si>
  <si>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</si>
  <si>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</si>
  <si>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</si>
  <si>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</si>
  <si>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</si>
  <si>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</si>
  <si>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</si>
  <si>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</si>
  <si>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</si>
  <si>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</si>
  <si>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</si>
  <si>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</si>
  <si>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</si>
  <si>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</si>
  <si>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</si>
  <si>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</si>
  <si>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</si>
  <si>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</si>
  <si>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</si>
  <si>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</si>
  <si>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</si>
  <si>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</si>
  <si>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</si>
  <si>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</si>
  <si>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</si>
  <si>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</si>
  <si>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</si>
  <si>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</si>
  <si>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</si>
  <si>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</si>
  <si>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</si>
  <si>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</si>
  <si>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</si>
  <si>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</si>
  <si>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</si>
  <si>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</si>
  <si>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</si>
  <si>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</si>
  <si>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</si>
  <si>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</si>
  <si>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</si>
  <si>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</si>
  <si>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</si>
  <si>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</si>
  <si>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</si>
  <si>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</si>
  <si>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</si>
  <si>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</si>
  <si>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</si>
  <si>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</si>
  <si>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</si>
  <si>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</si>
  <si>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</si>
  <si>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</si>
  <si>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</si>
  <si>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</si>
  <si>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</si>
  <si>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</si>
  <si>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</si>
  <si>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</si>
  <si>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</si>
  <si>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</si>
  <si>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</si>
  <si>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</si>
  <si>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</si>
  <si>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</si>
  <si>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</si>
  <si>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</si>
  <si>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</si>
  <si>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</si>
  <si>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</si>
  <si>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</si>
  <si>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</si>
  <si>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</si>
  <si>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</si>
  <si>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</si>
  <si>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</si>
  <si>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</si>
  <si>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</si>
  <si>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</si>
  <si>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</si>
  <si>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</si>
  <si>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</si>
  <si>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</si>
  <si>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</si>
  <si>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</si>
  <si>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</si>
  <si>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</si>
  <si>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</si>
  <si>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</si>
  <si>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</si>
  <si>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</si>
  <si>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</si>
  <si>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</si>
  <si>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</si>
  <si>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</si>
  <si>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</si>
  <si>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</si>
  <si>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</si>
  <si>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</si>
  <si>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</si>
  <si>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</si>
  <si>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</si>
  <si>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</si>
  <si>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</si>
  <si>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</si>
  <si>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</si>
  <si>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</si>
  <si>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</si>
  <si>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</si>
  <si>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</si>
  <si>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</si>
  <si>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</si>
  <si>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</si>
  <si>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</si>
  <si>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</si>
  <si>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</si>
  <si>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</si>
  <si>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</si>
  <si>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</si>
  <si>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</si>
  <si>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</si>
  <si>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</si>
  <si>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</si>
  <si>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</si>
  <si>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</si>
  <si>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</si>
  <si>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</si>
  <si>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</si>
  <si>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</si>
  <si>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</si>
  <si>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</si>
  <si>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</si>
  <si>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</si>
  <si>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</si>
  <si>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</si>
  <si>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</si>
  <si>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</si>
  <si>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</si>
  <si>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</si>
  <si>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</si>
  <si>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</si>
  <si>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</si>
  <si>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</si>
  <si>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</si>
  <si>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</si>
  <si>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</si>
  <si>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</si>
  <si>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</si>
  <si>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</si>
  <si>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</si>
  <si>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</si>
  <si>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</si>
  <si>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</si>
  <si>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被服購入等に係る経費</t>
  </si>
  <si>
    <t>防衛装備庁プロジェクト管理部</t>
  </si>
  <si>
    <t>昭和27年度</t>
  </si>
  <si>
    <t>終了予定なし</t>
  </si>
  <si>
    <t>防衛省の職員の給与等に関する法律（昭和二十七年法律第二百六十六号）第二十一条</t>
  </si>
  <si>
    <t>平成３１年度以降に係る防衛計画の大綱、中期防衛力整備計画（平成３１年度～平成３５年度）（平成３０年１２月１８日国家安全保障会議決定及び閣議決定）</t>
  </si>
  <si>
    <t>防衛省の職員の給与等に関する法律施行令（昭和２７年政令第３６８号）第１７条（被服の無料貸与及び支給）に基づき、貸与数量及び支給数量が定められており、新規に採用する自衛官等の所要、耐用命数を超える者及び損耗が著しいものについて、効率的な調達に努めつつ整備する。</t>
  </si>
  <si>
    <t>-</t>
  </si>
  <si>
    <t>被服費</t>
  </si>
  <si>
    <t>国防を担う自衛官等の服制に基づく制服等の維持</t>
  </si>
  <si>
    <t>制服の着用が義務付けられた自衛官等に対する制服等の損耗更新数</t>
  </si>
  <si>
    <t>式</t>
  </si>
  <si>
    <t>自衛官等が着用する制服等を整備するための調達件数</t>
  </si>
  <si>
    <t>品目</t>
  </si>
  <si>
    <t>被服購入等に必要な経費（百万円）（Ｘ）／損耗更新等数（Ｙ）　　　　　　　　　　　　　　</t>
    <phoneticPr fontId="5"/>
  </si>
  <si>
    <t>千円／式</t>
  </si>
  <si>
    <t>　X/Y</t>
    <phoneticPr fontId="5"/>
  </si>
  <si>
    <t>10727/45043</t>
  </si>
  <si>
    <t>9395/33961</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</si>
  <si>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</si>
  <si>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</si>
  <si>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</si>
  <si>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</si>
  <si>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</si>
  <si>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0080</t>
  </si>
  <si>
    <t>0070</t>
  </si>
  <si>
    <t>0069</t>
  </si>
  <si>
    <t>0154</t>
  </si>
  <si>
    <t>0123</t>
  </si>
  <si>
    <t>0348</t>
  </si>
  <si>
    <t>0344</t>
  </si>
  <si>
    <t>0351</t>
  </si>
  <si>
    <t>0360</t>
  </si>
  <si>
    <t>○</t>
  </si>
  <si>
    <t>事業監理官（宇宙・地上装備担当）</t>
    <rPh sb="6" eb="8">
      <t>ウチュウ</t>
    </rPh>
    <rPh sb="9" eb="15">
      <t>チジョウソウビタントウ</t>
    </rPh>
    <phoneticPr fontId="5"/>
  </si>
  <si>
    <t>本事業は、服制が定められた自衛官等が着用する制服等を整備するものであり、ひいては日本の安全保障に寄与するものであり、国民や社会のニーズを的確に反映している。</t>
    <rPh sb="0" eb="1">
      <t>ホン</t>
    </rPh>
    <rPh sb="1" eb="3">
      <t>ジギョウ</t>
    </rPh>
    <rPh sb="5" eb="7">
      <t>フクセイ</t>
    </rPh>
    <rPh sb="8" eb="9">
      <t>サダ</t>
    </rPh>
    <rPh sb="13" eb="16">
      <t>ジエイカン</t>
    </rPh>
    <rPh sb="16" eb="17">
      <t>トウ</t>
    </rPh>
    <rPh sb="18" eb="20">
      <t>チャクヨウ</t>
    </rPh>
    <rPh sb="22" eb="24">
      <t>セイフク</t>
    </rPh>
    <rPh sb="24" eb="25">
      <t>トウ</t>
    </rPh>
    <rPh sb="26" eb="28">
      <t>セイビ</t>
    </rPh>
    <rPh sb="40" eb="42">
      <t>ニホン</t>
    </rPh>
    <rPh sb="43" eb="45">
      <t>アンゼン</t>
    </rPh>
    <rPh sb="45" eb="47">
      <t>ホショウ</t>
    </rPh>
    <rPh sb="48" eb="50">
      <t>キヨ</t>
    </rPh>
    <rPh sb="58" eb="60">
      <t>コクミン</t>
    </rPh>
    <rPh sb="61" eb="63">
      <t>シャカイ</t>
    </rPh>
    <rPh sb="68" eb="70">
      <t>テキカク</t>
    </rPh>
    <rPh sb="71" eb="73">
      <t>ハンエイ</t>
    </rPh>
    <phoneticPr fontId="5"/>
  </si>
  <si>
    <t>本事業は、服制が定められた自衛官等が着用する制服等の整備であるため、地方自治体、民間等に委ねることはできない。</t>
    <rPh sb="0" eb="1">
      <t>ホン</t>
    </rPh>
    <rPh sb="1" eb="3">
      <t>ジギョウ</t>
    </rPh>
    <rPh sb="5" eb="7">
      <t>フクセイ</t>
    </rPh>
    <rPh sb="8" eb="9">
      <t>サダ</t>
    </rPh>
    <rPh sb="13" eb="16">
      <t>ジエイカン</t>
    </rPh>
    <rPh sb="16" eb="17">
      <t>トウ</t>
    </rPh>
    <rPh sb="18" eb="20">
      <t>チャクヨウ</t>
    </rPh>
    <rPh sb="22" eb="24">
      <t>セイフク</t>
    </rPh>
    <rPh sb="24" eb="25">
      <t>トウ</t>
    </rPh>
    <rPh sb="26" eb="28">
      <t>セイビ</t>
    </rPh>
    <rPh sb="34" eb="36">
      <t>チホウ</t>
    </rPh>
    <rPh sb="36" eb="39">
      <t>ジチタイ</t>
    </rPh>
    <rPh sb="40" eb="42">
      <t>ミンカン</t>
    </rPh>
    <rPh sb="42" eb="43">
      <t>トウ</t>
    </rPh>
    <rPh sb="44" eb="45">
      <t>ユダ</t>
    </rPh>
    <phoneticPr fontId="5"/>
  </si>
  <si>
    <t>本事業は、服制が定められた自衛官等が着用する制服等の整備であり、ひいては日本の安全保障に寄与するもので、政策目的の達成手段として必要かつ適切であり、優先度が高い事業である。</t>
    <rPh sb="0" eb="1">
      <t>ホン</t>
    </rPh>
    <rPh sb="1" eb="3">
      <t>ジギョウ</t>
    </rPh>
    <rPh sb="5" eb="7">
      <t>フクセイ</t>
    </rPh>
    <rPh sb="8" eb="9">
      <t>サダ</t>
    </rPh>
    <rPh sb="13" eb="16">
      <t>ジエイカン</t>
    </rPh>
    <rPh sb="16" eb="17">
      <t>トウ</t>
    </rPh>
    <rPh sb="18" eb="20">
      <t>チャクヨウ</t>
    </rPh>
    <rPh sb="22" eb="24">
      <t>セイフク</t>
    </rPh>
    <rPh sb="24" eb="25">
      <t>トウ</t>
    </rPh>
    <rPh sb="26" eb="28">
      <t>セイビ</t>
    </rPh>
    <rPh sb="36" eb="38">
      <t>ニホン</t>
    </rPh>
    <rPh sb="39" eb="41">
      <t>アンゼン</t>
    </rPh>
    <rPh sb="41" eb="43">
      <t>ホショウ</t>
    </rPh>
    <rPh sb="44" eb="46">
      <t>キヨ</t>
    </rPh>
    <rPh sb="52" eb="54">
      <t>セイサク</t>
    </rPh>
    <rPh sb="54" eb="56">
      <t>モクテキ</t>
    </rPh>
    <rPh sb="57" eb="59">
      <t>タッセイ</t>
    </rPh>
    <rPh sb="59" eb="61">
      <t>シュダン</t>
    </rPh>
    <rPh sb="64" eb="66">
      <t>ヒツヨウ</t>
    </rPh>
    <rPh sb="68" eb="70">
      <t>テキセツ</t>
    </rPh>
    <rPh sb="74" eb="77">
      <t>ユウセンド</t>
    </rPh>
    <rPh sb="78" eb="79">
      <t>タカ</t>
    </rPh>
    <rPh sb="80" eb="82">
      <t>ジギョウ</t>
    </rPh>
    <phoneticPr fontId="5"/>
  </si>
  <si>
    <t>調達に際しては、原則として一般競争入札により入札者を多く募り競争性を確保している。競争性のない随意契約となったものは、一般競争入札の結果、随意契約となったものなどであり、支出先の選定は妥当である。</t>
    <rPh sb="0" eb="2">
      <t>チョウタツ</t>
    </rPh>
    <rPh sb="3" eb="4">
      <t>サイ</t>
    </rPh>
    <rPh sb="8" eb="10">
      <t>ゲンソク</t>
    </rPh>
    <rPh sb="13" eb="15">
      <t>イッパン</t>
    </rPh>
    <rPh sb="15" eb="17">
      <t>キョウソウ</t>
    </rPh>
    <rPh sb="17" eb="19">
      <t>ニュウサツ</t>
    </rPh>
    <rPh sb="22" eb="25">
      <t>ニュウサツシャ</t>
    </rPh>
    <rPh sb="26" eb="27">
      <t>オオ</t>
    </rPh>
    <rPh sb="28" eb="29">
      <t>ツノ</t>
    </rPh>
    <rPh sb="30" eb="33">
      <t>キョウソウセイ</t>
    </rPh>
    <rPh sb="34" eb="36">
      <t>カクホ</t>
    </rPh>
    <rPh sb="41" eb="44">
      <t>キョウソウセイ</t>
    </rPh>
    <rPh sb="47" eb="49">
      <t>ズイイ</t>
    </rPh>
    <rPh sb="49" eb="51">
      <t>ケイヤク</t>
    </rPh>
    <rPh sb="59" eb="61">
      <t>イッパン</t>
    </rPh>
    <rPh sb="61" eb="63">
      <t>キョウソウ</t>
    </rPh>
    <rPh sb="63" eb="65">
      <t>ニュウサツ</t>
    </rPh>
    <rPh sb="66" eb="68">
      <t>ケッカ</t>
    </rPh>
    <rPh sb="69" eb="71">
      <t>ズイイ</t>
    </rPh>
    <rPh sb="71" eb="73">
      <t>ケイヤク</t>
    </rPh>
    <rPh sb="85" eb="87">
      <t>シシュツ</t>
    </rPh>
    <rPh sb="87" eb="88">
      <t>サキ</t>
    </rPh>
    <rPh sb="89" eb="91">
      <t>センテイ</t>
    </rPh>
    <rPh sb="92" eb="94">
      <t>ダトウ</t>
    </rPh>
    <phoneticPr fontId="5"/>
  </si>
  <si>
    <t>有</t>
  </si>
  <si>
    <t>‐</t>
  </si>
  <si>
    <t>予定価格算定に際しては、原則、市場価格を用いているため、単位当たりコストは妥当である。</t>
    <rPh sb="12" eb="14">
      <t>ゲンソク</t>
    </rPh>
    <phoneticPr fontId="5"/>
  </si>
  <si>
    <t>制服等を整備するための費目・使途となっており、事業目的に即し真に必要なものに限定されている。</t>
    <rPh sb="0" eb="2">
      <t>セイフク</t>
    </rPh>
    <rPh sb="2" eb="3">
      <t>トウ</t>
    </rPh>
    <rPh sb="4" eb="6">
      <t>セイビ</t>
    </rPh>
    <rPh sb="11" eb="13">
      <t>ヒモク</t>
    </rPh>
    <rPh sb="14" eb="16">
      <t>シト</t>
    </rPh>
    <rPh sb="23" eb="25">
      <t>ジギョウ</t>
    </rPh>
    <rPh sb="25" eb="27">
      <t>モクテキ</t>
    </rPh>
    <rPh sb="28" eb="29">
      <t>ソク</t>
    </rPh>
    <rPh sb="30" eb="31">
      <t>シン</t>
    </rPh>
    <rPh sb="32" eb="34">
      <t>ヒツヨウ</t>
    </rPh>
    <rPh sb="38" eb="40">
      <t>ゲンテイ</t>
    </rPh>
    <phoneticPr fontId="5"/>
  </si>
  <si>
    <t>調達に際しては、原則として一般競争入札により入札参加者をより多く募り競争性を確保しており、調達コストの低減に努めている。</t>
    <rPh sb="45" eb="47">
      <t>チョウタツ</t>
    </rPh>
    <rPh sb="51" eb="53">
      <t>テイゲン</t>
    </rPh>
    <rPh sb="54" eb="55">
      <t>ツト</t>
    </rPh>
    <phoneticPr fontId="5"/>
  </si>
  <si>
    <t>成果実績は、成果目標に見合っている。</t>
    <rPh sb="0" eb="2">
      <t>セイカ</t>
    </rPh>
    <rPh sb="2" eb="4">
      <t>ジッセキ</t>
    </rPh>
    <rPh sb="6" eb="8">
      <t>セイカ</t>
    </rPh>
    <rPh sb="8" eb="10">
      <t>モクヒョウ</t>
    </rPh>
    <rPh sb="11" eb="13">
      <t>ミア</t>
    </rPh>
    <phoneticPr fontId="5"/>
  </si>
  <si>
    <t>活動実績は、見込みに見合っている。</t>
    <rPh sb="0" eb="2">
      <t>カツドウ</t>
    </rPh>
    <rPh sb="6" eb="8">
      <t>ミコ</t>
    </rPh>
    <phoneticPr fontId="5"/>
  </si>
  <si>
    <t>自衛官等は各種任務を行う際に制服等を着用しており、十分に活用されている。</t>
    <rPh sb="0" eb="3">
      <t>ジエイカン</t>
    </rPh>
    <rPh sb="3" eb="4">
      <t>トウ</t>
    </rPh>
    <rPh sb="5" eb="7">
      <t>カクシュ</t>
    </rPh>
    <rPh sb="7" eb="9">
      <t>ニンム</t>
    </rPh>
    <rPh sb="10" eb="11">
      <t>オコナ</t>
    </rPh>
    <rPh sb="12" eb="13">
      <t>サイ</t>
    </rPh>
    <rPh sb="14" eb="16">
      <t>セイフク</t>
    </rPh>
    <rPh sb="16" eb="17">
      <t>トウ</t>
    </rPh>
    <rPh sb="18" eb="20">
      <t>チャクヨウ</t>
    </rPh>
    <rPh sb="25" eb="27">
      <t>ジュウブン</t>
    </rPh>
    <rPh sb="28" eb="30">
      <t>カツヨウ</t>
    </rPh>
    <phoneticPr fontId="5"/>
  </si>
  <si>
    <t>-</t>
    <phoneticPr fontId="5"/>
  </si>
  <si>
    <t>被服費</t>
    <rPh sb="0" eb="2">
      <t>ヒフク</t>
    </rPh>
    <rPh sb="2" eb="3">
      <t>ヒ</t>
    </rPh>
    <phoneticPr fontId="5"/>
  </si>
  <si>
    <t>被服の代価</t>
    <rPh sb="0" eb="2">
      <t>ヒフク</t>
    </rPh>
    <rPh sb="3" eb="5">
      <t>ダイカ</t>
    </rPh>
    <phoneticPr fontId="5"/>
  </si>
  <si>
    <t>A.帝国繊維（株）</t>
    <rPh sb="2" eb="4">
      <t>テイコク</t>
    </rPh>
    <rPh sb="4" eb="6">
      <t>センイ</t>
    </rPh>
    <rPh sb="7" eb="8">
      <t>カブ</t>
    </rPh>
    <phoneticPr fontId="5"/>
  </si>
  <si>
    <t>夏服，陸，第１種，男性，幹部，１６式 他１４件</t>
    <rPh sb="19" eb="20">
      <t>ホカ</t>
    </rPh>
    <rPh sb="22" eb="23">
      <t>ケン</t>
    </rPh>
    <phoneticPr fontId="5"/>
  </si>
  <si>
    <t>夏服，陸，第１種，女性，１６式　他１５件</t>
    <rPh sb="16" eb="17">
      <t>ホカ</t>
    </rPh>
    <rPh sb="19" eb="20">
      <t>ケン</t>
    </rPh>
    <phoneticPr fontId="5"/>
  </si>
  <si>
    <t>航空服，夏　他２件</t>
    <rPh sb="6" eb="7">
      <t>ホカ</t>
    </rPh>
    <rPh sb="8" eb="9">
      <t>ケン</t>
    </rPh>
    <phoneticPr fontId="5"/>
  </si>
  <si>
    <t>三甲テキスタイル（株）</t>
  </si>
  <si>
    <t>三甲テキスタイル（株）</t>
    <rPh sb="0" eb="1">
      <t>ミ</t>
    </rPh>
    <rPh sb="1" eb="2">
      <t>コウ</t>
    </rPh>
    <rPh sb="8" eb="11">
      <t>カブ</t>
    </rPh>
    <phoneticPr fontId="5"/>
  </si>
  <si>
    <t>夏服，陸，第３種，女性，１６式　他５件</t>
    <rPh sb="16" eb="17">
      <t>ホカ</t>
    </rPh>
    <rPh sb="18" eb="19">
      <t>ケン</t>
    </rPh>
    <phoneticPr fontId="5"/>
  </si>
  <si>
    <t>冬服，陸，男性，曹士，１６式　他１５件</t>
    <rPh sb="15" eb="16">
      <t>ホカ</t>
    </rPh>
    <rPh sb="18" eb="19">
      <t>ケン</t>
    </rPh>
    <phoneticPr fontId="5"/>
  </si>
  <si>
    <t>携帯雨具４型</t>
    <phoneticPr fontId="5"/>
  </si>
  <si>
    <t>新陽（株）</t>
    <rPh sb="0" eb="2">
      <t>シンヨウ</t>
    </rPh>
    <rPh sb="3" eb="4">
      <t>カブ</t>
    </rPh>
    <phoneticPr fontId="5"/>
  </si>
  <si>
    <t>夏服，陸，第２種上衣兼ワイシャツ，男性，１６式　他７件</t>
    <rPh sb="24" eb="25">
      <t>ホカ</t>
    </rPh>
    <rPh sb="26" eb="27">
      <t>ケン</t>
    </rPh>
    <phoneticPr fontId="5"/>
  </si>
  <si>
    <t>夏服，陸，第２種上衣兼ワイシャツ，女性，１６式　他１７件</t>
    <rPh sb="24" eb="25">
      <t>ホカ</t>
    </rPh>
    <rPh sb="27" eb="28">
      <t>ケン</t>
    </rPh>
    <phoneticPr fontId="5"/>
  </si>
  <si>
    <t>通常演奏服，第１種，陸，男性，冬服，幹部他８品目　他２１件</t>
    <rPh sb="25" eb="26">
      <t>ホカ</t>
    </rPh>
    <rPh sb="28" eb="29">
      <t>ケン</t>
    </rPh>
    <phoneticPr fontId="5"/>
  </si>
  <si>
    <t>第２種ワイシャツ SS　以下　他４件</t>
    <rPh sb="15" eb="16">
      <t>ホカ</t>
    </rPh>
    <rPh sb="17" eb="18">
      <t>ケン</t>
    </rPh>
    <phoneticPr fontId="5"/>
  </si>
  <si>
    <t>帝人フロンティア（株）</t>
    <rPh sb="0" eb="2">
      <t>テイジン</t>
    </rPh>
    <rPh sb="9" eb="10">
      <t>カブ</t>
    </rPh>
    <phoneticPr fontId="5"/>
  </si>
  <si>
    <t>作業外被，迷彩　他７件</t>
    <rPh sb="8" eb="9">
      <t>ホカ</t>
    </rPh>
    <rPh sb="10" eb="11">
      <t>ケン</t>
    </rPh>
    <phoneticPr fontId="5"/>
  </si>
  <si>
    <t>雨衣，陸，男性，１６式　他２件</t>
    <rPh sb="12" eb="13">
      <t>ホカ</t>
    </rPh>
    <rPh sb="14" eb="15">
      <t>ケン</t>
    </rPh>
    <phoneticPr fontId="5"/>
  </si>
  <si>
    <t>整備服，長そで，つなぎ　他３件</t>
    <rPh sb="12" eb="13">
      <t>ホカ</t>
    </rPh>
    <rPh sb="14" eb="15">
      <t>ケン</t>
    </rPh>
    <phoneticPr fontId="5"/>
  </si>
  <si>
    <t>外とう改，空</t>
    <phoneticPr fontId="5"/>
  </si>
  <si>
    <t>（株）リーガルコーポレーション</t>
    <rPh sb="1" eb="2">
      <t>カブ</t>
    </rPh>
    <phoneticPr fontId="5"/>
  </si>
  <si>
    <t>短靴，陸，女性，１６式　他６件</t>
    <rPh sb="12" eb="13">
      <t>ホカ</t>
    </rPh>
    <rPh sb="14" eb="15">
      <t>ケン</t>
    </rPh>
    <phoneticPr fontId="5"/>
  </si>
  <si>
    <t>短靴，陸，男性，１６式，ＳＳ　他１３件</t>
    <rPh sb="15" eb="16">
      <t>ホカ</t>
    </rPh>
    <rPh sb="18" eb="19">
      <t>ケン</t>
    </rPh>
    <phoneticPr fontId="5"/>
  </si>
  <si>
    <t>政府専用機用機内靴（女性用）　他５件</t>
    <rPh sb="15" eb="16">
      <t>ホカ</t>
    </rPh>
    <rPh sb="17" eb="18">
      <t>ケン</t>
    </rPh>
    <phoneticPr fontId="5"/>
  </si>
  <si>
    <t>トスコ（株）</t>
    <rPh sb="4" eb="5">
      <t>カブ</t>
    </rPh>
    <phoneticPr fontId="5"/>
  </si>
  <si>
    <t>新成物産（株）</t>
    <rPh sb="0" eb="1">
      <t>アタラシ</t>
    </rPh>
    <rPh sb="1" eb="2">
      <t>シゲル</t>
    </rPh>
    <rPh sb="2" eb="4">
      <t>ブッサン</t>
    </rPh>
    <rPh sb="4" eb="7">
      <t>カブ</t>
    </rPh>
    <phoneticPr fontId="5"/>
  </si>
  <si>
    <t>日本官帽制帽（株）</t>
  </si>
  <si>
    <t>日本官帽制帽（株）</t>
    <rPh sb="0" eb="2">
      <t>ニホン</t>
    </rPh>
    <rPh sb="2" eb="3">
      <t>カン</t>
    </rPh>
    <rPh sb="3" eb="4">
      <t>ボウ</t>
    </rPh>
    <rPh sb="4" eb="6">
      <t>セイボウ</t>
    </rPh>
    <rPh sb="6" eb="9">
      <t>カブ</t>
    </rPh>
    <phoneticPr fontId="5"/>
  </si>
  <si>
    <t>ユニチカ（株）</t>
    <rPh sb="5" eb="6">
      <t>カブ</t>
    </rPh>
    <phoneticPr fontId="5"/>
  </si>
  <si>
    <t>（株）武蔵富装</t>
  </si>
  <si>
    <t>（株）武蔵富装</t>
    <rPh sb="1" eb="2">
      <t>カブ</t>
    </rPh>
    <rPh sb="3" eb="5">
      <t>ムサシ</t>
    </rPh>
    <rPh sb="5" eb="6">
      <t>トミ</t>
    </rPh>
    <rPh sb="6" eb="7">
      <t>ソウ</t>
    </rPh>
    <phoneticPr fontId="5"/>
  </si>
  <si>
    <t>夏服ズボン，陸，男性，１６式　他４件</t>
    <rPh sb="15" eb="16">
      <t>ホカ</t>
    </rPh>
    <rPh sb="17" eb="18">
      <t>ケン</t>
    </rPh>
    <phoneticPr fontId="5"/>
  </si>
  <si>
    <t>夏服改，ズボン，空　他３件</t>
    <rPh sb="10" eb="11">
      <t>ホカ</t>
    </rPh>
    <rPh sb="12" eb="13">
      <t>ケン</t>
    </rPh>
    <phoneticPr fontId="5"/>
  </si>
  <si>
    <t>夏服ズボン，陸，男性，曹士，１６式，ＳＳ　他４件</t>
    <rPh sb="21" eb="22">
      <t>ホカ</t>
    </rPh>
    <rPh sb="23" eb="24">
      <t>ケン</t>
    </rPh>
    <phoneticPr fontId="5"/>
  </si>
  <si>
    <t>作業服２型　他１０件</t>
    <rPh sb="6" eb="7">
      <t>ホカ</t>
    </rPh>
    <rPh sb="9" eb="10">
      <t>ケン</t>
    </rPh>
    <phoneticPr fontId="5"/>
  </si>
  <si>
    <t>体操服，短パン，１６式　他９件</t>
    <rPh sb="12" eb="13">
      <t>ホカ</t>
    </rPh>
    <rPh sb="14" eb="15">
      <t>ケン</t>
    </rPh>
    <phoneticPr fontId="5"/>
  </si>
  <si>
    <t>迷彩鉄帽覆３型　他１４件</t>
    <rPh sb="8" eb="9">
      <t>ホカ</t>
    </rPh>
    <rPh sb="11" eb="12">
      <t>ケン</t>
    </rPh>
    <phoneticPr fontId="5"/>
  </si>
  <si>
    <t xml:space="preserve">陸上戦闘服外衣，２形，ＳＳ </t>
    <phoneticPr fontId="5"/>
  </si>
  <si>
    <t>正帽，陸，男性，１６式（幹部）　他６件</t>
    <rPh sb="16" eb="17">
      <t>ホカ</t>
    </rPh>
    <rPh sb="18" eb="19">
      <t>ケン</t>
    </rPh>
    <phoneticPr fontId="5"/>
  </si>
  <si>
    <t>第１種正帽，陸，通常演奏用，冬，幹部他２品目　他１件</t>
    <rPh sb="23" eb="24">
      <t>ホカ</t>
    </rPh>
    <rPh sb="25" eb="26">
      <t>ケン</t>
    </rPh>
    <phoneticPr fontId="5"/>
  </si>
  <si>
    <t>正帽，陸，特別儀じょう（演奏）用，紺，曹士，１号　他１３件</t>
    <rPh sb="25" eb="26">
      <t>ホカ</t>
    </rPh>
    <rPh sb="28" eb="29">
      <t>ケン</t>
    </rPh>
    <phoneticPr fontId="5"/>
  </si>
  <si>
    <t>砂漠地域等用作業服　他</t>
    <rPh sb="10" eb="11">
      <t>ホカ</t>
    </rPh>
    <phoneticPr fontId="5"/>
  </si>
  <si>
    <t>酷暑用作業服，海甲及び酷暑用作業服，海乙　他８件</t>
    <rPh sb="21" eb="22">
      <t>ホカ</t>
    </rPh>
    <rPh sb="23" eb="24">
      <t>ケン</t>
    </rPh>
    <phoneticPr fontId="5"/>
  </si>
  <si>
    <t>整備服，半そで　他９件</t>
    <rPh sb="8" eb="9">
      <t>ホカ</t>
    </rPh>
    <rPh sb="10" eb="11">
      <t>ケン</t>
    </rPh>
    <phoneticPr fontId="5"/>
  </si>
  <si>
    <t>東亜紡織（株）</t>
    <rPh sb="0" eb="2">
      <t>トウア</t>
    </rPh>
    <rPh sb="2" eb="4">
      <t>ボウショク</t>
    </rPh>
    <rPh sb="5" eb="6">
      <t>カブ</t>
    </rPh>
    <phoneticPr fontId="5"/>
  </si>
  <si>
    <t>帝人テクロス（株）</t>
    <rPh sb="0" eb="2">
      <t>テイジン</t>
    </rPh>
    <rPh sb="7" eb="8">
      <t>カブ</t>
    </rPh>
    <phoneticPr fontId="5"/>
  </si>
  <si>
    <t>夏服，海甲，２形　他２件</t>
    <rPh sb="9" eb="10">
      <t>ホカ</t>
    </rPh>
    <rPh sb="11" eb="12">
      <t>ケン</t>
    </rPh>
    <phoneticPr fontId="5"/>
  </si>
  <si>
    <t>夏服ズボン，陸，男性，１６式　他２件</t>
    <rPh sb="15" eb="16">
      <t>ホカ</t>
    </rPh>
    <rPh sb="17" eb="18">
      <t>ケン</t>
    </rPh>
    <phoneticPr fontId="5"/>
  </si>
  <si>
    <t>冬服，海甲　他１件</t>
    <rPh sb="6" eb="7">
      <t>ホカ</t>
    </rPh>
    <rPh sb="8" eb="9">
      <t>ケン</t>
    </rPh>
    <phoneticPr fontId="5"/>
  </si>
  <si>
    <t>陸上戦闘服，２形Ａ</t>
    <phoneticPr fontId="5"/>
  </si>
  <si>
    <t>外とう，海乙　他４件</t>
    <rPh sb="7" eb="8">
      <t>ホカ</t>
    </rPh>
    <rPh sb="9" eb="10">
      <t>ケン</t>
    </rPh>
    <phoneticPr fontId="5"/>
  </si>
  <si>
    <t>冬服，陸，男性，幹部，１６式　他２件</t>
    <rPh sb="15" eb="16">
      <t>ホカ</t>
    </rPh>
    <rPh sb="17" eb="18">
      <t>ケン</t>
    </rPh>
    <phoneticPr fontId="5"/>
  </si>
  <si>
    <t>雨衣，海　他１件</t>
    <rPh sb="5" eb="6">
      <t>ホカ</t>
    </rPh>
    <rPh sb="7" eb="8">
      <t>ケン</t>
    </rPh>
    <phoneticPr fontId="5"/>
  </si>
  <si>
    <t>夏服，陸，第１種，男性，幹部，１６式　他１件</t>
    <rPh sb="19" eb="20">
      <t>ホカ</t>
    </rPh>
    <rPh sb="21" eb="22">
      <t>ケン</t>
    </rPh>
    <phoneticPr fontId="5"/>
  </si>
  <si>
    <t>夏服，陸，第１種，男性，曹士，１６式，ＳＳ</t>
    <phoneticPr fontId="5"/>
  </si>
  <si>
    <t>冬服，陸，男性，曹士，１６式</t>
    <phoneticPr fontId="5"/>
  </si>
  <si>
    <t>雨衣，陸，男性，１６式</t>
    <phoneticPr fontId="5"/>
  </si>
  <si>
    <t>正帽，陸，男性，１６式（幹部）　他１件</t>
    <rPh sb="16" eb="17">
      <t>ホカ</t>
    </rPh>
    <rPh sb="18" eb="19">
      <t>ケン</t>
    </rPh>
    <phoneticPr fontId="5"/>
  </si>
  <si>
    <t>-</t>
    <phoneticPr fontId="5"/>
  </si>
  <si>
    <t>令和３年度調達基本計画</t>
    <phoneticPr fontId="5"/>
  </si>
  <si>
    <t>１　必要性
　　自衛官は、制服等の各種被服を着用しなければならず、新規貸与及び損耗更新のためには、継続して適切な数量を確保することが必要である。
２　効率性
　　調達に際して原則、一般競争入札を行い、入札参加者を多く募り競争性の確保に努めており、効率的である。
３　有効性
　　被服等を適時適切に更新することにより、部隊としての斉一性が確保され、自衛官として品位を保たれており、有効である。
４　総合評価
　　本事業は、所要の被服等の整備を実施することで自衛隊の活動基盤が維持されており、適正に実施されている。</t>
    <rPh sb="2" eb="4">
      <t>ヒツヨウ</t>
    </rPh>
    <rPh sb="4" eb="5">
      <t>セイ</t>
    </rPh>
    <rPh sb="8" eb="11">
      <t>ジエイカン</t>
    </rPh>
    <rPh sb="13" eb="15">
      <t>セイフク</t>
    </rPh>
    <rPh sb="15" eb="16">
      <t>トウ</t>
    </rPh>
    <rPh sb="17" eb="19">
      <t>カクシュ</t>
    </rPh>
    <rPh sb="19" eb="21">
      <t>ヒフク</t>
    </rPh>
    <rPh sb="22" eb="24">
      <t>チャクヨウ</t>
    </rPh>
    <rPh sb="33" eb="35">
      <t>シンキ</t>
    </rPh>
    <rPh sb="35" eb="37">
      <t>タイヨ</t>
    </rPh>
    <rPh sb="37" eb="38">
      <t>オヨ</t>
    </rPh>
    <rPh sb="39" eb="41">
      <t>ソンモウ</t>
    </rPh>
    <rPh sb="41" eb="43">
      <t>コウシン</t>
    </rPh>
    <rPh sb="49" eb="51">
      <t>ケイゾク</t>
    </rPh>
    <rPh sb="53" eb="55">
      <t>テキセツ</t>
    </rPh>
    <rPh sb="56" eb="58">
      <t>スウリョウ</t>
    </rPh>
    <rPh sb="59" eb="61">
      <t>カクホ</t>
    </rPh>
    <rPh sb="66" eb="68">
      <t>ヒツヨウ</t>
    </rPh>
    <rPh sb="75" eb="78">
      <t>コウリツセイ</t>
    </rPh>
    <rPh sb="81" eb="83">
      <t>チョウタツ</t>
    </rPh>
    <rPh sb="84" eb="85">
      <t>サイ</t>
    </rPh>
    <rPh sb="87" eb="89">
      <t>ゲンソク</t>
    </rPh>
    <rPh sb="90" eb="92">
      <t>イッパン</t>
    </rPh>
    <rPh sb="92" eb="94">
      <t>キョウソウ</t>
    </rPh>
    <rPh sb="94" eb="96">
      <t>ニュウサツ</t>
    </rPh>
    <rPh sb="97" eb="98">
      <t>オコナ</t>
    </rPh>
    <rPh sb="100" eb="102">
      <t>ニュウサツ</t>
    </rPh>
    <rPh sb="102" eb="105">
      <t>サンカシャ</t>
    </rPh>
    <rPh sb="106" eb="107">
      <t>オオ</t>
    </rPh>
    <rPh sb="108" eb="109">
      <t>ツノ</t>
    </rPh>
    <rPh sb="110" eb="113">
      <t>キョウソウセイ</t>
    </rPh>
    <rPh sb="114" eb="116">
      <t>カクホ</t>
    </rPh>
    <rPh sb="117" eb="118">
      <t>ツト</t>
    </rPh>
    <rPh sb="123" eb="126">
      <t>コウリツテキ</t>
    </rPh>
    <rPh sb="133" eb="136">
      <t>ユウコウセイ</t>
    </rPh>
    <rPh sb="139" eb="141">
      <t>ヒフク</t>
    </rPh>
    <rPh sb="141" eb="142">
      <t>トウ</t>
    </rPh>
    <rPh sb="143" eb="145">
      <t>テキジ</t>
    </rPh>
    <rPh sb="145" eb="147">
      <t>テキセツ</t>
    </rPh>
    <rPh sb="148" eb="150">
      <t>コウシン</t>
    </rPh>
    <rPh sb="158" eb="160">
      <t>ブタイ</t>
    </rPh>
    <rPh sb="164" eb="167">
      <t>セイイツセイ</t>
    </rPh>
    <rPh sb="168" eb="170">
      <t>カクホ</t>
    </rPh>
    <rPh sb="173" eb="176">
      <t>ジエイカン</t>
    </rPh>
    <rPh sb="179" eb="181">
      <t>ヒンイ</t>
    </rPh>
    <rPh sb="182" eb="183">
      <t>タモ</t>
    </rPh>
    <rPh sb="189" eb="191">
      <t>ユウコウ</t>
    </rPh>
    <rPh sb="198" eb="200">
      <t>ソウゴウ</t>
    </rPh>
    <rPh sb="200" eb="202">
      <t>ヒョウカ</t>
    </rPh>
    <rPh sb="205" eb="206">
      <t>ホン</t>
    </rPh>
    <rPh sb="206" eb="208">
      <t>ジギョウ</t>
    </rPh>
    <rPh sb="210" eb="212">
      <t>ショヨウ</t>
    </rPh>
    <rPh sb="213" eb="215">
      <t>ヒフク</t>
    </rPh>
    <rPh sb="215" eb="216">
      <t>トウ</t>
    </rPh>
    <rPh sb="217" eb="219">
      <t>セイビ</t>
    </rPh>
    <rPh sb="220" eb="222">
      <t>ジッシ</t>
    </rPh>
    <rPh sb="227" eb="230">
      <t>ジエイタイ</t>
    </rPh>
    <rPh sb="231" eb="233">
      <t>カツドウ</t>
    </rPh>
    <rPh sb="233" eb="235">
      <t>キバン</t>
    </rPh>
    <rPh sb="236" eb="238">
      <t>イジ</t>
    </rPh>
    <rPh sb="244" eb="246">
      <t>テキセイ</t>
    </rPh>
    <rPh sb="247" eb="249">
      <t>ジッシ</t>
    </rPh>
    <phoneticPr fontId="5"/>
  </si>
  <si>
    <t>一般競争入札において十分な公告期間を確保するほか、従来から防衛装備庁において、陸海空各自衛隊等ごとの調達を一元的に行うとともに、同じ品目でほぼ同一仕様の案件が複数ある場合には、入札を一斉に行っている。こうした取り組みを継続し、効率化に努める。</t>
    <rPh sb="0" eb="2">
      <t>イッパン</t>
    </rPh>
    <rPh sb="2" eb="4">
      <t>キョウソウ</t>
    </rPh>
    <rPh sb="4" eb="6">
      <t>ニュウサツ</t>
    </rPh>
    <rPh sb="10" eb="12">
      <t>ジュウブン</t>
    </rPh>
    <rPh sb="13" eb="15">
      <t>コウコク</t>
    </rPh>
    <rPh sb="15" eb="17">
      <t>キカン</t>
    </rPh>
    <rPh sb="18" eb="20">
      <t>カクホ</t>
    </rPh>
    <rPh sb="25" eb="27">
      <t>ジュウライ</t>
    </rPh>
    <rPh sb="29" eb="31">
      <t>ボウエイ</t>
    </rPh>
    <rPh sb="31" eb="33">
      <t>ソウビ</t>
    </rPh>
    <rPh sb="33" eb="34">
      <t>チョウ</t>
    </rPh>
    <rPh sb="39" eb="42">
      <t>リクカイクウ</t>
    </rPh>
    <phoneticPr fontId="5"/>
  </si>
  <si>
    <t>11090.5/33524</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</si>
  <si>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</si>
  <si>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自衛隊法等に基づき、被服を着用することが義務付けられている自衛官（幹部・曹士）、防衛大学校及び防衛医科大学校の学生等の制服等を整備する。</t>
    <phoneticPr fontId="5"/>
  </si>
  <si>
    <t>6342/20419</t>
    <phoneticPr fontId="5"/>
  </si>
  <si>
    <t>-</t>
    <phoneticPr fontId="5"/>
  </si>
  <si>
    <t>不落随契</t>
    <rPh sb="0" eb="2">
      <t>フラク</t>
    </rPh>
    <rPh sb="2" eb="3">
      <t>ズイ</t>
    </rPh>
    <phoneticPr fontId="5"/>
  </si>
  <si>
    <t>帝國纎維（株）</t>
    <rPh sb="0" eb="2">
      <t>テイコク</t>
    </rPh>
    <rPh sb="4" eb="7">
      <t>カブ</t>
    </rPh>
    <rPh sb="5" eb="6">
      <t>カブ</t>
    </rPh>
    <phoneticPr fontId="5"/>
  </si>
  <si>
    <t>帝國纎維（株）</t>
    <phoneticPr fontId="5"/>
  </si>
  <si>
    <t>コロナ対応により契約することができなかったため</t>
    <rPh sb="3" eb="5">
      <t>タイオウ</t>
    </rPh>
    <rPh sb="8" eb="10">
      <t>ケイヤク</t>
    </rPh>
    <phoneticPr fontId="5"/>
  </si>
  <si>
    <t>・外部有識者抽出点検の対象外である。</t>
    <phoneticPr fontId="5"/>
  </si>
  <si>
    <t>・可能な限り競争性を確保しながら支出先の選定を行っているとのことであるが、一般競争入札において一者応札かつ落札率１００％となっているものがある。十分な要因分析を実施し、応札者拡大のための検討を行い競争性の確保に努められたい。
・繰越の状況が継続していることから、要因分析のうえ、その理由についてレビューシートにおいて説明し、執行の妥当性について国民の理解を得られるようにするとともに可能な限り効率的な予算執行に努められたい。</t>
    <phoneticPr fontId="5"/>
  </si>
  <si>
    <t>-</t>
    <phoneticPr fontId="5"/>
  </si>
  <si>
    <t>事業監理官　吉岡 正嗣</t>
    <phoneticPr fontId="5"/>
  </si>
  <si>
    <t>執行等改善</t>
  </si>
  <si>
    <t xml:space="preserve">・一般競争入札の結果、一者応札となっている点については、指摘のとおり要因分析等を行っていく。
・繰越が近年継続している理由としては、補正予算成立後において災害等の理由に契約企業が必要資材を用意することができない場合があることに加え、令和３年度への繰越額が多い理由はコロナ対応により契約することができなかったためである。
</t>
    <rPh sb="47" eb="49">
      <t>クリコシ</t>
    </rPh>
    <rPh sb="50" eb="52">
      <t>キンネン</t>
    </rPh>
    <rPh sb="52" eb="54">
      <t>ケイゾク</t>
    </rPh>
    <rPh sb="58" eb="60">
      <t>リユウ</t>
    </rPh>
    <rPh sb="65" eb="67">
      <t>ホセイ</t>
    </rPh>
    <rPh sb="67" eb="69">
      <t>ヨサン</t>
    </rPh>
    <rPh sb="69" eb="71">
      <t>セイリツ</t>
    </rPh>
    <rPh sb="71" eb="72">
      <t>ゴ</t>
    </rPh>
    <rPh sb="76" eb="78">
      <t>サイガイ</t>
    </rPh>
    <rPh sb="78" eb="79">
      <t>トウ</t>
    </rPh>
    <rPh sb="80" eb="82">
      <t>リユウ</t>
    </rPh>
    <rPh sb="83" eb="85">
      <t>ケイヤク</t>
    </rPh>
    <rPh sb="85" eb="87">
      <t>キギョウ</t>
    </rPh>
    <rPh sb="88" eb="90">
      <t>ヒツヨウ</t>
    </rPh>
    <rPh sb="90" eb="92">
      <t>シザイ</t>
    </rPh>
    <rPh sb="93" eb="95">
      <t>ヨウイ</t>
    </rPh>
    <rPh sb="104" eb="106">
      <t>バアイ</t>
    </rPh>
    <rPh sb="112" eb="113">
      <t>クワ</t>
    </rPh>
    <rPh sb="115" eb="117">
      <t>レイワ</t>
    </rPh>
    <rPh sb="118" eb="120">
      <t>ネンド</t>
    </rPh>
    <rPh sb="124" eb="125">
      <t>ガク</t>
    </rPh>
    <rPh sb="126" eb="127">
      <t>オオ</t>
    </rPh>
    <phoneticPr fontId="5"/>
  </si>
  <si>
    <t>諸器材等維持費</t>
    <rPh sb="0" eb="1">
      <t>ショ</t>
    </rPh>
    <rPh sb="1" eb="3">
      <t>キザイ</t>
    </rPh>
    <rPh sb="3" eb="4">
      <t>トウ</t>
    </rPh>
    <rPh sb="4" eb="7">
      <t>イジヒ</t>
    </rPh>
    <phoneticPr fontId="5"/>
  </si>
  <si>
    <t>品目及び数量の差による増
新たな成長推進枠：6,490</t>
    <rPh sb="11" eb="1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</si>
</sst>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113804</xdr:colOff>
      <xdr:row>748</xdr:row>
      <xdr:rowOff>57726</xdr:rowOff>
    </xdr:from>
    <xdr:to>
      <xdr:col>33</xdr:col>
      <xdr:colOff>106398</xdr:colOff>
      <xdr:row>759</xdr:row>
      <xdr:rowOff>148442</xdr:rowOff>
    </xdr:to>
    <xdr:grpSp>
      <xdr:nvGrpSpPr>
        <xdr:cNvPr id="7" name="グループ化 6"/>
        <xdr:cNvGrpSpPr/>
      </xdr:nvGrpSpPr>
      <xdr:grpSpPr>
        <a:xfrm>
          <a:off x="4314329" y="51006951"/>
          <a:ext cx="2392894" cy="3967391"/>
          <a:chOff x="4064934" y="46290099"/>
          <a:chExt cx="2169736" cy="3982358"/>
        </a:xfrm>
      </xdr:grpSpPr>
      <xdr:sp macro="" textlink="">
        <xdr:nvSpPr>
          <xdr:cNvPr id="8" name="正方形/長方形 7"/>
          <xdr:cNvSpPr/>
        </xdr:nvSpPr>
        <xdr:spPr>
          <a:xfrm>
            <a:off x="4064934" y="46290099"/>
            <a:ext cx="2134020" cy="88830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１１</a:t>
            </a:r>
            <a:r>
              <a:rPr kumimoji="1" lang="en-US" altLang="ja-JP" sz="1100">
                <a:solidFill>
                  <a:sysClr val="windowText" lastClr="000000"/>
                </a:solidFill>
              </a:rPr>
              <a:t>,</a:t>
            </a:r>
            <a:r>
              <a:rPr kumimoji="1" lang="ja-JP" altLang="en-US" sz="1100">
                <a:solidFill>
                  <a:sysClr val="windowText" lastClr="000000"/>
                </a:solidFill>
              </a:rPr>
              <a:t>０９０</a:t>
            </a:r>
            <a:r>
              <a:rPr kumimoji="1" lang="en-US" altLang="ja-JP" sz="1100">
                <a:solidFill>
                  <a:sysClr val="windowText" lastClr="000000"/>
                </a:solidFill>
              </a:rPr>
              <a:t>.</a:t>
            </a:r>
            <a:r>
              <a:rPr kumimoji="1" lang="ja-JP" altLang="en-US" sz="1100">
                <a:solidFill>
                  <a:sysClr val="windowText" lastClr="000000"/>
                </a:solidFill>
              </a:rPr>
              <a:t>５百万円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sp macro="" textlink="">
        <xdr:nvSpPr>
          <xdr:cNvPr id="9" name="正方形/長方形 8"/>
          <xdr:cNvSpPr/>
        </xdr:nvSpPr>
        <xdr:spPr>
          <a:xfrm>
            <a:off x="4064934" y="49371484"/>
            <a:ext cx="2134020" cy="90097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Ａ．民間会社</a:t>
            </a:r>
            <a:r>
              <a:rPr kumimoji="1" lang="en-US" altLang="ja-JP" sz="1100">
                <a:solidFill>
                  <a:sysClr val="windowText" lastClr="000000"/>
                </a:solidFill>
              </a:rPr>
              <a:t>463</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１１</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０９０</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５</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xnSp macro="">
        <xdr:nvCxnSpPr>
          <xdr:cNvPr id="10" name="直線矢印コネクタ 9"/>
          <xdr:cNvCxnSpPr>
            <a:stCxn id="8" idx="2"/>
            <a:endCxn id="9" idx="0"/>
          </xdr:cNvCxnSpPr>
        </xdr:nvCxnSpPr>
        <xdr:spPr>
          <a:xfrm>
            <a:off x="5131944" y="47178399"/>
            <a:ext cx="0" cy="21930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4197931" y="47550295"/>
            <a:ext cx="2036739" cy="708305"/>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3"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109</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747</v>
      </c>
      <c r="AF5" s="716"/>
      <c r="AG5" s="716"/>
      <c r="AH5" s="716"/>
      <c r="AI5" s="716"/>
      <c r="AJ5" s="716"/>
      <c r="AK5" s="716"/>
      <c r="AL5" s="716"/>
      <c r="AM5" s="716"/>
      <c r="AN5" s="716"/>
      <c r="AO5" s="716"/>
      <c r="AP5" s="717"/>
      <c r="AQ5" s="718" t="s">
        <v>836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科学技術・イノベーション、国土強靱化施策、男女共同参画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826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10194</v>
      </c>
      <c r="Q13" s="164"/>
      <c r="R13" s="164"/>
      <c r="S13" s="164"/>
      <c r="T13" s="164"/>
      <c r="U13" s="164"/>
      <c r="V13" s="165"/>
      <c r="W13" s="163">
        <v>8207</v>
      </c>
      <c r="X13" s="164"/>
      <c r="Y13" s="164"/>
      <c r="Z13" s="164"/>
      <c r="AA13" s="164"/>
      <c r="AB13" s="164"/>
      <c r="AC13" s="165"/>
      <c r="AD13" s="163">
        <v>9818</v>
      </c>
      <c r="AE13" s="164"/>
      <c r="AF13" s="164"/>
      <c r="AG13" s="164"/>
      <c r="AH13" s="164"/>
      <c r="AI13" s="164"/>
      <c r="AJ13" s="165"/>
      <c r="AK13" s="163">
        <v>6342</v>
      </c>
      <c r="AL13" s="164"/>
      <c r="AM13" s="164"/>
      <c r="AN13" s="164"/>
      <c r="AO13" s="164"/>
      <c r="AP13" s="164"/>
      <c r="AQ13" s="165"/>
      <c r="AR13" s="160">
        <v>9523</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v>1719</v>
      </c>
      <c r="Q14" s="164"/>
      <c r="R14" s="164"/>
      <c r="S14" s="164"/>
      <c r="T14" s="164"/>
      <c r="U14" s="164"/>
      <c r="V14" s="165"/>
      <c r="W14" s="163">
        <v>654</v>
      </c>
      <c r="X14" s="164"/>
      <c r="Y14" s="164"/>
      <c r="Z14" s="164"/>
      <c r="AA14" s="164"/>
      <c r="AB14" s="164"/>
      <c r="AC14" s="165"/>
      <c r="AD14" s="163">
        <v>1995</v>
      </c>
      <c r="AE14" s="164"/>
      <c r="AF14" s="164"/>
      <c r="AG14" s="164"/>
      <c r="AH14" s="164"/>
      <c r="AI14" s="164"/>
      <c r="AJ14" s="165"/>
      <c r="AK14" s="163" t="s">
        <v>820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657</v>
      </c>
      <c r="Q15" s="164"/>
      <c r="R15" s="164"/>
      <c r="S15" s="164"/>
      <c r="T15" s="164"/>
      <c r="U15" s="164"/>
      <c r="V15" s="165"/>
      <c r="W15" s="163">
        <v>1535</v>
      </c>
      <c r="X15" s="164"/>
      <c r="Y15" s="164"/>
      <c r="Z15" s="164"/>
      <c r="AA15" s="164"/>
      <c r="AB15" s="164"/>
      <c r="AC15" s="165"/>
      <c r="AD15" s="163">
        <v>1360</v>
      </c>
      <c r="AE15" s="164"/>
      <c r="AF15" s="164"/>
      <c r="AG15" s="164"/>
      <c r="AH15" s="164"/>
      <c r="AI15" s="164"/>
      <c r="AJ15" s="165"/>
      <c r="AK15" s="163">
        <v>1991</v>
      </c>
      <c r="AL15" s="164"/>
      <c r="AM15" s="164"/>
      <c r="AN15" s="164"/>
      <c r="AO15" s="164"/>
      <c r="AP15" s="164"/>
      <c r="AQ15" s="165"/>
      <c r="AR15" s="163" t="s">
        <v>820</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-1535</v>
      </c>
      <c r="Q16" s="164"/>
      <c r="R16" s="164"/>
      <c r="S16" s="164"/>
      <c r="T16" s="164"/>
      <c r="U16" s="164"/>
      <c r="V16" s="165"/>
      <c r="W16" s="163">
        <v>-1360</v>
      </c>
      <c r="X16" s="164"/>
      <c r="Y16" s="164"/>
      <c r="Z16" s="164"/>
      <c r="AA16" s="164"/>
      <c r="AB16" s="164"/>
      <c r="AC16" s="165"/>
      <c r="AD16" s="163">
        <v>-1991</v>
      </c>
      <c r="AE16" s="164"/>
      <c r="AF16" s="164"/>
      <c r="AG16" s="164"/>
      <c r="AH16" s="164"/>
      <c r="AI16" s="164"/>
      <c r="AJ16" s="165"/>
      <c r="AK16" s="163" t="s">
        <v>820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v>167</v>
      </c>
      <c r="X17" s="164"/>
      <c r="Y17" s="164"/>
      <c r="Z17" s="164"/>
      <c r="AA17" s="164"/>
      <c r="AB17" s="164"/>
      <c r="AC17" s="165"/>
      <c r="AD17" s="163">
        <v>156.03800000000001</v>
      </c>
      <c r="AE17" s="164"/>
      <c r="AF17" s="164"/>
      <c r="AG17" s="164"/>
      <c r="AH17" s="164"/>
      <c r="AI17" s="164"/>
      <c r="AJ17" s="165"/>
      <c r="AK17" s="163" t="s">
        <v>720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11035</v>
      </c>
      <c r="Q18" s="170"/>
      <c r="R18" s="170"/>
      <c r="S18" s="170"/>
      <c r="T18" s="170"/>
      <c r="U18" s="170"/>
      <c r="V18" s="171"/>
      <c r="W18" s="169">
        <f>SUM(W13:AC17)</f>
        <v>9203</v>
      </c>
      <c r="X18" s="170"/>
      <c r="Y18" s="170"/>
      <c r="Z18" s="170"/>
      <c r="AA18" s="170"/>
      <c r="AB18" s="170"/>
      <c r="AC18" s="171"/>
      <c r="AD18" s="169">
        <f>SUM(AD13:AJ17)</f>
        <v>11338.038</v>
      </c>
      <c r="AE18" s="170"/>
      <c r="AF18" s="170"/>
      <c r="AG18" s="170"/>
      <c r="AH18" s="170"/>
      <c r="AI18" s="170"/>
      <c r="AJ18" s="171"/>
      <c r="AK18" s="169">
        <f>SUM(AK13:AQ17)</f>
        <v>8333</v>
      </c>
      <c r="AL18" s="170"/>
      <c r="AM18" s="170"/>
      <c r="AN18" s="170"/>
      <c r="AO18" s="170"/>
      <c r="AP18" s="170"/>
      <c r="AQ18" s="171"/>
      <c r="AR18" s="169">
        <f>SUM(AR13:AX17)</f>
        <v>9523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10727</v>
      </c>
      <c r="Q19" s="164"/>
      <c r="R19" s="164"/>
      <c r="S19" s="164"/>
      <c r="T19" s="164"/>
      <c r="U19" s="164"/>
      <c r="V19" s="165"/>
      <c r="W19" s="163">
        <v>9395</v>
      </c>
      <c r="X19" s="164"/>
      <c r="Y19" s="164"/>
      <c r="Z19" s="164"/>
      <c r="AA19" s="164"/>
      <c r="AB19" s="164"/>
      <c r="AC19" s="165"/>
      <c r="AD19" s="163">
        <v>11091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0.9720888083371092</v>
      </c>
      <c r="Q20" s="535"/>
      <c r="R20" s="535"/>
      <c r="S20" s="535"/>
      <c r="T20" s="535"/>
      <c r="U20" s="535"/>
      <c r="V20" s="535"/>
      <c r="W20" s="535">
        <f t="shared" ref="W20" si="0">IF(W18=0, "-", SUM(W19)/W18)</f>
        <v>1.0208627621427795</v>
      </c>
      <c r="X20" s="535"/>
      <c r="Y20" s="535"/>
      <c r="Z20" s="535"/>
      <c r="AA20" s="535"/>
      <c r="AB20" s="535"/>
      <c r="AC20" s="535"/>
      <c r="AD20" s="535">
        <f t="shared" ref="AD20" si="1">IF(AD18=0, "-", SUM(AD19)/AD18)</f>
        <v>0.97821157417182758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2" t="s">
        <v>354</v>
      </c>
      <c r="H21" s="923"/>
      <c r="I21" s="923"/>
      <c r="J21" s="923"/>
      <c r="K21" s="923"/>
      <c r="L21" s="923"/>
      <c r="M21" s="923"/>
      <c r="N21" s="923"/>
      <c r="O21" s="923"/>
      <c r="P21" s="535">
        <f>IF(P19=0, "-", SUM(P19)/SUM(P13,P14))</f>
        <v>0.90044489213464285</v>
      </c>
      <c r="Q21" s="535"/>
      <c r="R21" s="535"/>
      <c r="S21" s="535"/>
      <c r="T21" s="535"/>
      <c r="U21" s="535"/>
      <c r="V21" s="535"/>
      <c r="W21" s="535">
        <f t="shared" ref="W21" si="2">IF(W19=0, "-", SUM(W19)/SUM(W13,W14))</f>
        <v>1.0602640785464394</v>
      </c>
      <c r="X21" s="535"/>
      <c r="Y21" s="535"/>
      <c r="Z21" s="535"/>
      <c r="AA21" s="535"/>
      <c r="AB21" s="535"/>
      <c r="AC21" s="535"/>
      <c r="AD21" s="535">
        <f t="shared" ref="AD21" si="3">IF(AD19=0, "-", SUM(AD19)/SUM(AD13,AD14))</f>
        <v>0.93888089393041563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6342</v>
      </c>
      <c r="Q23" s="161"/>
      <c r="R23" s="161"/>
      <c r="S23" s="161"/>
      <c r="T23" s="161"/>
      <c r="U23" s="161"/>
      <c r="V23" s="162"/>
      <c r="W23" s="160">
        <v>6795</v>
      </c>
      <c r="X23" s="161"/>
      <c r="Y23" s="161"/>
      <c r="Z23" s="161"/>
      <c r="AA23" s="161"/>
      <c r="AB23" s="161"/>
      <c r="AC23" s="162"/>
      <c r="AD23" s="149" t="s">
        <v>840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839</v>
      </c>
      <c r="H24" s="136"/>
      <c r="I24" s="136"/>
      <c r="J24" s="136"/>
      <c r="K24" s="136"/>
      <c r="L24" s="136"/>
      <c r="M24" s="136"/>
      <c r="N24" s="136"/>
      <c r="O24" s="137"/>
      <c r="P24" s="163" t="s">
        <v>820</v>
      </c>
      <c r="Q24" s="164"/>
      <c r="R24" s="164"/>
      <c r="S24" s="164"/>
      <c r="T24" s="164"/>
      <c r="U24" s="164"/>
      <c r="V24" s="165"/>
      <c r="W24" s="163">
        <v>2728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820</v>
      </c>
      <c r="Q25" s="164"/>
      <c r="R25" s="164"/>
      <c r="S25" s="164"/>
      <c r="T25" s="164"/>
      <c r="U25" s="164"/>
      <c r="V25" s="165"/>
      <c r="W25" s="163" t="s">
        <v>820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820</v>
      </c>
      <c r="Q26" s="164"/>
      <c r="R26" s="164"/>
      <c r="S26" s="164"/>
      <c r="T26" s="164"/>
      <c r="U26" s="164"/>
      <c r="V26" s="165"/>
      <c r="W26" s="163" t="s">
        <v>820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820</v>
      </c>
      <c r="Q27" s="164"/>
      <c r="R27" s="164"/>
      <c r="S27" s="164"/>
      <c r="T27" s="164"/>
      <c r="U27" s="164"/>
      <c r="V27" s="165"/>
      <c r="W27" s="163" t="s">
        <v>820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6342</v>
      </c>
      <c r="Q29" s="164"/>
      <c r="R29" s="164"/>
      <c r="S29" s="164"/>
      <c r="T29" s="164"/>
      <c r="U29" s="164"/>
      <c r="V29" s="165"/>
      <c r="W29" s="211">
        <f>AR13</f>
        <v>9523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720</v>
      </c>
      <c r="AV31" s="271"/>
      <c r="AW31" s="376" t="s">
        <v>179</v>
      </c>
      <c r="AX31" s="377"/>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40" t="s">
        <v>12</v>
      </c>
      <c r="Z32" s="545"/>
      <c r="AA32" s="546"/>
      <c r="AB32" s="547" t="s">
        <v>724</v>
      </c>
      <c r="AC32" s="547"/>
      <c r="AD32" s="547"/>
      <c r="AE32" s="364">
        <v>45043</v>
      </c>
      <c r="AF32" s="365"/>
      <c r="AG32" s="365"/>
      <c r="AH32" s="365"/>
      <c r="AI32" s="364">
        <v>33961</v>
      </c>
      <c r="AJ32" s="365"/>
      <c r="AK32" s="365"/>
      <c r="AL32" s="365"/>
      <c r="AM32" s="364">
        <v>33524</v>
      </c>
      <c r="AN32" s="365"/>
      <c r="AO32" s="365"/>
      <c r="AP32" s="365"/>
      <c r="AQ32" s="166" t="s">
        <v>720</v>
      </c>
      <c r="AR32" s="167"/>
      <c r="AS32" s="167"/>
      <c r="AT32" s="168"/>
      <c r="AU32" s="365" t="s">
        <v>720</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4">
        <v>50733</v>
      </c>
      <c r="AF33" s="365"/>
      <c r="AG33" s="365"/>
      <c r="AH33" s="365"/>
      <c r="AI33" s="364">
        <v>38894</v>
      </c>
      <c r="AJ33" s="365"/>
      <c r="AK33" s="365"/>
      <c r="AL33" s="365"/>
      <c r="AM33" s="364">
        <v>38420</v>
      </c>
      <c r="AN33" s="365"/>
      <c r="AO33" s="365"/>
      <c r="AP33" s="365"/>
      <c r="AQ33" s="166">
        <v>20419</v>
      </c>
      <c r="AR33" s="167"/>
      <c r="AS33" s="167"/>
      <c r="AT33" s="168"/>
      <c r="AU33" s="365" t="s">
        <v>720</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96</v>
      </c>
      <c r="AF34" s="365"/>
      <c r="AG34" s="365"/>
      <c r="AH34" s="365"/>
      <c r="AI34" s="364">
        <v>87</v>
      </c>
      <c r="AJ34" s="365"/>
      <c r="AK34" s="365"/>
      <c r="AL34" s="365"/>
      <c r="AM34" s="364">
        <v>87</v>
      </c>
      <c r="AN34" s="365"/>
      <c r="AO34" s="365"/>
      <c r="AP34" s="365"/>
      <c r="AQ34" s="166" t="s">
        <v>720</v>
      </c>
      <c r="AR34" s="167"/>
      <c r="AS34" s="167"/>
      <c r="AT34" s="168"/>
      <c r="AU34" s="365" t="s">
        <v>720</v>
      </c>
      <c r="AV34" s="365"/>
      <c r="AW34" s="365"/>
      <c r="AX34" s="366"/>
    </row>
    <row r="35" spans="1:51" ht="23.25" customHeight="1" x14ac:dyDescent="0.15">
      <c r="A35" s="895" t="s">
        <v>381</v>
      </c>
      <c r="B35" s="896"/>
      <c r="C35" s="896"/>
      <c r="D35" s="896"/>
      <c r="E35" s="896"/>
      <c r="F35" s="897"/>
      <c r="G35" s="901" t="s">
        <v>821</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4" t="s">
        <v>134</v>
      </c>
      <c r="AV65" s="974"/>
      <c r="AW65" s="974"/>
      <c r="AX65" s="975"/>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6"/>
      <c r="AY66">
        <f>$AY$65</f>
        <v>0</v>
      </c>
    </row>
    <row r="67" spans="1:51" ht="23.25" hidden="1" customHeight="1" x14ac:dyDescent="0.15">
      <c r="A67" s="845"/>
      <c r="B67" s="846"/>
      <c r="C67" s="846"/>
      <c r="D67" s="846"/>
      <c r="E67" s="846"/>
      <c r="F67" s="847"/>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2"/>
      <c r="AF72" s="373"/>
      <c r="AG72" s="373"/>
      <c r="AH72" s="373"/>
      <c r="AI72" s="372"/>
      <c r="AJ72" s="373"/>
      <c r="AK72" s="373"/>
      <c r="AL72" s="373"/>
      <c r="AM72" s="372"/>
      <c r="AN72" s="373"/>
      <c r="AO72" s="373"/>
      <c r="AP72" s="936"/>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0" t="s">
        <v>384</v>
      </c>
      <c r="B78" s="911"/>
      <c r="C78" s="911"/>
      <c r="D78" s="911"/>
      <c r="E78" s="908" t="s">
        <v>328</v>
      </c>
      <c r="F78" s="909"/>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4" t="s">
        <v>418</v>
      </c>
      <c r="AR100" s="925"/>
      <c r="AS100" s="925"/>
      <c r="AT100" s="926"/>
      <c r="AU100" s="924" t="s">
        <v>542</v>
      </c>
      <c r="AV100" s="925"/>
      <c r="AW100" s="925"/>
      <c r="AX100" s="927"/>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9">
        <v>537</v>
      </c>
      <c r="AF101" s="359"/>
      <c r="AG101" s="359"/>
      <c r="AH101" s="359"/>
      <c r="AI101" s="359">
        <v>614</v>
      </c>
      <c r="AJ101" s="359"/>
      <c r="AK101" s="359"/>
      <c r="AL101" s="359"/>
      <c r="AM101" s="359">
        <v>676</v>
      </c>
      <c r="AN101" s="359"/>
      <c r="AO101" s="359"/>
      <c r="AP101" s="359"/>
      <c r="AQ101" s="359" t="s">
        <v>720</v>
      </c>
      <c r="AR101" s="359"/>
      <c r="AS101" s="359"/>
      <c r="AT101" s="359"/>
      <c r="AU101" s="364" t="s">
        <v>820</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726</v>
      </c>
      <c r="AC102" s="547"/>
      <c r="AD102" s="547"/>
      <c r="AE102" s="359">
        <v>477</v>
      </c>
      <c r="AF102" s="359"/>
      <c r="AG102" s="359"/>
      <c r="AH102" s="359"/>
      <c r="AI102" s="359">
        <v>578</v>
      </c>
      <c r="AJ102" s="359"/>
      <c r="AK102" s="359"/>
      <c r="AL102" s="359"/>
      <c r="AM102" s="359">
        <v>508</v>
      </c>
      <c r="AN102" s="359"/>
      <c r="AO102" s="359"/>
      <c r="AP102" s="359"/>
      <c r="AQ102" s="359">
        <v>554</v>
      </c>
      <c r="AR102" s="359"/>
      <c r="AS102" s="359"/>
      <c r="AT102" s="359"/>
      <c r="AU102" s="372">
        <v>485</v>
      </c>
      <c r="AV102" s="373"/>
      <c r="AW102" s="373"/>
      <c r="AX102" s="928"/>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238</v>
      </c>
      <c r="AF116" s="359"/>
      <c r="AG116" s="359"/>
      <c r="AH116" s="359"/>
      <c r="AI116" s="359">
        <v>277</v>
      </c>
      <c r="AJ116" s="359"/>
      <c r="AK116" s="359"/>
      <c r="AL116" s="359"/>
      <c r="AM116" s="359">
        <v>330</v>
      </c>
      <c r="AN116" s="359"/>
      <c r="AO116" s="359"/>
      <c r="AP116" s="359"/>
      <c r="AQ116" s="364">
        <v>311</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06" t="s">
        <v>730</v>
      </c>
      <c r="AF117" s="306"/>
      <c r="AG117" s="306"/>
      <c r="AH117" s="306"/>
      <c r="AI117" s="306" t="s">
        <v>731</v>
      </c>
      <c r="AJ117" s="306"/>
      <c r="AK117" s="306"/>
      <c r="AL117" s="306"/>
      <c r="AM117" s="306" t="s">
        <v>824</v>
      </c>
      <c r="AN117" s="306"/>
      <c r="AO117" s="306"/>
      <c r="AP117" s="306"/>
      <c r="AQ117" s="306" t="s">
        <v>827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92"/>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820</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820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835</v>
      </c>
      <c r="AR149" s="271"/>
      <c r="AS149" s="179" t="s">
        <v>233</v>
      </c>
      <c r="AT149" s="202"/>
      <c r="AU149" s="178" t="s">
        <v>835</v>
      </c>
      <c r="AV149" s="178"/>
      <c r="AW149" s="179" t="s">
        <v>179</v>
      </c>
      <c r="AX149" s="180"/>
      <c r="AY149">
        <f>$AY$148</f>
        <v>1</v>
      </c>
    </row>
    <row r="150" spans="1:51" ht="39.75" customHeight="1" x14ac:dyDescent="0.15">
      <c r="A150" s="992"/>
      <c r="B150" s="253"/>
      <c r="C150" s="252"/>
      <c r="D150" s="253"/>
      <c r="E150" s="252"/>
      <c r="F150" s="314"/>
      <c r="G150" s="232" t="s">
        <v>835</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835</v>
      </c>
      <c r="AC150" s="224"/>
      <c r="AD150" s="224"/>
      <c r="AE150" s="266" t="s">
        <v>835</v>
      </c>
      <c r="AF150" s="167"/>
      <c r="AG150" s="167"/>
      <c r="AH150" s="167"/>
      <c r="AI150" s="266" t="s">
        <v>835</v>
      </c>
      <c r="AJ150" s="167"/>
      <c r="AK150" s="167"/>
      <c r="AL150" s="167"/>
      <c r="AM150" s="266" t="s">
        <v>835</v>
      </c>
      <c r="AN150" s="167"/>
      <c r="AO150" s="167"/>
      <c r="AP150" s="167"/>
      <c r="AQ150" s="266" t="s">
        <v>835</v>
      </c>
      <c r="AR150" s="167"/>
      <c r="AS150" s="167"/>
      <c r="AT150" s="167"/>
      <c r="AU150" s="266" t="s">
        <v>835</v>
      </c>
      <c r="AV150" s="167"/>
      <c r="AW150" s="167"/>
      <c r="AX150" s="208"/>
      <c r="AY150">
        <f t="shared" ref="AY150:AY151" si="17">$AY$148</f>
        <v>1</v>
      </c>
    </row>
    <row r="151" spans="1:51" ht="39.75"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835</v>
      </c>
      <c r="AC151" s="175"/>
      <c r="AD151" s="175"/>
      <c r="AE151" s="266" t="s">
        <v>835</v>
      </c>
      <c r="AF151" s="167"/>
      <c r="AG151" s="167"/>
      <c r="AH151" s="167"/>
      <c r="AI151" s="266" t="s">
        <v>835</v>
      </c>
      <c r="AJ151" s="167"/>
      <c r="AK151" s="167"/>
      <c r="AL151" s="167"/>
      <c r="AM151" s="266" t="s">
        <v>835</v>
      </c>
      <c r="AN151" s="167"/>
      <c r="AO151" s="167"/>
      <c r="AP151" s="167"/>
      <c r="AQ151" s="266" t="s">
        <v>835</v>
      </c>
      <c r="AR151" s="167"/>
      <c r="AS151" s="167"/>
      <c r="AT151" s="167"/>
      <c r="AU151" s="266" t="s">
        <v>835</v>
      </c>
      <c r="AV151" s="167"/>
      <c r="AW151" s="167"/>
      <c r="AX151" s="208"/>
      <c r="AY151">
        <f t="shared" si="17"/>
        <v>1</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9"/>
      <c r="AB154" s="256" t="s">
        <v>736</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76.60000000000002"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825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68.9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826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9" customHeight="1" x14ac:dyDescent="0.15">
      <c r="A430" s="992"/>
      <c r="B430" s="253"/>
      <c r="C430" s="250" t="s">
        <v>672</v>
      </c>
      <c r="D430" s="251"/>
      <c r="E430" s="239" t="s">
        <v>400</v>
      </c>
      <c r="F430" s="444"/>
      <c r="G430" s="241" t="s">
        <v>252</v>
      </c>
      <c r="H430" s="188"/>
      <c r="I430" s="188"/>
      <c r="J430" s="242" t="s">
        <v>720</v>
      </c>
      <c r="K430" s="243"/>
      <c r="L430" s="243"/>
      <c r="M430" s="243"/>
      <c r="N430" s="243"/>
      <c r="O430" s="243"/>
      <c r="P430" s="243"/>
      <c r="Q430" s="243"/>
      <c r="R430" s="243"/>
      <c r="S430" s="243"/>
      <c r="T430" s="244"/>
      <c r="U430" s="245" t="s">
        <v>820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2"/>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820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820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820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hidden="1" customHeight="1" x14ac:dyDescent="0.15">
      <c r="A458" s="992"/>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820</v>
      </c>
      <c r="AN458" s="167"/>
      <c r="AO458" s="167"/>
      <c r="AP458" s="168"/>
      <c r="AQ458" s="166" t="s">
        <v>720</v>
      </c>
      <c r="AR458" s="167"/>
      <c r="AS458" s="167"/>
      <c r="AT458" s="168"/>
      <c r="AU458" s="167" t="s">
        <v>720</v>
      </c>
      <c r="AV458" s="167"/>
      <c r="AW458" s="167"/>
      <c r="AX458" s="208"/>
      <c r="AY458">
        <f t="shared" ref="AY458:AY460" si="68">$AY$456</f>
        <v>1</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820</v>
      </c>
      <c r="AN459" s="167"/>
      <c r="AO459" s="167"/>
      <c r="AP459" s="168"/>
      <c r="AQ459" s="166" t="s">
        <v>720</v>
      </c>
      <c r="AR459" s="167"/>
      <c r="AS459" s="167"/>
      <c r="AT459" s="168"/>
      <c r="AU459" s="167" t="s">
        <v>720</v>
      </c>
      <c r="AV459" s="167"/>
      <c r="AW459" s="167"/>
      <c r="AX459" s="208"/>
      <c r="AY459">
        <f t="shared" si="68"/>
        <v>1</v>
      </c>
    </row>
    <row r="460" spans="1:51" ht="19.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820</v>
      </c>
      <c r="AN460" s="167"/>
      <c r="AO460" s="167"/>
      <c r="AP460" s="168"/>
      <c r="AQ460" s="166" t="s">
        <v>720</v>
      </c>
      <c r="AR460" s="167"/>
      <c r="AS460" s="167"/>
      <c r="AT460" s="168"/>
      <c r="AU460" s="167" t="s">
        <v>720</v>
      </c>
      <c r="AV460" s="167"/>
      <c r="AW460" s="167"/>
      <c r="AX460" s="208"/>
      <c r="AY460">
        <f t="shared" si="68"/>
        <v>1</v>
      </c>
    </row>
    <row r="461" spans="1:51" ht="19.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9.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19.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19.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19.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9.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9.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19.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19.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19.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9.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9.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19.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19.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19.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9.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9.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19.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19.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19.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19.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19.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19.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19.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9.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9.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19.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19.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19.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9.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9.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19.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19.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19.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9.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9.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19.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19.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19.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9.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9.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19.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19.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19.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9.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9.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19.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19.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19.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9.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9.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19.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19.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19.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9.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9.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19.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19.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19.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9.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9.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19.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19.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19.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9.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9.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19.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19.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19.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9.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9.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19.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19.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19.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19.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19.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19.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19.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9.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9.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19.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19.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19.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9.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9.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19.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19.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19.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9.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9.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19.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19.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19.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9.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9.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19.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19.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19.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9.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9.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19.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19.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19.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9.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9.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19.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19.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19.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9.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9.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19.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19.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19.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9.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9.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19.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19.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19.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9.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9.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19.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19.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19.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9.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9.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19.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19.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19.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19.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19.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19.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19.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9.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9.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19.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19.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19.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9.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9.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19.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19.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19.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9.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9.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19.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19.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19.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9.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9.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19.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19.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19.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9.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9.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19.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19.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19.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9.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9.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19.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19.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19.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9.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9.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19.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19.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19.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9.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9.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19.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19.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19.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9.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9.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19.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19.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19.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9.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9.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19.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19.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19.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19.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19.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19.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19.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9.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9.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19.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19.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19.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9.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9.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19.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19.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19.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9.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9.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19.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19.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19.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9.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9.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19.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19.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19.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9.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9.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19.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19.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19.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9.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9.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19.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19.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19.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9.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9.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19.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19.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19.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9.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9.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19.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19.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19.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9.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9.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19.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19.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19.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9.5"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9.5"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835</v>
      </c>
      <c r="AF693" s="178"/>
      <c r="AG693" s="179" t="s">
        <v>233</v>
      </c>
      <c r="AH693" s="202"/>
      <c r="AI693" s="216"/>
      <c r="AJ693" s="216"/>
      <c r="AK693" s="216"/>
      <c r="AL693" s="217"/>
      <c r="AM693" s="216"/>
      <c r="AN693" s="216"/>
      <c r="AO693" s="216"/>
      <c r="AP693" s="217"/>
      <c r="AQ693" s="231" t="s">
        <v>835</v>
      </c>
      <c r="AR693" s="178"/>
      <c r="AS693" s="179" t="s">
        <v>233</v>
      </c>
      <c r="AT693" s="202"/>
      <c r="AU693" s="178" t="s">
        <v>835</v>
      </c>
      <c r="AV693" s="178"/>
      <c r="AW693" s="179" t="s">
        <v>179</v>
      </c>
      <c r="AX693" s="180"/>
      <c r="AY693">
        <f>$AY$692</f>
        <v>1</v>
      </c>
    </row>
    <row r="694" spans="1:51" ht="19.5" customHeight="1" x14ac:dyDescent="0.15">
      <c r="A694" s="992"/>
      <c r="B694" s="253"/>
      <c r="C694" s="252"/>
      <c r="D694" s="253"/>
      <c r="E694" s="196"/>
      <c r="F694" s="197"/>
      <c r="G694" s="232" t="s">
        <v>835</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835</v>
      </c>
      <c r="AC694" s="175"/>
      <c r="AD694" s="175"/>
      <c r="AE694" s="166" t="s">
        <v>835</v>
      </c>
      <c r="AF694" s="167"/>
      <c r="AG694" s="167"/>
      <c r="AH694" s="167"/>
      <c r="AI694" s="166" t="s">
        <v>835</v>
      </c>
      <c r="AJ694" s="167"/>
      <c r="AK694" s="167"/>
      <c r="AL694" s="167"/>
      <c r="AM694" s="166" t="s">
        <v>835</v>
      </c>
      <c r="AN694" s="167"/>
      <c r="AO694" s="167"/>
      <c r="AP694" s="168"/>
      <c r="AQ694" s="166" t="s">
        <v>835</v>
      </c>
      <c r="AR694" s="167"/>
      <c r="AS694" s="167"/>
      <c r="AT694" s="168"/>
      <c r="AU694" s="167" t="s">
        <v>835</v>
      </c>
      <c r="AV694" s="167"/>
      <c r="AW694" s="167"/>
      <c r="AX694" s="208"/>
      <c r="AY694">
        <f t="shared" ref="AY694:AY696" si="112">$AY$692</f>
        <v>1</v>
      </c>
    </row>
    <row r="695" spans="1:51" ht="19.5"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835</v>
      </c>
      <c r="AC695" s="224"/>
      <c r="AD695" s="224"/>
      <c r="AE695" s="166" t="s">
        <v>835</v>
      </c>
      <c r="AF695" s="167"/>
      <c r="AG695" s="167"/>
      <c r="AH695" s="168"/>
      <c r="AI695" s="166" t="s">
        <v>835</v>
      </c>
      <c r="AJ695" s="167"/>
      <c r="AK695" s="167"/>
      <c r="AL695" s="167"/>
      <c r="AM695" s="166" t="s">
        <v>835</v>
      </c>
      <c r="AN695" s="167"/>
      <c r="AO695" s="167"/>
      <c r="AP695" s="168"/>
      <c r="AQ695" s="166" t="s">
        <v>835</v>
      </c>
      <c r="AR695" s="167"/>
      <c r="AS695" s="167"/>
      <c r="AT695" s="168"/>
      <c r="AU695" s="167" t="s">
        <v>835</v>
      </c>
      <c r="AV695" s="167"/>
      <c r="AW695" s="167"/>
      <c r="AX695" s="208"/>
      <c r="AY695">
        <f t="shared" si="112"/>
        <v>1</v>
      </c>
    </row>
    <row r="696" spans="1:51" ht="19.5"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835</v>
      </c>
      <c r="AF696" s="167"/>
      <c r="AG696" s="167"/>
      <c r="AH696" s="168"/>
      <c r="AI696" s="166" t="s">
        <v>835</v>
      </c>
      <c r="AJ696" s="167"/>
      <c r="AK696" s="167"/>
      <c r="AL696" s="167"/>
      <c r="AM696" s="166" t="s">
        <v>835</v>
      </c>
      <c r="AN696" s="167"/>
      <c r="AO696" s="167"/>
      <c r="AP696" s="168"/>
      <c r="AQ696" s="166" t="s">
        <v>835</v>
      </c>
      <c r="AR696" s="167"/>
      <c r="AS696" s="167"/>
      <c r="AT696" s="168"/>
      <c r="AU696" s="167" t="s">
        <v>835</v>
      </c>
      <c r="AV696" s="167"/>
      <c r="AW696" s="167"/>
      <c r="AX696" s="208"/>
      <c r="AY696">
        <f t="shared" si="112"/>
        <v>1</v>
      </c>
    </row>
    <row r="697" spans="1:51" ht="19.5"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9.5" customHeight="1" x14ac:dyDescent="0.15">
      <c r="A698" s="992"/>
      <c r="B698" s="253"/>
      <c r="C698" s="252"/>
      <c r="D698" s="253"/>
      <c r="E698" s="190" t="s">
        <v>407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9.5"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19.5"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9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3" t="s">
        <v>746</v>
      </c>
      <c r="AE702" s="894"/>
      <c r="AF702" s="894"/>
      <c r="AG702" s="879" t="s">
        <v>748</v>
      </c>
      <c r="AH702" s="880"/>
      <c r="AI702" s="880"/>
      <c r="AJ702" s="880"/>
      <c r="AK702" s="880"/>
      <c r="AL702" s="880"/>
      <c r="AM702" s="880"/>
      <c r="AN702" s="880"/>
      <c r="AO702" s="880"/>
      <c r="AP702" s="880"/>
      <c r="AQ702" s="880"/>
      <c r="AR702" s="880"/>
      <c r="AS702" s="880"/>
      <c r="AT702" s="880"/>
      <c r="AU702" s="880"/>
      <c r="AV702" s="880"/>
      <c r="AW702" s="880"/>
      <c r="AX702" s="881"/>
    </row>
    <row r="703" spans="1:51" ht="44.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746</v>
      </c>
      <c r="AE703" s="185"/>
      <c r="AF703" s="185"/>
      <c r="AG703" s="663" t="s">
        <v>749</v>
      </c>
      <c r="AH703" s="664"/>
      <c r="AI703" s="664"/>
      <c r="AJ703" s="664"/>
      <c r="AK703" s="664"/>
      <c r="AL703" s="664"/>
      <c r="AM703" s="664"/>
      <c r="AN703" s="664"/>
      <c r="AO703" s="664"/>
      <c r="AP703" s="664"/>
      <c r="AQ703" s="664"/>
      <c r="AR703" s="664"/>
      <c r="AS703" s="664"/>
      <c r="AT703" s="664"/>
      <c r="AU703" s="664"/>
      <c r="AV703" s="664"/>
      <c r="AW703" s="664"/>
      <c r="AX703" s="665"/>
    </row>
    <row r="704" spans="1:51" ht="56.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746</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746</v>
      </c>
      <c r="AE705" s="732"/>
      <c r="AF705" s="732"/>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753</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746</v>
      </c>
      <c r="AE709" s="185"/>
      <c r="AF709" s="185"/>
      <c r="AG709" s="663" t="s">
        <v>754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753</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3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746</v>
      </c>
      <c r="AE711" s="185"/>
      <c r="AF711" s="185"/>
      <c r="AG711" s="663" t="s">
        <v>755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753</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44.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t="s">
        <v>832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746</v>
      </c>
      <c r="AE714" s="588"/>
      <c r="AF714" s="589"/>
      <c r="AG714" s="688" t="s">
        <v>756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746</v>
      </c>
      <c r="AE715" s="667"/>
      <c r="AF715" s="773"/>
      <c r="AG715" s="522" t="s">
        <v>757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753</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746</v>
      </c>
      <c r="AE717" s="185"/>
      <c r="AF717" s="185"/>
      <c r="AG717" s="663" t="s">
        <v>758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753</v>
      </c>
      <c r="AE719" s="667"/>
      <c r="AF719" s="667"/>
      <c r="AG719" s="190" t="s">
        <v>835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130.5" customHeight="1" x14ac:dyDescent="0.15">
      <c r="A726" s="617" t="s">
        <v>48</v>
      </c>
      <c r="B726" s="618"/>
      <c r="C726" s="439" t="s">
        <v>53</v>
      </c>
      <c r="D726" s="577"/>
      <c r="E726" s="577"/>
      <c r="F726" s="578"/>
      <c r="G726" s="793" t="s">
        <v>822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823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833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834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837</v>
      </c>
      <c r="B733" s="615"/>
      <c r="C733" s="615"/>
      <c r="D733" s="615"/>
      <c r="E733" s="616"/>
      <c r="F733" s="762" t="s">
        <v>838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820</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344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117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1.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761</v>
      </c>
      <c r="H789" s="446"/>
      <c r="I789" s="446"/>
      <c r="J789" s="446"/>
      <c r="K789" s="447"/>
      <c r="L789" s="448" t="s">
        <v>762</v>
      </c>
      <c r="M789" s="449"/>
      <c r="N789" s="449"/>
      <c r="O789" s="449"/>
      <c r="P789" s="449"/>
      <c r="Q789" s="449"/>
      <c r="R789" s="449"/>
      <c r="S789" s="449"/>
      <c r="T789" s="449"/>
      <c r="U789" s="449"/>
      <c r="V789" s="449"/>
      <c r="W789" s="449"/>
      <c r="X789" s="450"/>
      <c r="Y789" s="451">
        <v>1965</v>
      </c>
      <c r="Z789" s="452"/>
      <c r="AA789" s="452"/>
      <c r="AB789" s="553"/>
      <c r="AC789" s="445" t="s">
        <v>835</v>
      </c>
      <c r="AD789" s="446"/>
      <c r="AE789" s="446"/>
      <c r="AF789" s="446"/>
      <c r="AG789" s="447"/>
      <c r="AH789" s="448" t="s">
        <v>835</v>
      </c>
      <c r="AI789" s="449"/>
      <c r="AJ789" s="449"/>
      <c r="AK789" s="449"/>
      <c r="AL789" s="449"/>
      <c r="AM789" s="449"/>
      <c r="AN789" s="449"/>
      <c r="AO789" s="449"/>
      <c r="AP789" s="449"/>
      <c r="AQ789" s="449"/>
      <c r="AR789" s="449"/>
      <c r="AS789" s="449"/>
      <c r="AT789" s="450"/>
      <c r="AU789" s="451" t="s">
        <v>835</v>
      </c>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1965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3.75" customHeight="1" x14ac:dyDescent="0.15">
      <c r="A845" s="402">
        <v>1</v>
      </c>
      <c r="B845" s="402">
        <v>1</v>
      </c>
      <c r="C845" s="421" t="s">
        <v>830</v>
      </c>
      <c r="D845" s="416"/>
      <c r="E845" s="416"/>
      <c r="F845" s="416"/>
      <c r="G845" s="416"/>
      <c r="H845" s="416"/>
      <c r="I845" s="416"/>
      <c r="J845" s="417">
        <v>7010001034840</v>
      </c>
      <c r="K845" s="418"/>
      <c r="L845" s="418"/>
      <c r="M845" s="418"/>
      <c r="N845" s="418"/>
      <c r="O845" s="418"/>
      <c r="P845" s="317" t="s">
        <v>764</v>
      </c>
      <c r="Q845" s="318"/>
      <c r="R845" s="318"/>
      <c r="S845" s="318"/>
      <c r="T845" s="318"/>
      <c r="U845" s="318"/>
      <c r="V845" s="318"/>
      <c r="W845" s="318"/>
      <c r="X845" s="318"/>
      <c r="Y845" s="319">
        <v>1653</v>
      </c>
      <c r="Z845" s="320"/>
      <c r="AA845" s="320"/>
      <c r="AB845" s="321"/>
      <c r="AC845" s="323" t="s">
        <v>373</v>
      </c>
      <c r="AD845" s="324"/>
      <c r="AE845" s="324"/>
      <c r="AF845" s="324"/>
      <c r="AG845" s="324"/>
      <c r="AH845" s="419">
        <v>2</v>
      </c>
      <c r="AI845" s="420"/>
      <c r="AJ845" s="420"/>
      <c r="AK845" s="420"/>
      <c r="AL845" s="327">
        <v>99.9</v>
      </c>
      <c r="AM845" s="328"/>
      <c r="AN845" s="328"/>
      <c r="AO845" s="329"/>
      <c r="AP845" s="322" t="s">
        <v>828</v>
      </c>
      <c r="AQ845" s="322"/>
      <c r="AR845" s="322"/>
      <c r="AS845" s="322"/>
      <c r="AT845" s="322"/>
      <c r="AU845" s="322"/>
      <c r="AV845" s="322"/>
      <c r="AW845" s="322"/>
      <c r="AX845" s="322"/>
    </row>
    <row r="846" spans="1:51" ht="33.75" customHeight="1" x14ac:dyDescent="0.15">
      <c r="A846" s="402">
        <v>2</v>
      </c>
      <c r="B846" s="402">
        <v>1</v>
      </c>
      <c r="C846" s="421" t="s">
        <v>831</v>
      </c>
      <c r="D846" s="416"/>
      <c r="E846" s="416"/>
      <c r="F846" s="416"/>
      <c r="G846" s="416"/>
      <c r="H846" s="416"/>
      <c r="I846" s="416"/>
      <c r="J846" s="417">
        <v>7010001034840</v>
      </c>
      <c r="K846" s="418"/>
      <c r="L846" s="418"/>
      <c r="M846" s="418"/>
      <c r="N846" s="418"/>
      <c r="O846" s="418"/>
      <c r="P846" s="317" t="s">
        <v>765</v>
      </c>
      <c r="Q846" s="318"/>
      <c r="R846" s="318"/>
      <c r="S846" s="318"/>
      <c r="T846" s="318"/>
      <c r="U846" s="318"/>
      <c r="V846" s="318"/>
      <c r="W846" s="318"/>
      <c r="X846" s="318"/>
      <c r="Y846" s="319">
        <v>284</v>
      </c>
      <c r="Z846" s="320"/>
      <c r="AA846" s="320"/>
      <c r="AB846" s="321"/>
      <c r="AC846" s="323" t="s">
        <v>380</v>
      </c>
      <c r="AD846" s="324"/>
      <c r="AE846" s="324"/>
      <c r="AF846" s="324"/>
      <c r="AG846" s="324"/>
      <c r="AH846" s="419" t="s">
        <v>760</v>
      </c>
      <c r="AI846" s="420"/>
      <c r="AJ846" s="420"/>
      <c r="AK846" s="420"/>
      <c r="AL846" s="327">
        <v>99.7</v>
      </c>
      <c r="AM846" s="328"/>
      <c r="AN846" s="328"/>
      <c r="AO846" s="329"/>
      <c r="AP846" s="322" t="s">
        <v>828</v>
      </c>
      <c r="AQ846" s="322"/>
      <c r="AR846" s="322"/>
      <c r="AS846" s="322"/>
      <c r="AT846" s="322"/>
      <c r="AU846" s="322"/>
      <c r="AV846" s="322"/>
      <c r="AW846" s="322"/>
      <c r="AX846" s="322"/>
      <c r="AY846">
        <f>COUNTA($C$846)</f>
        <v>1</v>
      </c>
    </row>
    <row r="847" spans="1:51" ht="33.75" customHeight="1" x14ac:dyDescent="0.15">
      <c r="A847" s="402">
        <v>3</v>
      </c>
      <c r="B847" s="402">
        <v>1</v>
      </c>
      <c r="C847" s="421" t="s">
        <v>831</v>
      </c>
      <c r="D847" s="416"/>
      <c r="E847" s="416"/>
      <c r="F847" s="416"/>
      <c r="G847" s="416"/>
      <c r="H847" s="416"/>
      <c r="I847" s="416"/>
      <c r="J847" s="417">
        <v>7010001034840</v>
      </c>
      <c r="K847" s="418"/>
      <c r="L847" s="418"/>
      <c r="M847" s="418"/>
      <c r="N847" s="418"/>
      <c r="O847" s="418"/>
      <c r="P847" s="317" t="s">
        <v>778</v>
      </c>
      <c r="Q847" s="318"/>
      <c r="R847" s="318"/>
      <c r="S847" s="318"/>
      <c r="T847" s="318"/>
      <c r="U847" s="318"/>
      <c r="V847" s="318"/>
      <c r="W847" s="318"/>
      <c r="X847" s="318"/>
      <c r="Y847" s="319">
        <v>27</v>
      </c>
      <c r="Z847" s="320"/>
      <c r="AA847" s="320"/>
      <c r="AB847" s="321"/>
      <c r="AC847" s="323" t="s">
        <v>378</v>
      </c>
      <c r="AD847" s="324"/>
      <c r="AE847" s="324"/>
      <c r="AF847" s="324"/>
      <c r="AG847" s="324"/>
      <c r="AH847" s="325" t="s">
        <v>760</v>
      </c>
      <c r="AI847" s="326"/>
      <c r="AJ847" s="326"/>
      <c r="AK847" s="326"/>
      <c r="AL847" s="327">
        <v>98.1</v>
      </c>
      <c r="AM847" s="328"/>
      <c r="AN847" s="328"/>
      <c r="AO847" s="329"/>
      <c r="AP847" s="322" t="s">
        <v>828</v>
      </c>
      <c r="AQ847" s="322"/>
      <c r="AR847" s="322"/>
      <c r="AS847" s="322"/>
      <c r="AT847" s="322"/>
      <c r="AU847" s="322"/>
      <c r="AV847" s="322"/>
      <c r="AW847" s="322"/>
      <c r="AX847" s="322"/>
      <c r="AY847">
        <f>COUNTA($C$847)</f>
        <v>1</v>
      </c>
    </row>
    <row r="848" spans="1:51" ht="33.75" customHeight="1" x14ac:dyDescent="0.15">
      <c r="A848" s="402">
        <v>4</v>
      </c>
      <c r="B848" s="402">
        <v>1</v>
      </c>
      <c r="C848" s="421" t="s">
        <v>831</v>
      </c>
      <c r="D848" s="416"/>
      <c r="E848" s="416"/>
      <c r="F848" s="416"/>
      <c r="G848" s="416"/>
      <c r="H848" s="416"/>
      <c r="I848" s="416"/>
      <c r="J848" s="417">
        <v>7010001034840</v>
      </c>
      <c r="K848" s="418"/>
      <c r="L848" s="418"/>
      <c r="M848" s="418"/>
      <c r="N848" s="418"/>
      <c r="O848" s="418"/>
      <c r="P848" s="317" t="s">
        <v>766</v>
      </c>
      <c r="Q848" s="318"/>
      <c r="R848" s="318"/>
      <c r="S848" s="318"/>
      <c r="T848" s="318"/>
      <c r="U848" s="318"/>
      <c r="V848" s="318"/>
      <c r="W848" s="318"/>
      <c r="X848" s="318"/>
      <c r="Y848" s="319">
        <v>1</v>
      </c>
      <c r="Z848" s="320"/>
      <c r="AA848" s="320"/>
      <c r="AB848" s="321"/>
      <c r="AC848" s="323" t="s">
        <v>379</v>
      </c>
      <c r="AD848" s="324"/>
      <c r="AE848" s="324"/>
      <c r="AF848" s="324"/>
      <c r="AG848" s="324"/>
      <c r="AH848" s="325" t="s">
        <v>760</v>
      </c>
      <c r="AI848" s="326"/>
      <c r="AJ848" s="326"/>
      <c r="AK848" s="326"/>
      <c r="AL848" s="327">
        <v>100</v>
      </c>
      <c r="AM848" s="328"/>
      <c r="AN848" s="328"/>
      <c r="AO848" s="329"/>
      <c r="AP848" s="322" t="s">
        <v>828</v>
      </c>
      <c r="AQ848" s="322"/>
      <c r="AR848" s="322"/>
      <c r="AS848" s="322"/>
      <c r="AT848" s="322"/>
      <c r="AU848" s="322"/>
      <c r="AV848" s="322"/>
      <c r="AW848" s="322"/>
      <c r="AX848" s="322"/>
      <c r="AY848">
        <f>COUNTA($C$848)</f>
        <v>1</v>
      </c>
    </row>
    <row r="849" spans="1:51" ht="33.75" customHeight="1" x14ac:dyDescent="0.15">
      <c r="A849" s="402">
        <v>5</v>
      </c>
      <c r="B849" s="402">
        <v>1</v>
      </c>
      <c r="C849" s="421" t="s">
        <v>768</v>
      </c>
      <c r="D849" s="416"/>
      <c r="E849" s="416"/>
      <c r="F849" s="416"/>
      <c r="G849" s="416"/>
      <c r="H849" s="416"/>
      <c r="I849" s="416"/>
      <c r="J849" s="417">
        <v>9200001015704</v>
      </c>
      <c r="K849" s="418"/>
      <c r="L849" s="418"/>
      <c r="M849" s="418"/>
      <c r="N849" s="418"/>
      <c r="O849" s="418"/>
      <c r="P849" s="317" t="s">
        <v>769</v>
      </c>
      <c r="Q849" s="318"/>
      <c r="R849" s="318"/>
      <c r="S849" s="318"/>
      <c r="T849" s="318"/>
      <c r="U849" s="318"/>
      <c r="V849" s="318"/>
      <c r="W849" s="318"/>
      <c r="X849" s="318"/>
      <c r="Y849" s="319">
        <v>494</v>
      </c>
      <c r="Z849" s="320"/>
      <c r="AA849" s="320"/>
      <c r="AB849" s="321"/>
      <c r="AC849" s="323" t="s">
        <v>373</v>
      </c>
      <c r="AD849" s="324"/>
      <c r="AE849" s="324"/>
      <c r="AF849" s="324"/>
      <c r="AG849" s="324"/>
      <c r="AH849" s="325">
        <v>1</v>
      </c>
      <c r="AI849" s="326"/>
      <c r="AJ849" s="326"/>
      <c r="AK849" s="326"/>
      <c r="AL849" s="327">
        <v>99.9</v>
      </c>
      <c r="AM849" s="328"/>
      <c r="AN849" s="328"/>
      <c r="AO849" s="329"/>
      <c r="AP849" s="322" t="s">
        <v>828</v>
      </c>
      <c r="AQ849" s="322"/>
      <c r="AR849" s="322"/>
      <c r="AS849" s="322"/>
      <c r="AT849" s="322"/>
      <c r="AU849" s="322"/>
      <c r="AV849" s="322"/>
      <c r="AW849" s="322"/>
      <c r="AX849" s="322"/>
      <c r="AY849">
        <f>COUNTA($C$849)</f>
        <v>1</v>
      </c>
    </row>
    <row r="850" spans="1:51" ht="33.75" customHeight="1" x14ac:dyDescent="0.15">
      <c r="A850" s="402">
        <v>6</v>
      </c>
      <c r="B850" s="402">
        <v>1</v>
      </c>
      <c r="C850" s="421" t="s">
        <v>768</v>
      </c>
      <c r="D850" s="416"/>
      <c r="E850" s="416"/>
      <c r="F850" s="416"/>
      <c r="G850" s="416"/>
      <c r="H850" s="416"/>
      <c r="I850" s="416"/>
      <c r="J850" s="417">
        <v>9200001015704</v>
      </c>
      <c r="K850" s="418"/>
      <c r="L850" s="418"/>
      <c r="M850" s="418"/>
      <c r="N850" s="418"/>
      <c r="O850" s="418"/>
      <c r="P850" s="317" t="s">
        <v>770</v>
      </c>
      <c r="Q850" s="318"/>
      <c r="R850" s="318"/>
      <c r="S850" s="318"/>
      <c r="T850" s="318"/>
      <c r="U850" s="318"/>
      <c r="V850" s="318"/>
      <c r="W850" s="318"/>
      <c r="X850" s="318"/>
      <c r="Y850" s="319">
        <v>1073</v>
      </c>
      <c r="Z850" s="320"/>
      <c r="AA850" s="320"/>
      <c r="AB850" s="321"/>
      <c r="AC850" s="323" t="s">
        <v>380</v>
      </c>
      <c r="AD850" s="324"/>
      <c r="AE850" s="324"/>
      <c r="AF850" s="324"/>
      <c r="AG850" s="324"/>
      <c r="AH850" s="325" t="s">
        <v>760</v>
      </c>
      <c r="AI850" s="326"/>
      <c r="AJ850" s="326"/>
      <c r="AK850" s="326"/>
      <c r="AL850" s="327">
        <v>99.7</v>
      </c>
      <c r="AM850" s="328"/>
      <c r="AN850" s="328"/>
      <c r="AO850" s="329"/>
      <c r="AP850" s="322" t="s">
        <v>829</v>
      </c>
      <c r="AQ850" s="322"/>
      <c r="AR850" s="322"/>
      <c r="AS850" s="322"/>
      <c r="AT850" s="322"/>
      <c r="AU850" s="322"/>
      <c r="AV850" s="322"/>
      <c r="AW850" s="322"/>
      <c r="AX850" s="322"/>
      <c r="AY850">
        <f>COUNTA($C$850)</f>
        <v>1</v>
      </c>
    </row>
    <row r="851" spans="1:51" ht="33.75" customHeight="1" x14ac:dyDescent="0.15">
      <c r="A851" s="402">
        <v>7</v>
      </c>
      <c r="B851" s="402">
        <v>1</v>
      </c>
      <c r="C851" s="421" t="s">
        <v>768</v>
      </c>
      <c r="D851" s="416"/>
      <c r="E851" s="416"/>
      <c r="F851" s="416"/>
      <c r="G851" s="416"/>
      <c r="H851" s="416"/>
      <c r="I851" s="416"/>
      <c r="J851" s="417">
        <v>9200001015704</v>
      </c>
      <c r="K851" s="418"/>
      <c r="L851" s="418"/>
      <c r="M851" s="418"/>
      <c r="N851" s="418"/>
      <c r="O851" s="418"/>
      <c r="P851" s="317" t="s">
        <v>771</v>
      </c>
      <c r="Q851" s="318"/>
      <c r="R851" s="318"/>
      <c r="S851" s="318"/>
      <c r="T851" s="318"/>
      <c r="U851" s="318"/>
      <c r="V851" s="318"/>
      <c r="W851" s="318"/>
      <c r="X851" s="318"/>
      <c r="Y851" s="319">
        <v>12</v>
      </c>
      <c r="Z851" s="320"/>
      <c r="AA851" s="320"/>
      <c r="AB851" s="321"/>
      <c r="AC851" s="323" t="s">
        <v>378</v>
      </c>
      <c r="AD851" s="324"/>
      <c r="AE851" s="324"/>
      <c r="AF851" s="324"/>
      <c r="AG851" s="324"/>
      <c r="AH851" s="325" t="s">
        <v>760</v>
      </c>
      <c r="AI851" s="326"/>
      <c r="AJ851" s="326"/>
      <c r="AK851" s="326"/>
      <c r="AL851" s="327">
        <v>99.7</v>
      </c>
      <c r="AM851" s="328"/>
      <c r="AN851" s="328"/>
      <c r="AO851" s="329"/>
      <c r="AP851" s="322" t="s">
        <v>828</v>
      </c>
      <c r="AQ851" s="322"/>
      <c r="AR851" s="322"/>
      <c r="AS851" s="322"/>
      <c r="AT851" s="322"/>
      <c r="AU851" s="322"/>
      <c r="AV851" s="322"/>
      <c r="AW851" s="322"/>
      <c r="AX851" s="322"/>
      <c r="AY851">
        <f>COUNTA($C$851)</f>
        <v>1</v>
      </c>
    </row>
    <row r="852" spans="1:51" ht="33.75" customHeight="1" x14ac:dyDescent="0.15">
      <c r="A852" s="402">
        <v>8</v>
      </c>
      <c r="B852" s="402">
        <v>1</v>
      </c>
      <c r="C852" s="421" t="s">
        <v>772</v>
      </c>
      <c r="D852" s="416"/>
      <c r="E852" s="416"/>
      <c r="F852" s="416"/>
      <c r="G852" s="416"/>
      <c r="H852" s="416"/>
      <c r="I852" s="416"/>
      <c r="J852" s="417">
        <v>1010001045703</v>
      </c>
      <c r="K852" s="418"/>
      <c r="L852" s="418"/>
      <c r="M852" s="418"/>
      <c r="N852" s="418"/>
      <c r="O852" s="418"/>
      <c r="P852" s="317" t="s">
        <v>773</v>
      </c>
      <c r="Q852" s="318"/>
      <c r="R852" s="318"/>
      <c r="S852" s="318"/>
      <c r="T852" s="318"/>
      <c r="U852" s="318"/>
      <c r="V852" s="318"/>
      <c r="W852" s="318"/>
      <c r="X852" s="318"/>
      <c r="Y852" s="319">
        <v>170</v>
      </c>
      <c r="Z852" s="320"/>
      <c r="AA852" s="320"/>
      <c r="AB852" s="321"/>
      <c r="AC852" s="323" t="s">
        <v>373</v>
      </c>
      <c r="AD852" s="324"/>
      <c r="AE852" s="324"/>
      <c r="AF852" s="324"/>
      <c r="AG852" s="324"/>
      <c r="AH852" s="325">
        <v>2</v>
      </c>
      <c r="AI852" s="326"/>
      <c r="AJ852" s="326"/>
      <c r="AK852" s="326"/>
      <c r="AL852" s="327">
        <v>99.1</v>
      </c>
      <c r="AM852" s="328"/>
      <c r="AN852" s="328"/>
      <c r="AO852" s="329"/>
      <c r="AP852" s="322" t="s">
        <v>828</v>
      </c>
      <c r="AQ852" s="322"/>
      <c r="AR852" s="322"/>
      <c r="AS852" s="322"/>
      <c r="AT852" s="322"/>
      <c r="AU852" s="322"/>
      <c r="AV852" s="322"/>
      <c r="AW852" s="322"/>
      <c r="AX852" s="322"/>
      <c r="AY852">
        <f>COUNTA($C$852)</f>
        <v>1</v>
      </c>
    </row>
    <row r="853" spans="1:51" ht="33.75" customHeight="1" x14ac:dyDescent="0.15">
      <c r="A853" s="402">
        <v>9</v>
      </c>
      <c r="B853" s="402">
        <v>1</v>
      </c>
      <c r="C853" s="421" t="s">
        <v>772</v>
      </c>
      <c r="D853" s="416"/>
      <c r="E853" s="416"/>
      <c r="F853" s="416"/>
      <c r="G853" s="416"/>
      <c r="H853" s="416"/>
      <c r="I853" s="416"/>
      <c r="J853" s="417">
        <v>1010001045703</v>
      </c>
      <c r="K853" s="418"/>
      <c r="L853" s="418"/>
      <c r="M853" s="418"/>
      <c r="N853" s="418"/>
      <c r="O853" s="418"/>
      <c r="P853" s="317" t="s">
        <v>774</v>
      </c>
      <c r="Q853" s="318"/>
      <c r="R853" s="318"/>
      <c r="S853" s="318"/>
      <c r="T853" s="318"/>
      <c r="U853" s="318"/>
      <c r="V853" s="318"/>
      <c r="W853" s="318"/>
      <c r="X853" s="318"/>
      <c r="Y853" s="319">
        <v>954</v>
      </c>
      <c r="Z853" s="320"/>
      <c r="AA853" s="320"/>
      <c r="AB853" s="321"/>
      <c r="AC853" s="323" t="s">
        <v>380</v>
      </c>
      <c r="AD853" s="324"/>
      <c r="AE853" s="324"/>
      <c r="AF853" s="324"/>
      <c r="AG853" s="324"/>
      <c r="AH853" s="325" t="s">
        <v>760</v>
      </c>
      <c r="AI853" s="326"/>
      <c r="AJ853" s="326"/>
      <c r="AK853" s="326"/>
      <c r="AL853" s="327">
        <v>99.5</v>
      </c>
      <c r="AM853" s="328"/>
      <c r="AN853" s="328"/>
      <c r="AO853" s="329"/>
      <c r="AP853" s="322" t="s">
        <v>828</v>
      </c>
      <c r="AQ853" s="322"/>
      <c r="AR853" s="322"/>
      <c r="AS853" s="322"/>
      <c r="AT853" s="322"/>
      <c r="AU853" s="322"/>
      <c r="AV853" s="322"/>
      <c r="AW853" s="322"/>
      <c r="AX853" s="322"/>
      <c r="AY853">
        <f>COUNTA($C$853)</f>
        <v>1</v>
      </c>
    </row>
    <row r="854" spans="1:51" ht="33.75" customHeight="1" x14ac:dyDescent="0.15">
      <c r="A854" s="402">
        <v>10</v>
      </c>
      <c r="B854" s="402">
        <v>1</v>
      </c>
      <c r="C854" s="421" t="s">
        <v>772</v>
      </c>
      <c r="D854" s="416"/>
      <c r="E854" s="416"/>
      <c r="F854" s="416"/>
      <c r="G854" s="416"/>
      <c r="H854" s="416"/>
      <c r="I854" s="416"/>
      <c r="J854" s="417">
        <v>1010001045703</v>
      </c>
      <c r="K854" s="418"/>
      <c r="L854" s="418"/>
      <c r="M854" s="418"/>
      <c r="N854" s="418"/>
      <c r="O854" s="418"/>
      <c r="P854" s="317" t="s">
        <v>775</v>
      </c>
      <c r="Q854" s="318"/>
      <c r="R854" s="318"/>
      <c r="S854" s="318"/>
      <c r="T854" s="318"/>
      <c r="U854" s="318"/>
      <c r="V854" s="318"/>
      <c r="W854" s="318"/>
      <c r="X854" s="318"/>
      <c r="Y854" s="319">
        <v>152</v>
      </c>
      <c r="Z854" s="320"/>
      <c r="AA854" s="320"/>
      <c r="AB854" s="321"/>
      <c r="AC854" s="323" t="s">
        <v>378</v>
      </c>
      <c r="AD854" s="324"/>
      <c r="AE854" s="324"/>
      <c r="AF854" s="324"/>
      <c r="AG854" s="324"/>
      <c r="AH854" s="325" t="s">
        <v>760</v>
      </c>
      <c r="AI854" s="326"/>
      <c r="AJ854" s="326"/>
      <c r="AK854" s="326"/>
      <c r="AL854" s="327">
        <v>100</v>
      </c>
      <c r="AM854" s="328"/>
      <c r="AN854" s="328"/>
      <c r="AO854" s="329"/>
      <c r="AP854" s="322" t="s">
        <v>828</v>
      </c>
      <c r="AQ854" s="322"/>
      <c r="AR854" s="322"/>
      <c r="AS854" s="322"/>
      <c r="AT854" s="322"/>
      <c r="AU854" s="322"/>
      <c r="AV854" s="322"/>
      <c r="AW854" s="322"/>
      <c r="AX854" s="322"/>
      <c r="AY854">
        <f>COUNTA($C$854)</f>
        <v>1</v>
      </c>
    </row>
    <row r="855" spans="1:51" ht="33.75" customHeight="1" x14ac:dyDescent="0.15">
      <c r="A855" s="402">
        <v>11</v>
      </c>
      <c r="B855" s="402">
        <v>1</v>
      </c>
      <c r="C855" s="421" t="s">
        <v>772</v>
      </c>
      <c r="D855" s="416"/>
      <c r="E855" s="416"/>
      <c r="F855" s="416"/>
      <c r="G855" s="416"/>
      <c r="H855" s="416"/>
      <c r="I855" s="416"/>
      <c r="J855" s="417">
        <v>1010001045703</v>
      </c>
      <c r="K855" s="418"/>
      <c r="L855" s="418"/>
      <c r="M855" s="418"/>
      <c r="N855" s="418"/>
      <c r="O855" s="418"/>
      <c r="P855" s="317" t="s">
        <v>776</v>
      </c>
      <c r="Q855" s="318"/>
      <c r="R855" s="318"/>
      <c r="S855" s="318"/>
      <c r="T855" s="318"/>
      <c r="U855" s="318"/>
      <c r="V855" s="318"/>
      <c r="W855" s="318"/>
      <c r="X855" s="318"/>
      <c r="Y855" s="319">
        <v>1</v>
      </c>
      <c r="Z855" s="320"/>
      <c r="AA855" s="320"/>
      <c r="AB855" s="321"/>
      <c r="AC855" s="323" t="s">
        <v>379</v>
      </c>
      <c r="AD855" s="324"/>
      <c r="AE855" s="324"/>
      <c r="AF855" s="324"/>
      <c r="AG855" s="324"/>
      <c r="AH855" s="325" t="s">
        <v>760</v>
      </c>
      <c r="AI855" s="326"/>
      <c r="AJ855" s="326"/>
      <c r="AK855" s="326"/>
      <c r="AL855" s="327">
        <v>100</v>
      </c>
      <c r="AM855" s="328"/>
      <c r="AN855" s="328"/>
      <c r="AO855" s="329"/>
      <c r="AP855" s="322" t="s">
        <v>828</v>
      </c>
      <c r="AQ855" s="322"/>
      <c r="AR855" s="322"/>
      <c r="AS855" s="322"/>
      <c r="AT855" s="322"/>
      <c r="AU855" s="322"/>
      <c r="AV855" s="322"/>
      <c r="AW855" s="322"/>
      <c r="AX855" s="322"/>
      <c r="AY855">
        <f>COUNTA($C$855)</f>
        <v>1</v>
      </c>
    </row>
    <row r="856" spans="1:51" ht="33.75" customHeight="1" x14ac:dyDescent="0.15">
      <c r="A856" s="402">
        <v>12</v>
      </c>
      <c r="B856" s="402">
        <v>1</v>
      </c>
      <c r="C856" s="421" t="s">
        <v>777</v>
      </c>
      <c r="D856" s="416"/>
      <c r="E856" s="416"/>
      <c r="F856" s="416"/>
      <c r="G856" s="416"/>
      <c r="H856" s="416"/>
      <c r="I856" s="416"/>
      <c r="J856" s="417">
        <v>5120001067360</v>
      </c>
      <c r="K856" s="418"/>
      <c r="L856" s="418"/>
      <c r="M856" s="418"/>
      <c r="N856" s="418"/>
      <c r="O856" s="418"/>
      <c r="P856" s="317" t="s">
        <v>779</v>
      </c>
      <c r="Q856" s="318"/>
      <c r="R856" s="318"/>
      <c r="S856" s="318"/>
      <c r="T856" s="318"/>
      <c r="U856" s="318"/>
      <c r="V856" s="318"/>
      <c r="W856" s="318"/>
      <c r="X856" s="318"/>
      <c r="Y856" s="319">
        <v>795</v>
      </c>
      <c r="Z856" s="320"/>
      <c r="AA856" s="320"/>
      <c r="AB856" s="321"/>
      <c r="AC856" s="323" t="s">
        <v>373</v>
      </c>
      <c r="AD856" s="324"/>
      <c r="AE856" s="324"/>
      <c r="AF856" s="324"/>
      <c r="AG856" s="324"/>
      <c r="AH856" s="325">
        <v>2</v>
      </c>
      <c r="AI856" s="326"/>
      <c r="AJ856" s="326"/>
      <c r="AK856" s="326"/>
      <c r="AL856" s="327">
        <v>96.9</v>
      </c>
      <c r="AM856" s="328"/>
      <c r="AN856" s="328"/>
      <c r="AO856" s="329"/>
      <c r="AP856" s="322" t="s">
        <v>828</v>
      </c>
      <c r="AQ856" s="322"/>
      <c r="AR856" s="322"/>
      <c r="AS856" s="322"/>
      <c r="AT856" s="322"/>
      <c r="AU856" s="322"/>
      <c r="AV856" s="322"/>
      <c r="AW856" s="322"/>
      <c r="AX856" s="322"/>
      <c r="AY856">
        <f>COUNTA($C$856)</f>
        <v>1</v>
      </c>
    </row>
    <row r="857" spans="1:51" ht="33.75" customHeight="1" x14ac:dyDescent="0.15">
      <c r="A857" s="402">
        <v>13</v>
      </c>
      <c r="B857" s="402">
        <v>1</v>
      </c>
      <c r="C857" s="421" t="s">
        <v>777</v>
      </c>
      <c r="D857" s="416"/>
      <c r="E857" s="416"/>
      <c r="F857" s="416"/>
      <c r="G857" s="416"/>
      <c r="H857" s="416"/>
      <c r="I857" s="416"/>
      <c r="J857" s="417">
        <v>5120001067360</v>
      </c>
      <c r="K857" s="418"/>
      <c r="L857" s="418"/>
      <c r="M857" s="418"/>
      <c r="N857" s="418"/>
      <c r="O857" s="418"/>
      <c r="P857" s="317" t="s">
        <v>780</v>
      </c>
      <c r="Q857" s="318"/>
      <c r="R857" s="318"/>
      <c r="S857" s="318"/>
      <c r="T857" s="318"/>
      <c r="U857" s="318"/>
      <c r="V857" s="318"/>
      <c r="W857" s="318"/>
      <c r="X857" s="318"/>
      <c r="Y857" s="319">
        <v>31</v>
      </c>
      <c r="Z857" s="320"/>
      <c r="AA857" s="320"/>
      <c r="AB857" s="321"/>
      <c r="AC857" s="323" t="s">
        <v>380</v>
      </c>
      <c r="AD857" s="324"/>
      <c r="AE857" s="324"/>
      <c r="AF857" s="324"/>
      <c r="AG857" s="324"/>
      <c r="AH857" s="325" t="s">
        <v>760</v>
      </c>
      <c r="AI857" s="326"/>
      <c r="AJ857" s="326"/>
      <c r="AK857" s="326"/>
      <c r="AL857" s="327">
        <v>99.9</v>
      </c>
      <c r="AM857" s="328"/>
      <c r="AN857" s="328"/>
      <c r="AO857" s="329"/>
      <c r="AP857" s="322" t="s">
        <v>828</v>
      </c>
      <c r="AQ857" s="322"/>
      <c r="AR857" s="322"/>
      <c r="AS857" s="322"/>
      <c r="AT857" s="322"/>
      <c r="AU857" s="322"/>
      <c r="AV857" s="322"/>
      <c r="AW857" s="322"/>
      <c r="AX857" s="322"/>
      <c r="AY857">
        <f>COUNTA($C$857)</f>
        <v>1</v>
      </c>
    </row>
    <row r="858" spans="1:51" ht="33.75" customHeight="1" x14ac:dyDescent="0.15">
      <c r="A858" s="402">
        <v>14</v>
      </c>
      <c r="B858" s="402">
        <v>1</v>
      </c>
      <c r="C858" s="421" t="s">
        <v>777</v>
      </c>
      <c r="D858" s="416"/>
      <c r="E858" s="416"/>
      <c r="F858" s="416"/>
      <c r="G858" s="416"/>
      <c r="H858" s="416"/>
      <c r="I858" s="416"/>
      <c r="J858" s="417">
        <v>5120001067360</v>
      </c>
      <c r="K858" s="418"/>
      <c r="L858" s="418"/>
      <c r="M858" s="418"/>
      <c r="N858" s="418"/>
      <c r="O858" s="418"/>
      <c r="P858" s="317" t="s">
        <v>781</v>
      </c>
      <c r="Q858" s="318"/>
      <c r="R858" s="318"/>
      <c r="S858" s="318"/>
      <c r="T858" s="318"/>
      <c r="U858" s="318"/>
      <c r="V858" s="318"/>
      <c r="W858" s="318"/>
      <c r="X858" s="318"/>
      <c r="Y858" s="319">
        <v>1</v>
      </c>
      <c r="Z858" s="320"/>
      <c r="AA858" s="320"/>
      <c r="AB858" s="321"/>
      <c r="AC858" s="323" t="s">
        <v>379</v>
      </c>
      <c r="AD858" s="324"/>
      <c r="AE858" s="324"/>
      <c r="AF858" s="324"/>
      <c r="AG858" s="324"/>
      <c r="AH858" s="325" t="s">
        <v>760</v>
      </c>
      <c r="AI858" s="326"/>
      <c r="AJ858" s="326"/>
      <c r="AK858" s="326"/>
      <c r="AL858" s="327">
        <v>100</v>
      </c>
      <c r="AM858" s="328"/>
      <c r="AN858" s="328"/>
      <c r="AO858" s="329"/>
      <c r="AP858" s="322" t="s">
        <v>828</v>
      </c>
      <c r="AQ858" s="322"/>
      <c r="AR858" s="322"/>
      <c r="AS858" s="322"/>
      <c r="AT858" s="322"/>
      <c r="AU858" s="322"/>
      <c r="AV858" s="322"/>
      <c r="AW858" s="322"/>
      <c r="AX858" s="322"/>
      <c r="AY858">
        <f>COUNTA($C$858)</f>
        <v>1</v>
      </c>
    </row>
    <row r="859" spans="1:51" ht="33.75" customHeight="1" x14ac:dyDescent="0.15">
      <c r="A859" s="402">
        <v>15</v>
      </c>
      <c r="B859" s="402">
        <v>1</v>
      </c>
      <c r="C859" s="421" t="s">
        <v>782</v>
      </c>
      <c r="D859" s="416"/>
      <c r="E859" s="416"/>
      <c r="F859" s="416"/>
      <c r="G859" s="416"/>
      <c r="H859" s="416"/>
      <c r="I859" s="416"/>
      <c r="J859" s="417">
        <v>1260001026348</v>
      </c>
      <c r="K859" s="418"/>
      <c r="L859" s="418"/>
      <c r="M859" s="418"/>
      <c r="N859" s="418"/>
      <c r="O859" s="418"/>
      <c r="P859" s="317" t="s">
        <v>783</v>
      </c>
      <c r="Q859" s="318"/>
      <c r="R859" s="318"/>
      <c r="S859" s="318"/>
      <c r="T859" s="318"/>
      <c r="U859" s="318"/>
      <c r="V859" s="318"/>
      <c r="W859" s="318"/>
      <c r="X859" s="318"/>
      <c r="Y859" s="319">
        <v>801</v>
      </c>
      <c r="Z859" s="320"/>
      <c r="AA859" s="320"/>
      <c r="AB859" s="321"/>
      <c r="AC859" s="323" t="s">
        <v>373</v>
      </c>
      <c r="AD859" s="324"/>
      <c r="AE859" s="324"/>
      <c r="AF859" s="324"/>
      <c r="AG859" s="324"/>
      <c r="AH859" s="325">
        <v>1</v>
      </c>
      <c r="AI859" s="326"/>
      <c r="AJ859" s="326"/>
      <c r="AK859" s="326"/>
      <c r="AL859" s="327">
        <v>99.9</v>
      </c>
      <c r="AM859" s="328"/>
      <c r="AN859" s="328"/>
      <c r="AO859" s="329"/>
      <c r="AP859" s="322" t="s">
        <v>828</v>
      </c>
      <c r="AQ859" s="322"/>
      <c r="AR859" s="322"/>
      <c r="AS859" s="322"/>
      <c r="AT859" s="322"/>
      <c r="AU859" s="322"/>
      <c r="AV859" s="322"/>
      <c r="AW859" s="322"/>
      <c r="AX859" s="322"/>
      <c r="AY859">
        <f>COUNTA($C$859)</f>
        <v>1</v>
      </c>
    </row>
    <row r="860" spans="1:51" ht="33.75" customHeight="1" x14ac:dyDescent="0.15">
      <c r="A860" s="402">
        <v>16</v>
      </c>
      <c r="B860" s="402">
        <v>1</v>
      </c>
      <c r="C860" s="421" t="s">
        <v>782</v>
      </c>
      <c r="D860" s="416"/>
      <c r="E860" s="416"/>
      <c r="F860" s="416"/>
      <c r="G860" s="416"/>
      <c r="H860" s="416"/>
      <c r="I860" s="416"/>
      <c r="J860" s="417">
        <v>1260001026348</v>
      </c>
      <c r="K860" s="418"/>
      <c r="L860" s="418"/>
      <c r="M860" s="418"/>
      <c r="N860" s="418"/>
      <c r="O860" s="418"/>
      <c r="P860" s="317" t="s">
        <v>784</v>
      </c>
      <c r="Q860" s="318"/>
      <c r="R860" s="318"/>
      <c r="S860" s="318"/>
      <c r="T860" s="318"/>
      <c r="U860" s="318"/>
      <c r="V860" s="318"/>
      <c r="W860" s="318"/>
      <c r="X860" s="318"/>
      <c r="Y860" s="319">
        <v>12</v>
      </c>
      <c r="Z860" s="320"/>
      <c r="AA860" s="320"/>
      <c r="AB860" s="321"/>
      <c r="AC860" s="323" t="s">
        <v>378</v>
      </c>
      <c r="AD860" s="324"/>
      <c r="AE860" s="324"/>
      <c r="AF860" s="324"/>
      <c r="AG860" s="324"/>
      <c r="AH860" s="325" t="s">
        <v>760</v>
      </c>
      <c r="AI860" s="326"/>
      <c r="AJ860" s="326"/>
      <c r="AK860" s="326"/>
      <c r="AL860" s="327">
        <v>100</v>
      </c>
      <c r="AM860" s="328"/>
      <c r="AN860" s="328"/>
      <c r="AO860" s="329"/>
      <c r="AP860" s="322" t="s">
        <v>828</v>
      </c>
      <c r="AQ860" s="322"/>
      <c r="AR860" s="322"/>
      <c r="AS860" s="322"/>
      <c r="AT860" s="322"/>
      <c r="AU860" s="322"/>
      <c r="AV860" s="322"/>
      <c r="AW860" s="322"/>
      <c r="AX860" s="322"/>
      <c r="AY860">
        <f>COUNTA($C$860)</f>
        <v>1</v>
      </c>
    </row>
    <row r="861" spans="1:51" s="16" customFormat="1" ht="33.75" customHeight="1" x14ac:dyDescent="0.15">
      <c r="A861" s="402">
        <v>17</v>
      </c>
      <c r="B861" s="402">
        <v>1</v>
      </c>
      <c r="C861" s="421" t="s">
        <v>782</v>
      </c>
      <c r="D861" s="416"/>
      <c r="E861" s="416"/>
      <c r="F861" s="416"/>
      <c r="G861" s="416"/>
      <c r="H861" s="416"/>
      <c r="I861" s="416"/>
      <c r="J861" s="417">
        <v>1260001026348</v>
      </c>
      <c r="K861" s="418"/>
      <c r="L861" s="418"/>
      <c r="M861" s="418"/>
      <c r="N861" s="418"/>
      <c r="O861" s="418"/>
      <c r="P861" s="317" t="s">
        <v>785</v>
      </c>
      <c r="Q861" s="318"/>
      <c r="R861" s="318"/>
      <c r="S861" s="318"/>
      <c r="T861" s="318"/>
      <c r="U861" s="318"/>
      <c r="V861" s="318"/>
      <c r="W861" s="318"/>
      <c r="X861" s="318"/>
      <c r="Y861" s="319">
        <v>1</v>
      </c>
      <c r="Z861" s="320"/>
      <c r="AA861" s="320"/>
      <c r="AB861" s="321"/>
      <c r="AC861" s="323" t="s">
        <v>379</v>
      </c>
      <c r="AD861" s="324"/>
      <c r="AE861" s="324"/>
      <c r="AF861" s="324"/>
      <c r="AG861" s="324"/>
      <c r="AH861" s="325" t="s">
        <v>760</v>
      </c>
      <c r="AI861" s="326"/>
      <c r="AJ861" s="326"/>
      <c r="AK861" s="326"/>
      <c r="AL861" s="327">
        <v>91</v>
      </c>
      <c r="AM861" s="328"/>
      <c r="AN861" s="328"/>
      <c r="AO861" s="329"/>
      <c r="AP861" s="322" t="s">
        <v>828</v>
      </c>
      <c r="AQ861" s="322"/>
      <c r="AR861" s="322"/>
      <c r="AS861" s="322"/>
      <c r="AT861" s="322"/>
      <c r="AU861" s="322"/>
      <c r="AV861" s="322"/>
      <c r="AW861" s="322"/>
      <c r="AX861" s="322"/>
      <c r="AY861">
        <f>COUNTA($C$861)</f>
        <v>1</v>
      </c>
    </row>
    <row r="862" spans="1:51" ht="33.75" customHeight="1" x14ac:dyDescent="0.15">
      <c r="A862" s="402">
        <v>18</v>
      </c>
      <c r="B862" s="402">
        <v>1</v>
      </c>
      <c r="C862" s="421" t="s">
        <v>786</v>
      </c>
      <c r="D862" s="416"/>
      <c r="E862" s="416"/>
      <c r="F862" s="416"/>
      <c r="G862" s="416"/>
      <c r="H862" s="416"/>
      <c r="I862" s="416"/>
      <c r="J862" s="417">
        <v>6010001034858</v>
      </c>
      <c r="K862" s="418"/>
      <c r="L862" s="418"/>
      <c r="M862" s="418"/>
      <c r="N862" s="418"/>
      <c r="O862" s="418"/>
      <c r="P862" s="317" t="s">
        <v>794</v>
      </c>
      <c r="Q862" s="318"/>
      <c r="R862" s="318"/>
      <c r="S862" s="318"/>
      <c r="T862" s="318"/>
      <c r="U862" s="318"/>
      <c r="V862" s="318"/>
      <c r="W862" s="318"/>
      <c r="X862" s="318"/>
      <c r="Y862" s="319">
        <v>47</v>
      </c>
      <c r="Z862" s="320"/>
      <c r="AA862" s="320"/>
      <c r="AB862" s="321"/>
      <c r="AC862" s="323" t="s">
        <v>373</v>
      </c>
      <c r="AD862" s="324"/>
      <c r="AE862" s="324"/>
      <c r="AF862" s="324"/>
      <c r="AG862" s="324"/>
      <c r="AH862" s="325">
        <v>1</v>
      </c>
      <c r="AI862" s="326"/>
      <c r="AJ862" s="326"/>
      <c r="AK862" s="326"/>
      <c r="AL862" s="327">
        <v>100</v>
      </c>
      <c r="AM862" s="328"/>
      <c r="AN862" s="328"/>
      <c r="AO862" s="329"/>
      <c r="AP862" s="322" t="s">
        <v>828</v>
      </c>
      <c r="AQ862" s="322"/>
      <c r="AR862" s="322"/>
      <c r="AS862" s="322"/>
      <c r="AT862" s="322"/>
      <c r="AU862" s="322"/>
      <c r="AV862" s="322"/>
      <c r="AW862" s="322"/>
      <c r="AX862" s="322"/>
      <c r="AY862">
        <f>COUNTA($C$862)</f>
        <v>1</v>
      </c>
    </row>
    <row r="863" spans="1:51" ht="33.75" customHeight="1" x14ac:dyDescent="0.15">
      <c r="A863" s="402">
        <v>19</v>
      </c>
      <c r="B863" s="402">
        <v>1</v>
      </c>
      <c r="C863" s="421" t="s">
        <v>786</v>
      </c>
      <c r="D863" s="416"/>
      <c r="E863" s="416"/>
      <c r="F863" s="416"/>
      <c r="G863" s="416"/>
      <c r="H863" s="416"/>
      <c r="I863" s="416"/>
      <c r="J863" s="417">
        <v>6010001034858</v>
      </c>
      <c r="K863" s="418"/>
      <c r="L863" s="418"/>
      <c r="M863" s="418"/>
      <c r="N863" s="418"/>
      <c r="O863" s="418"/>
      <c r="P863" s="317" t="s">
        <v>793</v>
      </c>
      <c r="Q863" s="318"/>
      <c r="R863" s="318"/>
      <c r="S863" s="318"/>
      <c r="T863" s="318"/>
      <c r="U863" s="318"/>
      <c r="V863" s="318"/>
      <c r="W863" s="318"/>
      <c r="X863" s="318"/>
      <c r="Y863" s="319">
        <v>648</v>
      </c>
      <c r="Z863" s="320"/>
      <c r="AA863" s="320"/>
      <c r="AB863" s="321"/>
      <c r="AC863" s="323" t="s">
        <v>380</v>
      </c>
      <c r="AD863" s="324"/>
      <c r="AE863" s="324"/>
      <c r="AF863" s="324"/>
      <c r="AG863" s="324"/>
      <c r="AH863" s="325" t="s">
        <v>760</v>
      </c>
      <c r="AI863" s="326"/>
      <c r="AJ863" s="326"/>
      <c r="AK863" s="326"/>
      <c r="AL863" s="327">
        <v>99.3</v>
      </c>
      <c r="AM863" s="328"/>
      <c r="AN863" s="328"/>
      <c r="AO863" s="329"/>
      <c r="AP863" s="322" t="s">
        <v>828</v>
      </c>
      <c r="AQ863" s="322"/>
      <c r="AR863" s="322"/>
      <c r="AS863" s="322"/>
      <c r="AT863" s="322"/>
      <c r="AU863" s="322"/>
      <c r="AV863" s="322"/>
      <c r="AW863" s="322"/>
      <c r="AX863" s="322"/>
      <c r="AY863">
        <f>COUNTA($C$863)</f>
        <v>1</v>
      </c>
    </row>
    <row r="864" spans="1:51" ht="33.75" customHeight="1" x14ac:dyDescent="0.15">
      <c r="A864" s="402">
        <v>20</v>
      </c>
      <c r="B864" s="402">
        <v>1</v>
      </c>
      <c r="C864" s="421" t="s">
        <v>786</v>
      </c>
      <c r="D864" s="416"/>
      <c r="E864" s="416"/>
      <c r="F864" s="416"/>
      <c r="G864" s="416"/>
      <c r="H864" s="416"/>
      <c r="I864" s="416"/>
      <c r="J864" s="417">
        <v>6010001034858</v>
      </c>
      <c r="K864" s="418"/>
      <c r="L864" s="418"/>
      <c r="M864" s="418"/>
      <c r="N864" s="418"/>
      <c r="O864" s="418"/>
      <c r="P864" s="317" t="s">
        <v>795</v>
      </c>
      <c r="Q864" s="318"/>
      <c r="R864" s="318"/>
      <c r="S864" s="318"/>
      <c r="T864" s="318"/>
      <c r="U864" s="318"/>
      <c r="V864" s="318"/>
      <c r="W864" s="318"/>
      <c r="X864" s="318"/>
      <c r="Y864" s="319">
        <v>6</v>
      </c>
      <c r="Z864" s="320"/>
      <c r="AA864" s="320"/>
      <c r="AB864" s="321"/>
      <c r="AC864" s="323" t="s">
        <v>378</v>
      </c>
      <c r="AD864" s="324"/>
      <c r="AE864" s="324"/>
      <c r="AF864" s="324"/>
      <c r="AG864" s="324"/>
      <c r="AH864" s="325" t="s">
        <v>760</v>
      </c>
      <c r="AI864" s="326"/>
      <c r="AJ864" s="326"/>
      <c r="AK864" s="326"/>
      <c r="AL864" s="327">
        <v>100</v>
      </c>
      <c r="AM864" s="328"/>
      <c r="AN864" s="328"/>
      <c r="AO864" s="329"/>
      <c r="AP864" s="322" t="s">
        <v>828</v>
      </c>
      <c r="AQ864" s="322"/>
      <c r="AR864" s="322"/>
      <c r="AS864" s="322"/>
      <c r="AT864" s="322"/>
      <c r="AU864" s="322"/>
      <c r="AV864" s="322"/>
      <c r="AW864" s="322"/>
      <c r="AX864" s="322"/>
      <c r="AY864">
        <f>COUNTA($C$864)</f>
        <v>1</v>
      </c>
    </row>
    <row r="865" spans="1:51" ht="33.75" customHeight="1" x14ac:dyDescent="0.15">
      <c r="A865" s="402">
        <v>21</v>
      </c>
      <c r="B865" s="402">
        <v>1</v>
      </c>
      <c r="C865" s="421" t="s">
        <v>787</v>
      </c>
      <c r="D865" s="416"/>
      <c r="E865" s="416"/>
      <c r="F865" s="416"/>
      <c r="G865" s="416"/>
      <c r="H865" s="416"/>
      <c r="I865" s="416"/>
      <c r="J865" s="417">
        <v>1010001089519</v>
      </c>
      <c r="K865" s="418"/>
      <c r="L865" s="418"/>
      <c r="M865" s="418"/>
      <c r="N865" s="418"/>
      <c r="O865" s="418"/>
      <c r="P865" s="317" t="s">
        <v>796</v>
      </c>
      <c r="Q865" s="318"/>
      <c r="R865" s="318"/>
      <c r="S865" s="318"/>
      <c r="T865" s="318"/>
      <c r="U865" s="318"/>
      <c r="V865" s="318"/>
      <c r="W865" s="318"/>
      <c r="X865" s="318"/>
      <c r="Y865" s="319">
        <v>273</v>
      </c>
      <c r="Z865" s="320"/>
      <c r="AA865" s="320"/>
      <c r="AB865" s="321"/>
      <c r="AC865" s="323" t="s">
        <v>373</v>
      </c>
      <c r="AD865" s="324"/>
      <c r="AE865" s="324"/>
      <c r="AF865" s="324"/>
      <c r="AG865" s="324"/>
      <c r="AH865" s="325">
        <v>2</v>
      </c>
      <c r="AI865" s="326"/>
      <c r="AJ865" s="326"/>
      <c r="AK865" s="326"/>
      <c r="AL865" s="327">
        <v>96.1</v>
      </c>
      <c r="AM865" s="328"/>
      <c r="AN865" s="328"/>
      <c r="AO865" s="329"/>
      <c r="AP865" s="322" t="s">
        <v>828</v>
      </c>
      <c r="AQ865" s="322"/>
      <c r="AR865" s="322"/>
      <c r="AS865" s="322"/>
      <c r="AT865" s="322"/>
      <c r="AU865" s="322"/>
      <c r="AV865" s="322"/>
      <c r="AW865" s="322"/>
      <c r="AX865" s="322"/>
      <c r="AY865">
        <f>COUNTA($C$865)</f>
        <v>1</v>
      </c>
    </row>
    <row r="866" spans="1:51" ht="33.75" customHeight="1" x14ac:dyDescent="0.15">
      <c r="A866" s="402">
        <v>22</v>
      </c>
      <c r="B866" s="402">
        <v>1</v>
      </c>
      <c r="C866" s="421" t="s">
        <v>787</v>
      </c>
      <c r="D866" s="416"/>
      <c r="E866" s="416"/>
      <c r="F866" s="416"/>
      <c r="G866" s="416"/>
      <c r="H866" s="416"/>
      <c r="I866" s="416"/>
      <c r="J866" s="417">
        <v>1010001089519</v>
      </c>
      <c r="K866" s="418"/>
      <c r="L866" s="418"/>
      <c r="M866" s="418"/>
      <c r="N866" s="418"/>
      <c r="O866" s="418"/>
      <c r="P866" s="317" t="s">
        <v>797</v>
      </c>
      <c r="Q866" s="318"/>
      <c r="R866" s="318"/>
      <c r="S866" s="318"/>
      <c r="T866" s="318"/>
      <c r="U866" s="318"/>
      <c r="V866" s="318"/>
      <c r="W866" s="318"/>
      <c r="X866" s="318"/>
      <c r="Y866" s="319">
        <v>212</v>
      </c>
      <c r="Z866" s="320"/>
      <c r="AA866" s="320"/>
      <c r="AB866" s="321"/>
      <c r="AC866" s="323" t="s">
        <v>380</v>
      </c>
      <c r="AD866" s="324"/>
      <c r="AE866" s="324"/>
      <c r="AF866" s="324"/>
      <c r="AG866" s="324"/>
      <c r="AH866" s="325" t="s">
        <v>760</v>
      </c>
      <c r="AI866" s="326"/>
      <c r="AJ866" s="326"/>
      <c r="AK866" s="326"/>
      <c r="AL866" s="327">
        <v>100</v>
      </c>
      <c r="AM866" s="328"/>
      <c r="AN866" s="328"/>
      <c r="AO866" s="329"/>
      <c r="AP866" s="322" t="s">
        <v>828</v>
      </c>
      <c r="AQ866" s="322"/>
      <c r="AR866" s="322"/>
      <c r="AS866" s="322"/>
      <c r="AT866" s="322"/>
      <c r="AU866" s="322"/>
      <c r="AV866" s="322"/>
      <c r="AW866" s="322"/>
      <c r="AX866" s="322"/>
      <c r="AY866">
        <f>COUNTA($C$866)</f>
        <v>1</v>
      </c>
    </row>
    <row r="867" spans="1:51" ht="33.75" customHeight="1" x14ac:dyDescent="0.15">
      <c r="A867" s="402">
        <v>23</v>
      </c>
      <c r="B867" s="402">
        <v>1</v>
      </c>
      <c r="C867" s="421" t="s">
        <v>787</v>
      </c>
      <c r="D867" s="416"/>
      <c r="E867" s="416"/>
      <c r="F867" s="416"/>
      <c r="G867" s="416"/>
      <c r="H867" s="416"/>
      <c r="I867" s="416"/>
      <c r="J867" s="417">
        <v>1010001089519</v>
      </c>
      <c r="K867" s="418"/>
      <c r="L867" s="418"/>
      <c r="M867" s="418"/>
      <c r="N867" s="418"/>
      <c r="O867" s="418"/>
      <c r="P867" s="317" t="s">
        <v>798</v>
      </c>
      <c r="Q867" s="318"/>
      <c r="R867" s="318"/>
      <c r="S867" s="318"/>
      <c r="T867" s="318"/>
      <c r="U867" s="318"/>
      <c r="V867" s="318"/>
      <c r="W867" s="318"/>
      <c r="X867" s="318"/>
      <c r="Y867" s="319">
        <v>20</v>
      </c>
      <c r="Z867" s="320"/>
      <c r="AA867" s="320"/>
      <c r="AB867" s="321"/>
      <c r="AC867" s="323" t="s">
        <v>378</v>
      </c>
      <c r="AD867" s="324"/>
      <c r="AE867" s="324"/>
      <c r="AF867" s="324"/>
      <c r="AG867" s="324"/>
      <c r="AH867" s="325" t="s">
        <v>760</v>
      </c>
      <c r="AI867" s="326"/>
      <c r="AJ867" s="326"/>
      <c r="AK867" s="326"/>
      <c r="AL867" s="327">
        <v>100</v>
      </c>
      <c r="AM867" s="328"/>
      <c r="AN867" s="328"/>
      <c r="AO867" s="329"/>
      <c r="AP867" s="322" t="s">
        <v>828</v>
      </c>
      <c r="AQ867" s="322"/>
      <c r="AR867" s="322"/>
      <c r="AS867" s="322"/>
      <c r="AT867" s="322"/>
      <c r="AU867" s="322"/>
      <c r="AV867" s="322"/>
      <c r="AW867" s="322"/>
      <c r="AX867" s="322"/>
      <c r="AY867">
        <f>COUNTA($C$867)</f>
        <v>1</v>
      </c>
    </row>
    <row r="868" spans="1:51" ht="47.25" customHeight="1" x14ac:dyDescent="0.15">
      <c r="A868" s="402">
        <v>24</v>
      </c>
      <c r="B868" s="402">
        <v>1</v>
      </c>
      <c r="C868" s="421" t="s">
        <v>787</v>
      </c>
      <c r="D868" s="416"/>
      <c r="E868" s="416"/>
      <c r="F868" s="416"/>
      <c r="G868" s="416"/>
      <c r="H868" s="416"/>
      <c r="I868" s="416"/>
      <c r="J868" s="417">
        <v>1010001089519</v>
      </c>
      <c r="K868" s="418"/>
      <c r="L868" s="418"/>
      <c r="M868" s="418"/>
      <c r="N868" s="418"/>
      <c r="O868" s="418"/>
      <c r="P868" s="317" t="s">
        <v>799</v>
      </c>
      <c r="Q868" s="318"/>
      <c r="R868" s="318"/>
      <c r="S868" s="318"/>
      <c r="T868" s="318"/>
      <c r="U868" s="318"/>
      <c r="V868" s="318"/>
      <c r="W868" s="318"/>
      <c r="X868" s="318"/>
      <c r="Y868" s="319">
        <v>1</v>
      </c>
      <c r="Z868" s="320"/>
      <c r="AA868" s="320"/>
      <c r="AB868" s="321"/>
      <c r="AC868" s="323" t="s">
        <v>379</v>
      </c>
      <c r="AD868" s="324"/>
      <c r="AE868" s="324"/>
      <c r="AF868" s="324"/>
      <c r="AG868" s="324"/>
      <c r="AH868" s="325" t="s">
        <v>760</v>
      </c>
      <c r="AI868" s="326"/>
      <c r="AJ868" s="326"/>
      <c r="AK868" s="326"/>
      <c r="AL868" s="327">
        <v>100</v>
      </c>
      <c r="AM868" s="328"/>
      <c r="AN868" s="328"/>
      <c r="AO868" s="329"/>
      <c r="AP868" s="322" t="s">
        <v>828</v>
      </c>
      <c r="AQ868" s="322"/>
      <c r="AR868" s="322"/>
      <c r="AS868" s="322"/>
      <c r="AT868" s="322"/>
      <c r="AU868" s="322"/>
      <c r="AV868" s="322"/>
      <c r="AW868" s="322"/>
      <c r="AX868" s="322"/>
      <c r="AY868">
        <f>COUNTA($C$868)</f>
        <v>1</v>
      </c>
    </row>
    <row r="869" spans="1:51" ht="47.25" customHeight="1" x14ac:dyDescent="0.15">
      <c r="A869" s="402">
        <v>25</v>
      </c>
      <c r="B869" s="402">
        <v>1</v>
      </c>
      <c r="C869" s="421" t="s">
        <v>789</v>
      </c>
      <c r="D869" s="416"/>
      <c r="E869" s="416"/>
      <c r="F869" s="416"/>
      <c r="G869" s="416"/>
      <c r="H869" s="416"/>
      <c r="I869" s="416"/>
      <c r="J869" s="417">
        <v>3010501015170</v>
      </c>
      <c r="K869" s="418"/>
      <c r="L869" s="418"/>
      <c r="M869" s="418"/>
      <c r="N869" s="418"/>
      <c r="O869" s="418"/>
      <c r="P869" s="317" t="s">
        <v>801</v>
      </c>
      <c r="Q869" s="318"/>
      <c r="R869" s="318"/>
      <c r="S869" s="318"/>
      <c r="T869" s="318"/>
      <c r="U869" s="318"/>
      <c r="V869" s="318"/>
      <c r="W869" s="318"/>
      <c r="X869" s="318"/>
      <c r="Y869" s="319">
        <v>9</v>
      </c>
      <c r="Z869" s="320"/>
      <c r="AA869" s="320"/>
      <c r="AB869" s="321"/>
      <c r="AC869" s="323" t="s">
        <v>373</v>
      </c>
      <c r="AD869" s="324"/>
      <c r="AE869" s="324"/>
      <c r="AF869" s="324"/>
      <c r="AG869" s="324"/>
      <c r="AH869" s="325">
        <v>2</v>
      </c>
      <c r="AI869" s="326"/>
      <c r="AJ869" s="326"/>
      <c r="AK869" s="326"/>
      <c r="AL869" s="327">
        <v>100</v>
      </c>
      <c r="AM869" s="328"/>
      <c r="AN869" s="328"/>
      <c r="AO869" s="329"/>
      <c r="AP869" s="322" t="s">
        <v>828</v>
      </c>
      <c r="AQ869" s="322"/>
      <c r="AR869" s="322"/>
      <c r="AS869" s="322"/>
      <c r="AT869" s="322"/>
      <c r="AU869" s="322"/>
      <c r="AV869" s="322"/>
      <c r="AW869" s="322"/>
      <c r="AX869" s="322"/>
      <c r="AY869">
        <f>COUNTA($C$869)</f>
        <v>1</v>
      </c>
    </row>
    <row r="870" spans="1:51" ht="47.25" customHeight="1" x14ac:dyDescent="0.15">
      <c r="A870" s="402">
        <v>26</v>
      </c>
      <c r="B870" s="402">
        <v>1</v>
      </c>
      <c r="C870" s="421" t="s">
        <v>789</v>
      </c>
      <c r="D870" s="416"/>
      <c r="E870" s="416"/>
      <c r="F870" s="416"/>
      <c r="G870" s="416"/>
      <c r="H870" s="416"/>
      <c r="I870" s="416"/>
      <c r="J870" s="417">
        <v>3010501015170</v>
      </c>
      <c r="K870" s="418"/>
      <c r="L870" s="418"/>
      <c r="M870" s="418"/>
      <c r="N870" s="418"/>
      <c r="O870" s="418"/>
      <c r="P870" s="317" t="s">
        <v>800</v>
      </c>
      <c r="Q870" s="318"/>
      <c r="R870" s="318"/>
      <c r="S870" s="318"/>
      <c r="T870" s="318"/>
      <c r="U870" s="318"/>
      <c r="V870" s="318"/>
      <c r="W870" s="318"/>
      <c r="X870" s="318"/>
      <c r="Y870" s="319">
        <v>395</v>
      </c>
      <c r="Z870" s="320"/>
      <c r="AA870" s="320"/>
      <c r="AB870" s="321"/>
      <c r="AC870" s="323" t="s">
        <v>380</v>
      </c>
      <c r="AD870" s="324"/>
      <c r="AE870" s="324"/>
      <c r="AF870" s="324"/>
      <c r="AG870" s="324"/>
      <c r="AH870" s="325" t="s">
        <v>760</v>
      </c>
      <c r="AI870" s="326"/>
      <c r="AJ870" s="326"/>
      <c r="AK870" s="326"/>
      <c r="AL870" s="327">
        <v>99.9</v>
      </c>
      <c r="AM870" s="328"/>
      <c r="AN870" s="328"/>
      <c r="AO870" s="329"/>
      <c r="AP870" s="322" t="s">
        <v>828</v>
      </c>
      <c r="AQ870" s="322"/>
      <c r="AR870" s="322"/>
      <c r="AS870" s="322"/>
      <c r="AT870" s="322"/>
      <c r="AU870" s="322"/>
      <c r="AV870" s="322"/>
      <c r="AW870" s="322"/>
      <c r="AX870" s="322"/>
      <c r="AY870">
        <f>COUNTA($C$870)</f>
        <v>1</v>
      </c>
    </row>
    <row r="871" spans="1:51" ht="47.25" customHeight="1" x14ac:dyDescent="0.15">
      <c r="A871" s="402">
        <v>27</v>
      </c>
      <c r="B871" s="402">
        <v>1</v>
      </c>
      <c r="C871" s="421" t="s">
        <v>789</v>
      </c>
      <c r="D871" s="416"/>
      <c r="E871" s="416"/>
      <c r="F871" s="416"/>
      <c r="G871" s="416"/>
      <c r="H871" s="416"/>
      <c r="I871" s="416"/>
      <c r="J871" s="417">
        <v>3010501015170</v>
      </c>
      <c r="K871" s="418"/>
      <c r="L871" s="418"/>
      <c r="M871" s="418"/>
      <c r="N871" s="418"/>
      <c r="O871" s="418"/>
      <c r="P871" s="317" t="s">
        <v>802</v>
      </c>
      <c r="Q871" s="318"/>
      <c r="R871" s="318"/>
      <c r="S871" s="318"/>
      <c r="T871" s="318"/>
      <c r="U871" s="318"/>
      <c r="V871" s="318"/>
      <c r="W871" s="318"/>
      <c r="X871" s="318"/>
      <c r="Y871" s="319">
        <v>6</v>
      </c>
      <c r="Z871" s="320"/>
      <c r="AA871" s="320"/>
      <c r="AB871" s="321"/>
      <c r="AC871" s="323" t="s">
        <v>378</v>
      </c>
      <c r="AD871" s="324"/>
      <c r="AE871" s="324"/>
      <c r="AF871" s="324"/>
      <c r="AG871" s="324"/>
      <c r="AH871" s="325" t="s">
        <v>760</v>
      </c>
      <c r="AI871" s="326"/>
      <c r="AJ871" s="326"/>
      <c r="AK871" s="326"/>
      <c r="AL871" s="327">
        <v>94.4</v>
      </c>
      <c r="AM871" s="328"/>
      <c r="AN871" s="328"/>
      <c r="AO871" s="329"/>
      <c r="AP871" s="322" t="s">
        <v>828</v>
      </c>
      <c r="AQ871" s="322"/>
      <c r="AR871" s="322"/>
      <c r="AS871" s="322"/>
      <c r="AT871" s="322"/>
      <c r="AU871" s="322"/>
      <c r="AV871" s="322"/>
      <c r="AW871" s="322"/>
      <c r="AX871" s="322"/>
      <c r="AY871">
        <f>COUNTA($C$871)</f>
        <v>1</v>
      </c>
    </row>
    <row r="872" spans="1:51" ht="47.25" customHeight="1" x14ac:dyDescent="0.15">
      <c r="A872" s="402">
        <v>28</v>
      </c>
      <c r="B872" s="402">
        <v>1</v>
      </c>
      <c r="C872" s="421" t="s">
        <v>790</v>
      </c>
      <c r="D872" s="416"/>
      <c r="E872" s="416"/>
      <c r="F872" s="416"/>
      <c r="G872" s="416"/>
      <c r="H872" s="416"/>
      <c r="I872" s="416"/>
      <c r="J872" s="417">
        <v>8140001051822</v>
      </c>
      <c r="K872" s="418"/>
      <c r="L872" s="418"/>
      <c r="M872" s="418"/>
      <c r="N872" s="418"/>
      <c r="O872" s="418"/>
      <c r="P872" s="317" t="s">
        <v>803</v>
      </c>
      <c r="Q872" s="318"/>
      <c r="R872" s="318"/>
      <c r="S872" s="318"/>
      <c r="T872" s="318"/>
      <c r="U872" s="318"/>
      <c r="V872" s="318"/>
      <c r="W872" s="318"/>
      <c r="X872" s="318"/>
      <c r="Y872" s="319">
        <v>287</v>
      </c>
      <c r="Z872" s="320"/>
      <c r="AA872" s="320"/>
      <c r="AB872" s="321"/>
      <c r="AC872" s="323" t="s">
        <v>373</v>
      </c>
      <c r="AD872" s="324"/>
      <c r="AE872" s="324"/>
      <c r="AF872" s="324"/>
      <c r="AG872" s="324"/>
      <c r="AH872" s="325">
        <v>2</v>
      </c>
      <c r="AI872" s="326"/>
      <c r="AJ872" s="326"/>
      <c r="AK872" s="326"/>
      <c r="AL872" s="327">
        <v>96.5</v>
      </c>
      <c r="AM872" s="328"/>
      <c r="AN872" s="328"/>
      <c r="AO872" s="329"/>
      <c r="AP872" s="322" t="s">
        <v>828</v>
      </c>
      <c r="AQ872" s="322"/>
      <c r="AR872" s="322"/>
      <c r="AS872" s="322"/>
      <c r="AT872" s="322"/>
      <c r="AU872" s="322"/>
      <c r="AV872" s="322"/>
      <c r="AW872" s="322"/>
      <c r="AX872" s="322"/>
      <c r="AY872">
        <f>COUNTA($C$872)</f>
        <v>1</v>
      </c>
    </row>
    <row r="873" spans="1:51" ht="47.25" customHeight="1" x14ac:dyDescent="0.15">
      <c r="A873" s="402">
        <v>29</v>
      </c>
      <c r="B873" s="402">
        <v>1</v>
      </c>
      <c r="C873" s="421" t="s">
        <v>790</v>
      </c>
      <c r="D873" s="416"/>
      <c r="E873" s="416"/>
      <c r="F873" s="416"/>
      <c r="G873" s="416"/>
      <c r="H873" s="416"/>
      <c r="I873" s="416"/>
      <c r="J873" s="417">
        <v>8140001051822</v>
      </c>
      <c r="K873" s="418"/>
      <c r="L873" s="418"/>
      <c r="M873" s="418"/>
      <c r="N873" s="418"/>
      <c r="O873" s="418"/>
      <c r="P873" s="317" t="s">
        <v>804</v>
      </c>
      <c r="Q873" s="318"/>
      <c r="R873" s="318"/>
      <c r="S873" s="318"/>
      <c r="T873" s="318"/>
      <c r="U873" s="318"/>
      <c r="V873" s="318"/>
      <c r="W873" s="318"/>
      <c r="X873" s="318"/>
      <c r="Y873" s="319">
        <v>85</v>
      </c>
      <c r="Z873" s="320"/>
      <c r="AA873" s="320"/>
      <c r="AB873" s="321"/>
      <c r="AC873" s="323" t="s">
        <v>380</v>
      </c>
      <c r="AD873" s="324"/>
      <c r="AE873" s="324"/>
      <c r="AF873" s="324"/>
      <c r="AG873" s="324"/>
      <c r="AH873" s="325" t="s">
        <v>760</v>
      </c>
      <c r="AI873" s="326"/>
      <c r="AJ873" s="326"/>
      <c r="AK873" s="326"/>
      <c r="AL873" s="327">
        <v>100</v>
      </c>
      <c r="AM873" s="328"/>
      <c r="AN873" s="328"/>
      <c r="AO873" s="329"/>
      <c r="AP873" s="322" t="s">
        <v>828</v>
      </c>
      <c r="AQ873" s="322"/>
      <c r="AR873" s="322"/>
      <c r="AS873" s="322"/>
      <c r="AT873" s="322"/>
      <c r="AU873" s="322"/>
      <c r="AV873" s="322"/>
      <c r="AW873" s="322"/>
      <c r="AX873" s="322"/>
      <c r="AY873">
        <f>COUNTA($C$873)</f>
        <v>1</v>
      </c>
    </row>
    <row r="874" spans="1:51" ht="33.75" customHeight="1" x14ac:dyDescent="0.15">
      <c r="A874" s="402">
        <v>30</v>
      </c>
      <c r="B874" s="402">
        <v>1</v>
      </c>
      <c r="C874" s="421" t="s">
        <v>792</v>
      </c>
      <c r="D874" s="416"/>
      <c r="E874" s="416"/>
      <c r="F874" s="416"/>
      <c r="G874" s="416"/>
      <c r="H874" s="416"/>
      <c r="I874" s="416"/>
      <c r="J874" s="417">
        <v>6010001030519</v>
      </c>
      <c r="K874" s="418"/>
      <c r="L874" s="418"/>
      <c r="M874" s="418"/>
      <c r="N874" s="418"/>
      <c r="O874" s="418"/>
      <c r="P874" s="317" t="s">
        <v>805</v>
      </c>
      <c r="Q874" s="318"/>
      <c r="R874" s="318"/>
      <c r="S874" s="318"/>
      <c r="T874" s="318"/>
      <c r="U874" s="318"/>
      <c r="V874" s="318"/>
      <c r="W874" s="318"/>
      <c r="X874" s="318"/>
      <c r="Y874" s="319">
        <v>152</v>
      </c>
      <c r="Z874" s="320"/>
      <c r="AA874" s="320"/>
      <c r="AB874" s="321"/>
      <c r="AC874" s="323" t="s">
        <v>380</v>
      </c>
      <c r="AD874" s="324"/>
      <c r="AE874" s="324"/>
      <c r="AF874" s="324"/>
      <c r="AG874" s="324"/>
      <c r="AH874" s="325" t="s">
        <v>760</v>
      </c>
      <c r="AI874" s="326"/>
      <c r="AJ874" s="326"/>
      <c r="AK874" s="326"/>
      <c r="AL874" s="327">
        <v>99.6</v>
      </c>
      <c r="AM874" s="328"/>
      <c r="AN874" s="328"/>
      <c r="AO874" s="329"/>
      <c r="AP874" s="322" t="s">
        <v>828</v>
      </c>
      <c r="AQ874" s="322"/>
      <c r="AR874" s="322"/>
      <c r="AS874" s="322"/>
      <c r="AT874" s="322"/>
      <c r="AU874" s="322"/>
      <c r="AV874" s="322"/>
      <c r="AW874" s="322"/>
      <c r="AX874" s="322"/>
      <c r="AY874">
        <f>COUNTA($C$874)</f>
        <v>1</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8.25" customHeight="1" x14ac:dyDescent="0.15">
      <c r="A1110" s="402">
        <v>1</v>
      </c>
      <c r="B1110" s="402">
        <v>1</v>
      </c>
      <c r="C1110" s="887"/>
      <c r="D1110" s="887"/>
      <c r="E1110" s="262" t="s">
        <v>786</v>
      </c>
      <c r="F1110" s="886"/>
      <c r="G1110" s="886"/>
      <c r="H1110" s="886"/>
      <c r="I1110" s="886"/>
      <c r="J1110" s="889">
        <v>6010001034858</v>
      </c>
      <c r="K1110" s="890"/>
      <c r="L1110" s="890"/>
      <c r="M1110" s="890"/>
      <c r="N1110" s="890"/>
      <c r="O1110" s="891"/>
      <c r="P1110" s="317" t="s">
        <v>808</v>
      </c>
      <c r="Q1110" s="318"/>
      <c r="R1110" s="318"/>
      <c r="S1110" s="318"/>
      <c r="T1110" s="318"/>
      <c r="U1110" s="318"/>
      <c r="V1110" s="318"/>
      <c r="W1110" s="318"/>
      <c r="X1110" s="318"/>
      <c r="Y1110" s="319">
        <v>273</v>
      </c>
      <c r="Z1110" s="320"/>
      <c r="AA1110" s="320"/>
      <c r="AB1110" s="321"/>
      <c r="AC1110" s="323" t="s">
        <v>373</v>
      </c>
      <c r="AD1110" s="324"/>
      <c r="AE1110" s="324"/>
      <c r="AF1110" s="324"/>
      <c r="AG1110" s="324"/>
      <c r="AH1110" s="325">
        <v>1</v>
      </c>
      <c r="AI1110" s="326"/>
      <c r="AJ1110" s="326"/>
      <c r="AK1110" s="326"/>
      <c r="AL1110" s="327">
        <v>99.3</v>
      </c>
      <c r="AM1110" s="328"/>
      <c r="AN1110" s="328"/>
      <c r="AO1110" s="329"/>
      <c r="AP1110" s="322" t="s">
        <v>828</v>
      </c>
      <c r="AQ1110" s="322"/>
      <c r="AR1110" s="322"/>
      <c r="AS1110" s="322"/>
      <c r="AT1110" s="322"/>
      <c r="AU1110" s="322"/>
      <c r="AV1110" s="322"/>
      <c r="AW1110" s="322"/>
      <c r="AX1110" s="322"/>
    </row>
    <row r="1111" spans="1:51" ht="38.25" customHeight="1" x14ac:dyDescent="0.15">
      <c r="A1111" s="402">
        <v>2</v>
      </c>
      <c r="B1111" s="402">
        <v>1</v>
      </c>
      <c r="C1111" s="887"/>
      <c r="D1111" s="887"/>
      <c r="E1111" s="262" t="s">
        <v>786</v>
      </c>
      <c r="F1111" s="886"/>
      <c r="G1111" s="886"/>
      <c r="H1111" s="886"/>
      <c r="I1111" s="886"/>
      <c r="J1111" s="417">
        <v>6010001034858</v>
      </c>
      <c r="K1111" s="418"/>
      <c r="L1111" s="418"/>
      <c r="M1111" s="418"/>
      <c r="N1111" s="418"/>
      <c r="O1111" s="418"/>
      <c r="P1111" s="317" t="s">
        <v>809</v>
      </c>
      <c r="Q1111" s="318"/>
      <c r="R1111" s="318"/>
      <c r="S1111" s="318"/>
      <c r="T1111" s="318"/>
      <c r="U1111" s="318"/>
      <c r="V1111" s="318"/>
      <c r="W1111" s="318"/>
      <c r="X1111" s="318"/>
      <c r="Y1111" s="319">
        <v>135</v>
      </c>
      <c r="Z1111" s="320"/>
      <c r="AA1111" s="320"/>
      <c r="AB1111" s="321"/>
      <c r="AC1111" s="323" t="s">
        <v>380</v>
      </c>
      <c r="AD1111" s="324"/>
      <c r="AE1111" s="324"/>
      <c r="AF1111" s="324"/>
      <c r="AG1111" s="324"/>
      <c r="AH1111" s="325" t="s">
        <v>760</v>
      </c>
      <c r="AI1111" s="326"/>
      <c r="AJ1111" s="326"/>
      <c r="AK1111" s="326"/>
      <c r="AL1111" s="327">
        <v>99.9</v>
      </c>
      <c r="AM1111" s="328"/>
      <c r="AN1111" s="328"/>
      <c r="AO1111" s="329"/>
      <c r="AP1111" s="322" t="s">
        <v>828</v>
      </c>
      <c r="AQ1111" s="322"/>
      <c r="AR1111" s="322"/>
      <c r="AS1111" s="322"/>
      <c r="AT1111" s="322"/>
      <c r="AU1111" s="322"/>
      <c r="AV1111" s="322"/>
      <c r="AW1111" s="322"/>
      <c r="AX1111" s="322"/>
      <c r="AY1111">
        <f>COUNTA($E$1111)</f>
        <v>1</v>
      </c>
    </row>
    <row r="1112" spans="1:51" ht="38.25" customHeight="1" x14ac:dyDescent="0.15">
      <c r="A1112" s="402">
        <v>3</v>
      </c>
      <c r="B1112" s="402">
        <v>1</v>
      </c>
      <c r="C1112" s="887"/>
      <c r="D1112" s="887"/>
      <c r="E1112" s="262" t="s">
        <v>806</v>
      </c>
      <c r="F1112" s="886"/>
      <c r="G1112" s="886"/>
      <c r="H1112" s="886"/>
      <c r="I1112" s="886"/>
      <c r="J1112" s="417">
        <v>6120001104955</v>
      </c>
      <c r="K1112" s="418"/>
      <c r="L1112" s="418"/>
      <c r="M1112" s="418"/>
      <c r="N1112" s="418"/>
      <c r="O1112" s="418"/>
      <c r="P1112" s="317" t="s">
        <v>810</v>
      </c>
      <c r="Q1112" s="318"/>
      <c r="R1112" s="318"/>
      <c r="S1112" s="318"/>
      <c r="T1112" s="318"/>
      <c r="U1112" s="318"/>
      <c r="V1112" s="318"/>
      <c r="W1112" s="318"/>
      <c r="X1112" s="318"/>
      <c r="Y1112" s="319">
        <v>215</v>
      </c>
      <c r="Z1112" s="320"/>
      <c r="AA1112" s="320"/>
      <c r="AB1112" s="321"/>
      <c r="AC1112" s="323" t="s">
        <v>380</v>
      </c>
      <c r="AD1112" s="324"/>
      <c r="AE1112" s="324"/>
      <c r="AF1112" s="324"/>
      <c r="AG1112" s="324"/>
      <c r="AH1112" s="325" t="s">
        <v>760</v>
      </c>
      <c r="AI1112" s="326"/>
      <c r="AJ1112" s="326"/>
      <c r="AK1112" s="326"/>
      <c r="AL1112" s="327">
        <v>100</v>
      </c>
      <c r="AM1112" s="328"/>
      <c r="AN1112" s="328"/>
      <c r="AO1112" s="329"/>
      <c r="AP1112" s="322" t="s">
        <v>828</v>
      </c>
      <c r="AQ1112" s="322"/>
      <c r="AR1112" s="322"/>
      <c r="AS1112" s="322"/>
      <c r="AT1112" s="322"/>
      <c r="AU1112" s="322"/>
      <c r="AV1112" s="322"/>
      <c r="AW1112" s="322"/>
      <c r="AX1112" s="322"/>
      <c r="AY1112">
        <f>COUNTA($E$1112)</f>
        <v>1</v>
      </c>
    </row>
    <row r="1113" spans="1:51" ht="38.25" customHeight="1" x14ac:dyDescent="0.15">
      <c r="A1113" s="402">
        <v>4</v>
      </c>
      <c r="B1113" s="402">
        <v>1</v>
      </c>
      <c r="C1113" s="887"/>
      <c r="D1113" s="887"/>
      <c r="E1113" s="262" t="s">
        <v>790</v>
      </c>
      <c r="F1113" s="886"/>
      <c r="G1113" s="886"/>
      <c r="H1113" s="886"/>
      <c r="I1113" s="886"/>
      <c r="J1113" s="417">
        <v>8140001051822</v>
      </c>
      <c r="K1113" s="418"/>
      <c r="L1113" s="418"/>
      <c r="M1113" s="418"/>
      <c r="N1113" s="418"/>
      <c r="O1113" s="418"/>
      <c r="P1113" s="317" t="s">
        <v>811</v>
      </c>
      <c r="Q1113" s="318"/>
      <c r="R1113" s="318"/>
      <c r="S1113" s="318"/>
      <c r="T1113" s="318"/>
      <c r="U1113" s="318"/>
      <c r="V1113" s="318"/>
      <c r="W1113" s="318"/>
      <c r="X1113" s="318"/>
      <c r="Y1113" s="319">
        <v>209</v>
      </c>
      <c r="Z1113" s="320"/>
      <c r="AA1113" s="320"/>
      <c r="AB1113" s="321"/>
      <c r="AC1113" s="323" t="s">
        <v>380</v>
      </c>
      <c r="AD1113" s="324"/>
      <c r="AE1113" s="324"/>
      <c r="AF1113" s="324"/>
      <c r="AG1113" s="324"/>
      <c r="AH1113" s="325" t="s">
        <v>760</v>
      </c>
      <c r="AI1113" s="326"/>
      <c r="AJ1113" s="326"/>
      <c r="AK1113" s="326"/>
      <c r="AL1113" s="327">
        <v>96.7</v>
      </c>
      <c r="AM1113" s="328"/>
      <c r="AN1113" s="328"/>
      <c r="AO1113" s="329"/>
      <c r="AP1113" s="322" t="s">
        <v>828</v>
      </c>
      <c r="AQ1113" s="322"/>
      <c r="AR1113" s="322"/>
      <c r="AS1113" s="322"/>
      <c r="AT1113" s="322"/>
      <c r="AU1113" s="322"/>
      <c r="AV1113" s="322"/>
      <c r="AW1113" s="322"/>
      <c r="AX1113" s="322"/>
      <c r="AY1113">
        <f>COUNTA($E$1113)</f>
        <v>1</v>
      </c>
    </row>
    <row r="1114" spans="1:51" ht="38.25" customHeight="1" x14ac:dyDescent="0.15">
      <c r="A1114" s="402">
        <v>5</v>
      </c>
      <c r="B1114" s="402">
        <v>1</v>
      </c>
      <c r="C1114" s="887"/>
      <c r="D1114" s="887"/>
      <c r="E1114" s="262" t="s">
        <v>807</v>
      </c>
      <c r="F1114" s="886"/>
      <c r="G1114" s="886"/>
      <c r="H1114" s="886"/>
      <c r="I1114" s="886"/>
      <c r="J1114" s="417">
        <v>2180001085855</v>
      </c>
      <c r="K1114" s="418"/>
      <c r="L1114" s="418"/>
      <c r="M1114" s="418"/>
      <c r="N1114" s="418"/>
      <c r="O1114" s="418"/>
      <c r="P1114" s="317" t="s">
        <v>812</v>
      </c>
      <c r="Q1114" s="318"/>
      <c r="R1114" s="318"/>
      <c r="S1114" s="318"/>
      <c r="T1114" s="318"/>
      <c r="U1114" s="318"/>
      <c r="V1114" s="318"/>
      <c r="W1114" s="318"/>
      <c r="X1114" s="318"/>
      <c r="Y1114" s="319">
        <v>160</v>
      </c>
      <c r="Z1114" s="320"/>
      <c r="AA1114" s="320"/>
      <c r="AB1114" s="321"/>
      <c r="AC1114" s="323" t="s">
        <v>380</v>
      </c>
      <c r="AD1114" s="324"/>
      <c r="AE1114" s="324"/>
      <c r="AF1114" s="324"/>
      <c r="AG1114" s="324"/>
      <c r="AH1114" s="325" t="s">
        <v>760</v>
      </c>
      <c r="AI1114" s="326"/>
      <c r="AJ1114" s="326"/>
      <c r="AK1114" s="326"/>
      <c r="AL1114" s="327">
        <v>99.8</v>
      </c>
      <c r="AM1114" s="328"/>
      <c r="AN1114" s="328"/>
      <c r="AO1114" s="329"/>
      <c r="AP1114" s="322" t="s">
        <v>828</v>
      </c>
      <c r="AQ1114" s="322"/>
      <c r="AR1114" s="322"/>
      <c r="AS1114" s="322"/>
      <c r="AT1114" s="322"/>
      <c r="AU1114" s="322"/>
      <c r="AV1114" s="322"/>
      <c r="AW1114" s="322"/>
      <c r="AX1114" s="322"/>
      <c r="AY1114">
        <f>COUNTA($E$1114)</f>
        <v>1</v>
      </c>
    </row>
    <row r="1115" spans="1:51" ht="38.25" customHeight="1" x14ac:dyDescent="0.15">
      <c r="A1115" s="402">
        <v>6</v>
      </c>
      <c r="B1115" s="402">
        <v>1</v>
      </c>
      <c r="C1115" s="887"/>
      <c r="D1115" s="887"/>
      <c r="E1115" s="262" t="s">
        <v>772</v>
      </c>
      <c r="F1115" s="886"/>
      <c r="G1115" s="886"/>
      <c r="H1115" s="886"/>
      <c r="I1115" s="886"/>
      <c r="J1115" s="417">
        <v>1010001045703</v>
      </c>
      <c r="K1115" s="418"/>
      <c r="L1115" s="418"/>
      <c r="M1115" s="418"/>
      <c r="N1115" s="418"/>
      <c r="O1115" s="418"/>
      <c r="P1115" s="317" t="s">
        <v>813</v>
      </c>
      <c r="Q1115" s="318"/>
      <c r="R1115" s="318"/>
      <c r="S1115" s="318"/>
      <c r="T1115" s="318"/>
      <c r="U1115" s="318"/>
      <c r="V1115" s="318"/>
      <c r="W1115" s="318"/>
      <c r="X1115" s="318"/>
      <c r="Y1115" s="319">
        <v>112</v>
      </c>
      <c r="Z1115" s="320"/>
      <c r="AA1115" s="320"/>
      <c r="AB1115" s="321"/>
      <c r="AC1115" s="323" t="s">
        <v>380</v>
      </c>
      <c r="AD1115" s="324"/>
      <c r="AE1115" s="324"/>
      <c r="AF1115" s="324"/>
      <c r="AG1115" s="324"/>
      <c r="AH1115" s="325" t="s">
        <v>760</v>
      </c>
      <c r="AI1115" s="326"/>
      <c r="AJ1115" s="326"/>
      <c r="AK1115" s="326"/>
      <c r="AL1115" s="327">
        <v>99.6</v>
      </c>
      <c r="AM1115" s="328"/>
      <c r="AN1115" s="328"/>
      <c r="AO1115" s="329"/>
      <c r="AP1115" s="322" t="s">
        <v>828</v>
      </c>
      <c r="AQ1115" s="322"/>
      <c r="AR1115" s="322"/>
      <c r="AS1115" s="322"/>
      <c r="AT1115" s="322"/>
      <c r="AU1115" s="322"/>
      <c r="AV1115" s="322"/>
      <c r="AW1115" s="322"/>
      <c r="AX1115" s="322"/>
      <c r="AY1115">
        <f>COUNTA($E$1115)</f>
        <v>1</v>
      </c>
    </row>
    <row r="1116" spans="1:51" ht="38.25" customHeight="1" x14ac:dyDescent="0.15">
      <c r="A1116" s="402">
        <v>7</v>
      </c>
      <c r="B1116" s="402">
        <v>1</v>
      </c>
      <c r="C1116" s="887"/>
      <c r="D1116" s="887"/>
      <c r="E1116" s="262" t="s">
        <v>791</v>
      </c>
      <c r="F1116" s="886"/>
      <c r="G1116" s="886"/>
      <c r="H1116" s="886"/>
      <c r="I1116" s="886"/>
      <c r="J1116" s="417">
        <v>6010001030519</v>
      </c>
      <c r="K1116" s="418"/>
      <c r="L1116" s="418"/>
      <c r="M1116" s="418"/>
      <c r="N1116" s="418"/>
      <c r="O1116" s="418"/>
      <c r="P1116" s="317" t="s">
        <v>814</v>
      </c>
      <c r="Q1116" s="318"/>
      <c r="R1116" s="318"/>
      <c r="S1116" s="318"/>
      <c r="T1116" s="318"/>
      <c r="U1116" s="318"/>
      <c r="V1116" s="318"/>
      <c r="W1116" s="318"/>
      <c r="X1116" s="318"/>
      <c r="Y1116" s="319">
        <v>103</v>
      </c>
      <c r="Z1116" s="320"/>
      <c r="AA1116" s="320"/>
      <c r="AB1116" s="321"/>
      <c r="AC1116" s="323" t="s">
        <v>380</v>
      </c>
      <c r="AD1116" s="324"/>
      <c r="AE1116" s="324"/>
      <c r="AF1116" s="324"/>
      <c r="AG1116" s="324"/>
      <c r="AH1116" s="325" t="s">
        <v>760</v>
      </c>
      <c r="AI1116" s="326"/>
      <c r="AJ1116" s="326"/>
      <c r="AK1116" s="326"/>
      <c r="AL1116" s="327">
        <v>98.8</v>
      </c>
      <c r="AM1116" s="328"/>
      <c r="AN1116" s="328"/>
      <c r="AO1116" s="329"/>
      <c r="AP1116" s="322" t="s">
        <v>828</v>
      </c>
      <c r="AQ1116" s="322"/>
      <c r="AR1116" s="322"/>
      <c r="AS1116" s="322"/>
      <c r="AT1116" s="322"/>
      <c r="AU1116" s="322"/>
      <c r="AV1116" s="322"/>
      <c r="AW1116" s="322"/>
      <c r="AX1116" s="322"/>
      <c r="AY1116">
        <f>COUNTA($E$1116)</f>
        <v>1</v>
      </c>
    </row>
    <row r="1117" spans="1:51" ht="38.25" customHeight="1" x14ac:dyDescent="0.15">
      <c r="A1117" s="402">
        <v>8</v>
      </c>
      <c r="B1117" s="402">
        <v>1</v>
      </c>
      <c r="C1117" s="887"/>
      <c r="D1117" s="887"/>
      <c r="E1117" s="262" t="s">
        <v>831</v>
      </c>
      <c r="F1117" s="886"/>
      <c r="G1117" s="886"/>
      <c r="H1117" s="886"/>
      <c r="I1117" s="886"/>
      <c r="J1117" s="417">
        <v>7010001034840</v>
      </c>
      <c r="K1117" s="418"/>
      <c r="L1117" s="418"/>
      <c r="M1117" s="418"/>
      <c r="N1117" s="418"/>
      <c r="O1117" s="418"/>
      <c r="P1117" s="317" t="s">
        <v>815</v>
      </c>
      <c r="Q1117" s="318"/>
      <c r="R1117" s="318"/>
      <c r="S1117" s="318"/>
      <c r="T1117" s="318"/>
      <c r="U1117" s="318"/>
      <c r="V1117" s="318"/>
      <c r="W1117" s="318"/>
      <c r="X1117" s="318"/>
      <c r="Y1117" s="319">
        <v>99</v>
      </c>
      <c r="Z1117" s="320"/>
      <c r="AA1117" s="320"/>
      <c r="AB1117" s="321"/>
      <c r="AC1117" s="323" t="s">
        <v>380</v>
      </c>
      <c r="AD1117" s="324"/>
      <c r="AE1117" s="324"/>
      <c r="AF1117" s="324"/>
      <c r="AG1117" s="324"/>
      <c r="AH1117" s="325" t="s">
        <v>760</v>
      </c>
      <c r="AI1117" s="326"/>
      <c r="AJ1117" s="326"/>
      <c r="AK1117" s="326"/>
      <c r="AL1117" s="327">
        <v>100</v>
      </c>
      <c r="AM1117" s="328"/>
      <c r="AN1117" s="328"/>
      <c r="AO1117" s="329"/>
      <c r="AP1117" s="322" t="s">
        <v>828</v>
      </c>
      <c r="AQ1117" s="322"/>
      <c r="AR1117" s="322"/>
      <c r="AS1117" s="322"/>
      <c r="AT1117" s="322"/>
      <c r="AU1117" s="322"/>
      <c r="AV1117" s="322"/>
      <c r="AW1117" s="322"/>
      <c r="AX1117" s="322"/>
      <c r="AY1117">
        <f>COUNTA($E$1117)</f>
        <v>1</v>
      </c>
    </row>
    <row r="1118" spans="1:51" ht="38.25" customHeight="1" x14ac:dyDescent="0.15">
      <c r="A1118" s="402">
        <v>9</v>
      </c>
      <c r="B1118" s="402">
        <v>1</v>
      </c>
      <c r="C1118" s="887"/>
      <c r="D1118" s="887"/>
      <c r="E1118" s="262" t="s">
        <v>831</v>
      </c>
      <c r="F1118" s="886"/>
      <c r="G1118" s="886"/>
      <c r="H1118" s="886"/>
      <c r="I1118" s="886"/>
      <c r="J1118" s="417">
        <v>7010001034840</v>
      </c>
      <c r="K1118" s="418"/>
      <c r="L1118" s="418"/>
      <c r="M1118" s="418"/>
      <c r="N1118" s="418"/>
      <c r="O1118" s="418"/>
      <c r="P1118" s="317" t="s">
        <v>816</v>
      </c>
      <c r="Q1118" s="318"/>
      <c r="R1118" s="318"/>
      <c r="S1118" s="318"/>
      <c r="T1118" s="318"/>
      <c r="U1118" s="318"/>
      <c r="V1118" s="318"/>
      <c r="W1118" s="318"/>
      <c r="X1118" s="318"/>
      <c r="Y1118" s="319">
        <v>1</v>
      </c>
      <c r="Z1118" s="320"/>
      <c r="AA1118" s="320"/>
      <c r="AB1118" s="321"/>
      <c r="AC1118" s="323" t="s">
        <v>379</v>
      </c>
      <c r="AD1118" s="324"/>
      <c r="AE1118" s="324"/>
      <c r="AF1118" s="324"/>
      <c r="AG1118" s="324"/>
      <c r="AH1118" s="325" t="s">
        <v>760</v>
      </c>
      <c r="AI1118" s="326"/>
      <c r="AJ1118" s="326"/>
      <c r="AK1118" s="326"/>
      <c r="AL1118" s="327"/>
      <c r="AM1118" s="328"/>
      <c r="AN1118" s="328"/>
      <c r="AO1118" s="329"/>
      <c r="AP1118" s="322" t="s">
        <v>828</v>
      </c>
      <c r="AQ1118" s="322"/>
      <c r="AR1118" s="322"/>
      <c r="AS1118" s="322"/>
      <c r="AT1118" s="322"/>
      <c r="AU1118" s="322"/>
      <c r="AV1118" s="322"/>
      <c r="AW1118" s="322"/>
      <c r="AX1118" s="322"/>
      <c r="AY1118">
        <f>COUNTA($E$1118)</f>
        <v>1</v>
      </c>
    </row>
    <row r="1119" spans="1:51" ht="38.25" customHeight="1" x14ac:dyDescent="0.15">
      <c r="A1119" s="402">
        <v>10</v>
      </c>
      <c r="B1119" s="402">
        <v>1</v>
      </c>
      <c r="C1119" s="887"/>
      <c r="D1119" s="887"/>
      <c r="E1119" s="262" t="s">
        <v>767</v>
      </c>
      <c r="F1119" s="886"/>
      <c r="G1119" s="886"/>
      <c r="H1119" s="886"/>
      <c r="I1119" s="886"/>
      <c r="J1119" s="417">
        <v>9200001015704</v>
      </c>
      <c r="K1119" s="418"/>
      <c r="L1119" s="418"/>
      <c r="M1119" s="418"/>
      <c r="N1119" s="418"/>
      <c r="O1119" s="418"/>
      <c r="P1119" s="317" t="s">
        <v>817</v>
      </c>
      <c r="Q1119" s="318"/>
      <c r="R1119" s="318"/>
      <c r="S1119" s="318"/>
      <c r="T1119" s="318"/>
      <c r="U1119" s="318"/>
      <c r="V1119" s="318"/>
      <c r="W1119" s="318"/>
      <c r="X1119" s="318"/>
      <c r="Y1119" s="319">
        <v>87</v>
      </c>
      <c r="Z1119" s="320"/>
      <c r="AA1119" s="320"/>
      <c r="AB1119" s="321"/>
      <c r="AC1119" s="323" t="s">
        <v>380</v>
      </c>
      <c r="AD1119" s="324"/>
      <c r="AE1119" s="324"/>
      <c r="AF1119" s="324"/>
      <c r="AG1119" s="324"/>
      <c r="AH1119" s="325" t="s">
        <v>760</v>
      </c>
      <c r="AI1119" s="326"/>
      <c r="AJ1119" s="326"/>
      <c r="AK1119" s="326"/>
      <c r="AL1119" s="327">
        <v>100</v>
      </c>
      <c r="AM1119" s="328"/>
      <c r="AN1119" s="328"/>
      <c r="AO1119" s="329"/>
      <c r="AP1119" s="892" t="s">
        <v>828</v>
      </c>
      <c r="AQ1119" s="322"/>
      <c r="AR1119" s="322"/>
      <c r="AS1119" s="322"/>
      <c r="AT1119" s="322"/>
      <c r="AU1119" s="322"/>
      <c r="AV1119" s="322"/>
      <c r="AW1119" s="322"/>
      <c r="AX1119" s="322"/>
      <c r="AY1119">
        <f>COUNTA($E$1119)</f>
        <v>1</v>
      </c>
    </row>
    <row r="1120" spans="1:51" ht="38.25" customHeight="1" x14ac:dyDescent="0.15">
      <c r="A1120" s="402">
        <v>11</v>
      </c>
      <c r="B1120" s="402">
        <v>1</v>
      </c>
      <c r="C1120" s="887"/>
      <c r="D1120" s="887"/>
      <c r="E1120" s="262" t="s">
        <v>777</v>
      </c>
      <c r="F1120" s="886"/>
      <c r="G1120" s="886"/>
      <c r="H1120" s="886"/>
      <c r="I1120" s="886"/>
      <c r="J1120" s="417">
        <v>5120001067360</v>
      </c>
      <c r="K1120" s="418"/>
      <c r="L1120" s="418"/>
      <c r="M1120" s="418"/>
      <c r="N1120" s="418"/>
      <c r="O1120" s="418"/>
      <c r="P1120" s="317" t="s">
        <v>818</v>
      </c>
      <c r="Q1120" s="318"/>
      <c r="R1120" s="318"/>
      <c r="S1120" s="318"/>
      <c r="T1120" s="318"/>
      <c r="U1120" s="318"/>
      <c r="V1120" s="318"/>
      <c r="W1120" s="318"/>
      <c r="X1120" s="318"/>
      <c r="Y1120" s="319">
        <v>75</v>
      </c>
      <c r="Z1120" s="320"/>
      <c r="AA1120" s="320"/>
      <c r="AB1120" s="321"/>
      <c r="AC1120" s="323" t="s">
        <v>380</v>
      </c>
      <c r="AD1120" s="324"/>
      <c r="AE1120" s="324"/>
      <c r="AF1120" s="324"/>
      <c r="AG1120" s="324"/>
      <c r="AH1120" s="325" t="s">
        <v>760</v>
      </c>
      <c r="AI1120" s="326"/>
      <c r="AJ1120" s="326"/>
      <c r="AK1120" s="326"/>
      <c r="AL1120" s="327">
        <v>96.9</v>
      </c>
      <c r="AM1120" s="328"/>
      <c r="AN1120" s="328"/>
      <c r="AO1120" s="329"/>
      <c r="AP1120" s="322" t="s">
        <v>828</v>
      </c>
      <c r="AQ1120" s="322"/>
      <c r="AR1120" s="322"/>
      <c r="AS1120" s="322"/>
      <c r="AT1120" s="322"/>
      <c r="AU1120" s="322"/>
      <c r="AV1120" s="322"/>
      <c r="AW1120" s="322"/>
      <c r="AX1120" s="322"/>
      <c r="AY1120">
        <f>COUNTA($E$1120)</f>
        <v>1</v>
      </c>
    </row>
    <row r="1121" spans="1:51" ht="38.25" customHeight="1" x14ac:dyDescent="0.15">
      <c r="A1121" s="402">
        <v>12</v>
      </c>
      <c r="B1121" s="402">
        <v>1</v>
      </c>
      <c r="C1121" s="887"/>
      <c r="D1121" s="887"/>
      <c r="E1121" s="886" t="s">
        <v>788</v>
      </c>
      <c r="F1121" s="886"/>
      <c r="G1121" s="886"/>
      <c r="H1121" s="886"/>
      <c r="I1121" s="886"/>
      <c r="J1121" s="417">
        <v>3010501015170</v>
      </c>
      <c r="K1121" s="418"/>
      <c r="L1121" s="418"/>
      <c r="M1121" s="418"/>
      <c r="N1121" s="418"/>
      <c r="O1121" s="418"/>
      <c r="P1121" s="317" t="s">
        <v>819</v>
      </c>
      <c r="Q1121" s="318"/>
      <c r="R1121" s="318"/>
      <c r="S1121" s="318"/>
      <c r="T1121" s="318"/>
      <c r="U1121" s="318"/>
      <c r="V1121" s="318"/>
      <c r="W1121" s="318"/>
      <c r="X1121" s="318"/>
      <c r="Y1121" s="319">
        <v>19</v>
      </c>
      <c r="Z1121" s="320"/>
      <c r="AA1121" s="320"/>
      <c r="AB1121" s="321"/>
      <c r="AC1121" s="323" t="s">
        <v>373</v>
      </c>
      <c r="AD1121" s="324"/>
      <c r="AE1121" s="324"/>
      <c r="AF1121" s="324"/>
      <c r="AG1121" s="324"/>
      <c r="AH1121" s="325">
        <v>2</v>
      </c>
      <c r="AI1121" s="326"/>
      <c r="AJ1121" s="326"/>
      <c r="AK1121" s="326"/>
      <c r="AL1121" s="327">
        <v>99.9</v>
      </c>
      <c r="AM1121" s="328"/>
      <c r="AN1121" s="328"/>
      <c r="AO1121" s="329"/>
      <c r="AP1121" s="322" t="s">
        <v>828</v>
      </c>
      <c r="AQ1121" s="322"/>
      <c r="AR1121" s="322"/>
      <c r="AS1121" s="322"/>
      <c r="AT1121" s="322"/>
      <c r="AU1121" s="322"/>
      <c r="AV1121" s="322"/>
      <c r="AW1121" s="322"/>
      <c r="AX1121" s="322"/>
      <c r="AY1121">
        <f>COUNTA($E$1121)</f>
        <v>1</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0">
    <cfRule type="expression" dxfId="2795" priority="13881">
      <formula>IF(RIGHT(TEXT(Y790,"0.#"),1)=".",FALSE,TRUE)</formula>
    </cfRule>
    <cfRule type="expression" dxfId="2794" priority="13882">
      <formula>IF(RIGHT(TEXT(Y790,"0.#"),1)=".",TRUE,FALSE)</formula>
    </cfRule>
  </conditionalFormatting>
  <conditionalFormatting sqref="Y799">
    <cfRule type="expression" dxfId="2793" priority="13877">
      <formula>IF(RIGHT(TEXT(Y799,"0.#"),1)=".",FALSE,TRUE)</formula>
    </cfRule>
    <cfRule type="expression" dxfId="2792" priority="13878">
      <formula>IF(RIGHT(TEXT(Y799,"0.#"),1)=".",TRUE,FALSE)</formula>
    </cfRule>
  </conditionalFormatting>
  <conditionalFormatting sqref="Y830:Y837 Y828 Y817:Y824 Y815 Y804:Y811 Y802">
    <cfRule type="expression" dxfId="2791" priority="13659">
      <formula>IF(RIGHT(TEXT(Y802,"0.#"),1)=".",FALSE,TRUE)</formula>
    </cfRule>
    <cfRule type="expression" dxfId="2790" priority="13660">
      <formula>IF(RIGHT(TEXT(Y802,"0.#"),1)=".",TRUE,FALSE)</formula>
    </cfRule>
  </conditionalFormatting>
  <conditionalFormatting sqref="P15:AX15 P13:AQ13 P16:AQ17">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91:Y798 Y789">
    <cfRule type="expression" dxfId="2783" priority="13683">
      <formula>IF(RIGHT(TEXT(Y789,"0.#"),1)=".",FALSE,TRUE)</formula>
    </cfRule>
    <cfRule type="expression" dxfId="2782" priority="13684">
      <formula>IF(RIGHT(TEXT(Y789,"0.#"),1)=".",TRUE,FALSE)</formula>
    </cfRule>
  </conditionalFormatting>
  <conditionalFormatting sqref="AU790">
    <cfRule type="expression" dxfId="2781" priority="13681">
      <formula>IF(RIGHT(TEXT(AU790,"0.#"),1)=".",FALSE,TRUE)</formula>
    </cfRule>
    <cfRule type="expression" dxfId="2780" priority="13682">
      <formula>IF(RIGHT(TEXT(AU790,"0.#"),1)=".",TRUE,FALSE)</formula>
    </cfRule>
  </conditionalFormatting>
  <conditionalFormatting sqref="AU799">
    <cfRule type="expression" dxfId="2779" priority="13679">
      <formula>IF(RIGHT(TEXT(AU799,"0.#"),1)=".",FALSE,TRUE)</formula>
    </cfRule>
    <cfRule type="expression" dxfId="2778" priority="13680">
      <formula>IF(RIGHT(TEXT(AU799,"0.#"),1)=".",TRUE,FALSE)</formula>
    </cfRule>
  </conditionalFormatting>
  <conditionalFormatting sqref="AU791:AU798 AU789">
    <cfRule type="expression" dxfId="2777" priority="13677">
      <formula>IF(RIGHT(TEXT(AU789,"0.#"),1)=".",FALSE,TRUE)</formula>
    </cfRule>
    <cfRule type="expression" dxfId="2776" priority="13678">
      <formula>IF(RIGHT(TEXT(AU789,"0.#"),1)=".",TRUE,FALSE)</formula>
    </cfRule>
  </conditionalFormatting>
  <conditionalFormatting sqref="Y829 Y816 Y803">
    <cfRule type="expression" dxfId="2775" priority="13663">
      <formula>IF(RIGHT(TEXT(Y803,"0.#"),1)=".",FALSE,TRUE)</formula>
    </cfRule>
    <cfRule type="expression" dxfId="2774" priority="13664">
      <formula>IF(RIGHT(TEXT(Y803,"0.#"),1)=".",TRUE,FALSE)</formula>
    </cfRule>
  </conditionalFormatting>
  <conditionalFormatting sqref="Y838 Y825 Y812">
    <cfRule type="expression" dxfId="2773" priority="13661">
      <formula>IF(RIGHT(TEXT(Y812,"0.#"),1)=".",FALSE,TRUE)</formula>
    </cfRule>
    <cfRule type="expression" dxfId="2772" priority="13662">
      <formula>IF(RIGHT(TEXT(Y812,"0.#"),1)=".",TRUE,FALSE)</formula>
    </cfRule>
  </conditionalFormatting>
  <conditionalFormatting sqref="AU829 AU816 AU803">
    <cfRule type="expression" dxfId="2771" priority="13657">
      <formula>IF(RIGHT(TEXT(AU803,"0.#"),1)=".",FALSE,TRUE)</formula>
    </cfRule>
    <cfRule type="expression" dxfId="2770" priority="13658">
      <formula>IF(RIGHT(TEXT(AU803,"0.#"),1)=".",TRUE,FALSE)</formula>
    </cfRule>
  </conditionalFormatting>
  <conditionalFormatting sqref="AU838 AU825 AU812">
    <cfRule type="expression" dxfId="2769" priority="13655">
      <formula>IF(RIGHT(TEXT(AU812,"0.#"),1)=".",FALSE,TRUE)</formula>
    </cfRule>
    <cfRule type="expression" dxfId="2768" priority="13656">
      <formula>IF(RIGHT(TEXT(AU812,"0.#"),1)=".",TRUE,FALSE)</formula>
    </cfRule>
  </conditionalFormatting>
  <conditionalFormatting sqref="AU830:AU837 AU828 AU817:AU824 AU815 AU804:AU811 AU802">
    <cfRule type="expression" dxfId="2767" priority="13653">
      <formula>IF(RIGHT(TEXT(AU802,"0.#"),1)=".",FALSE,TRUE)</formula>
    </cfRule>
    <cfRule type="expression" dxfId="2766" priority="13654">
      <formula>IF(RIGHT(TEXT(AU802,"0.#"),1)=".",TRUE,FALSE)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47:AO874">
    <cfRule type="expression" dxfId="2501" priority="6631">
      <formula>IF(AND(AL847&gt;=0, RIGHT(TEXT(AL847,"0.#"),1)&lt;&gt;"."),TRUE,FALSE)</formula>
    </cfRule>
    <cfRule type="expression" dxfId="2500" priority="6632">
      <formula>IF(AND(AL847&gt;=0, RIGHT(TEXT(AL847,"0.#"),1)="."),TRUE,FALSE)</formula>
    </cfRule>
    <cfRule type="expression" dxfId="2499" priority="6633">
      <formula>IF(AND(AL847&lt;0, RIGHT(TEXT(AL847,"0.#"),1)&lt;&gt;"."),TRUE,FALSE)</formula>
    </cfRule>
    <cfRule type="expression" dxfId="2498" priority="6634">
      <formula>IF(AND(AL847&lt;0, RIGHT(TEXT(AL847,"0.#"),1)="."),TRUE,FALSE)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47:Y874">
    <cfRule type="expression" dxfId="2427" priority="2959">
      <formula>IF(RIGHT(TEXT(Y847,"0.#"),1)=".",FALSE,TRUE)</formula>
    </cfRule>
    <cfRule type="expression" dxfId="2426" priority="2960">
      <formula>IF(RIGHT(TEXT(Y847,"0.#"),1)=".",TRUE,FALSE)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10:AO1139">
    <cfRule type="expression" dxfId="2397" priority="2865">
      <formula>IF(AND(AL1110&gt;=0, RIGHT(TEXT(AL1110,"0.#"),1)&lt;&gt;"."),TRUE,FALSE)</formula>
    </cfRule>
    <cfRule type="expression" dxfId="2396" priority="2866">
      <formula>IF(AND(AL1110&gt;=0, RIGHT(TEXT(AL1110,"0.#"),1)="."),TRUE,FALSE)</formula>
    </cfRule>
    <cfRule type="expression" dxfId="2395" priority="2867">
      <formula>IF(AND(AL1110&lt;0, RIGHT(TEXT(AL1110,"0.#"),1)&lt;&gt;"."),TRUE,FALSE)</formula>
    </cfRule>
    <cfRule type="expression" dxfId="2394" priority="2868">
      <formula>IF(AND(AL1110&lt;0, RIGHT(TEXT(AL1110,"0.#"),1)="."),TRUE,FALSE)</formula>
    </cfRule>
  </conditionalFormatting>
  <conditionalFormatting sqref="Y1110:Y1139">
    <cfRule type="expression" dxfId="2393" priority="2863">
      <formula>IF(RIGHT(TEXT(Y1110,"0.#"),1)=".",FALSE,TRUE)</formula>
    </cfRule>
    <cfRule type="expression" dxfId="2392" priority="2864">
      <formula>IF(RIGHT(TEXT(Y1110,"0.#"),1)=".",TRUE,FALSE)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45:AO846">
    <cfRule type="expression" dxfId="2383" priority="2817">
      <formula>IF(AND(AL845&gt;=0, RIGHT(TEXT(AL845,"0.#"),1)&lt;&gt;"."),TRUE,FALSE)</formula>
    </cfRule>
    <cfRule type="expression" dxfId="2382" priority="2818">
      <formula>IF(AND(AL845&gt;=0, RIGHT(TEXT(AL845,"0.#"),1)="."),TRUE,FALSE)</formula>
    </cfRule>
    <cfRule type="expression" dxfId="2381" priority="2819">
      <formula>IF(AND(AL845&lt;0, RIGHT(TEXT(AL845,"0.#"),1)&lt;&gt;"."),TRUE,FALSE)</formula>
    </cfRule>
    <cfRule type="expression" dxfId="2380" priority="2820">
      <formula>IF(AND(AL845&lt;0, RIGHT(TEXT(AL845,"0.#"),1)="."),TRUE,FALSE)</formula>
    </cfRule>
  </conditionalFormatting>
  <conditionalFormatting sqref="Y845:Y846">
    <cfRule type="expression" dxfId="2379" priority="2815">
      <formula>IF(RIGHT(TEXT(Y845,"0.#"),1)=".",FALSE,TRUE)</formula>
    </cfRule>
    <cfRule type="expression" dxfId="2378" priority="2816">
      <formula>IF(RIGHT(TEXT(Y845,"0.#"),1)=".",TRUE,FALSE)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80:Y907">
    <cfRule type="expression" dxfId="2061" priority="2075">
      <formula>IF(RIGHT(TEXT(Y880,"0.#"),1)=".",FALSE,TRUE)</formula>
    </cfRule>
    <cfRule type="expression" dxfId="2060" priority="2076">
      <formula>IF(RIGHT(TEXT(Y880,"0.#"),1)=".",TRUE,FALSE)</formula>
    </cfRule>
  </conditionalFormatting>
  <conditionalFormatting sqref="Y878:Y879">
    <cfRule type="expression" dxfId="2059" priority="2069">
      <formula>IF(RIGHT(TEXT(Y878,"0.#"),1)=".",FALSE,TRUE)</formula>
    </cfRule>
    <cfRule type="expression" dxfId="2058" priority="2070">
      <formula>IF(RIGHT(TEXT(Y878,"0.#"),1)=".",TRUE,FALSE)</formula>
    </cfRule>
  </conditionalFormatting>
  <conditionalFormatting sqref="Y913:Y940">
    <cfRule type="expression" dxfId="2057" priority="2063">
      <formula>IF(RIGHT(TEXT(Y913,"0.#"),1)=".",FALSE,TRUE)</formula>
    </cfRule>
    <cfRule type="expression" dxfId="2056" priority="2064">
      <formula>IF(RIGHT(TEXT(Y913,"0.#"),1)=".",TRUE,FALSE)</formula>
    </cfRule>
  </conditionalFormatting>
  <conditionalFormatting sqref="Y911:Y912">
    <cfRule type="expression" dxfId="2055" priority="2057">
      <formula>IF(RIGHT(TEXT(Y911,"0.#"),1)=".",FALSE,TRUE)</formula>
    </cfRule>
    <cfRule type="expression" dxfId="2054" priority="2058">
      <formula>IF(RIGHT(TEXT(Y911,"0.#"),1)=".",TRUE,FALSE)</formula>
    </cfRule>
  </conditionalFormatting>
  <conditionalFormatting sqref="Y946:Y973">
    <cfRule type="expression" dxfId="2053" priority="2051">
      <formula>IF(RIGHT(TEXT(Y946,"0.#"),1)=".",FALSE,TRUE)</formula>
    </cfRule>
    <cfRule type="expression" dxfId="2052" priority="2052">
      <formula>IF(RIGHT(TEXT(Y946,"0.#"),1)=".",TRUE,FALSE)</formula>
    </cfRule>
  </conditionalFormatting>
  <conditionalFormatting sqref="Y944:Y945">
    <cfRule type="expression" dxfId="2051" priority="2045">
      <formula>IF(RIGHT(TEXT(Y944,"0.#"),1)=".",FALSE,TRUE)</formula>
    </cfRule>
    <cfRule type="expression" dxfId="2050" priority="2046">
      <formula>IF(RIGHT(TEXT(Y944,"0.#"),1)=".",TRUE,FALSE)</formula>
    </cfRule>
  </conditionalFormatting>
  <conditionalFormatting sqref="Y979:Y1006">
    <cfRule type="expression" dxfId="2049" priority="2039">
      <formula>IF(RIGHT(TEXT(Y979,"0.#"),1)=".",FALSE,TRUE)</formula>
    </cfRule>
    <cfRule type="expression" dxfId="2048" priority="2040">
      <formula>IF(RIGHT(TEXT(Y979,"0.#"),1)=".",TRUE,FALSE)</formula>
    </cfRule>
  </conditionalFormatting>
  <conditionalFormatting sqref="Y977:Y978">
    <cfRule type="expression" dxfId="2047" priority="2033">
      <formula>IF(RIGHT(TEXT(Y977,"0.#"),1)=".",FALSE,TRUE)</formula>
    </cfRule>
    <cfRule type="expression" dxfId="2046" priority="2034">
      <formula>IF(RIGHT(TEXT(Y977,"0.#"),1)=".",TRUE,FALSE)</formula>
    </cfRule>
  </conditionalFormatting>
  <conditionalFormatting sqref="Y1012:Y1039">
    <cfRule type="expression" dxfId="2045" priority="2027">
      <formula>IF(RIGHT(TEXT(Y1012,"0.#"),1)=".",FALSE,TRUE)</formula>
    </cfRule>
    <cfRule type="expression" dxfId="2044" priority="2028">
      <formula>IF(RIGHT(TEXT(Y1012,"0.#"),1)=".",TRUE,FALSE)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80:AO907">
    <cfRule type="expression" dxfId="1963" priority="2077">
      <formula>IF(AND(AL880&gt;=0, RIGHT(TEXT(AL880,"0.#"),1)&lt;&gt;"."),TRUE,FALSE)</formula>
    </cfRule>
    <cfRule type="expression" dxfId="1962" priority="2078">
      <formula>IF(AND(AL880&gt;=0, RIGHT(TEXT(AL880,"0.#"),1)="."),TRUE,FALSE)</formula>
    </cfRule>
    <cfRule type="expression" dxfId="1961" priority="2079">
      <formula>IF(AND(AL880&lt;0, RIGHT(TEXT(AL880,"0.#"),1)&lt;&gt;"."),TRUE,FALSE)</formula>
    </cfRule>
    <cfRule type="expression" dxfId="1960" priority="2080">
      <formula>IF(AND(AL880&lt;0, RIGHT(TEXT(AL880,"0.#"),1)="."),TRUE,FALSE)</formula>
    </cfRule>
  </conditionalFormatting>
  <conditionalFormatting sqref="AL878:AO879">
    <cfRule type="expression" dxfId="1959" priority="2071">
      <formula>IF(AND(AL878&gt;=0, RIGHT(TEXT(AL878,"0.#"),1)&lt;&gt;"."),TRUE,FALSE)</formula>
    </cfRule>
    <cfRule type="expression" dxfId="1958" priority="2072">
      <formula>IF(AND(AL878&gt;=0, RIGHT(TEXT(AL878,"0.#"),1)="."),TRUE,FALSE)</formula>
    </cfRule>
    <cfRule type="expression" dxfId="1957" priority="2073">
      <formula>IF(AND(AL878&lt;0, RIGHT(TEXT(AL878,"0.#"),1)&lt;&gt;"."),TRUE,FALSE)</formula>
    </cfRule>
    <cfRule type="expression" dxfId="1956" priority="2074">
      <formula>IF(AND(AL878&lt;0, RIGHT(TEXT(AL878,"0.#"),1)="."),TRUE,FALSE)</formula>
    </cfRule>
  </conditionalFormatting>
  <conditionalFormatting sqref="AL913:AO940">
    <cfRule type="expression" dxfId="1955" priority="2065">
      <formula>IF(AND(AL913&gt;=0, RIGHT(TEXT(AL913,"0.#"),1)&lt;&gt;"."),TRUE,FALSE)</formula>
    </cfRule>
    <cfRule type="expression" dxfId="1954" priority="2066">
      <formula>IF(AND(AL913&gt;=0, RIGHT(TEXT(AL913,"0.#"),1)="."),TRUE,FALSE)</formula>
    </cfRule>
    <cfRule type="expression" dxfId="1953" priority="2067">
      <formula>IF(AND(AL913&lt;0, RIGHT(TEXT(AL913,"0.#"),1)&lt;&gt;"."),TRUE,FALSE)</formula>
    </cfRule>
    <cfRule type="expression" dxfId="1952" priority="2068">
      <formula>IF(AND(AL913&lt;0, RIGHT(TEXT(AL913,"0.#"),1)="."),TRUE,FALSE)</formula>
    </cfRule>
  </conditionalFormatting>
  <conditionalFormatting sqref="AL911:AO912">
    <cfRule type="expression" dxfId="1951" priority="2059">
      <formula>IF(AND(AL911&gt;=0, RIGHT(TEXT(AL911,"0.#"),1)&lt;&gt;"."),TRUE,FALSE)</formula>
    </cfRule>
    <cfRule type="expression" dxfId="1950" priority="2060">
      <formula>IF(AND(AL911&gt;=0, RIGHT(TEXT(AL911,"0.#"),1)="."),TRUE,FALSE)</formula>
    </cfRule>
    <cfRule type="expression" dxfId="1949" priority="2061">
      <formula>IF(AND(AL911&lt;0, RIGHT(TEXT(AL911,"0.#"),1)&lt;&gt;"."),TRUE,FALSE)</formula>
    </cfRule>
    <cfRule type="expression" dxfId="1948" priority="2062">
      <formula>IF(AND(AL911&lt;0, RIGHT(TEXT(AL911,"0.#"),1)="."),TRUE,FALSE)</formula>
    </cfRule>
  </conditionalFormatting>
  <conditionalFormatting sqref="AL946:AO973">
    <cfRule type="expression" dxfId="1947" priority="2053">
      <formula>IF(AND(AL946&gt;=0, RIGHT(TEXT(AL946,"0.#"),1)&lt;&gt;"."),TRUE,FALSE)</formula>
    </cfRule>
    <cfRule type="expression" dxfId="1946" priority="2054">
      <formula>IF(AND(AL946&gt;=0, RIGHT(TEXT(AL946,"0.#"),1)="."),TRUE,FALSE)</formula>
    </cfRule>
    <cfRule type="expression" dxfId="1945" priority="2055">
      <formula>IF(AND(AL946&lt;0, RIGHT(TEXT(AL946,"0.#"),1)&lt;&gt;"."),TRUE,FALSE)</formula>
    </cfRule>
    <cfRule type="expression" dxfId="1944" priority="2056">
      <formula>IF(AND(AL946&lt;0, RIGHT(TEXT(AL946,"0.#"),1)="."),TRUE,FALSE)</formula>
    </cfRule>
  </conditionalFormatting>
  <conditionalFormatting sqref="AL944:AO945">
    <cfRule type="expression" dxfId="1943" priority="2047">
      <formula>IF(AND(AL944&gt;=0, RIGHT(TEXT(AL944,"0.#"),1)&lt;&gt;"."),TRUE,FALSE)</formula>
    </cfRule>
    <cfRule type="expression" dxfId="1942" priority="2048">
      <formula>IF(AND(AL944&gt;=0, RIGHT(TEXT(AL944,"0.#"),1)="."),TRUE,FALSE)</formula>
    </cfRule>
    <cfRule type="expression" dxfId="1941" priority="2049">
      <formula>IF(AND(AL944&lt;0, RIGHT(TEXT(AL944,"0.#"),1)&lt;&gt;"."),TRUE,FALSE)</formula>
    </cfRule>
    <cfRule type="expression" dxfId="1940" priority="2050">
      <formula>IF(AND(AL944&lt;0, RIGHT(TEXT(AL944,"0.#"),1)="."),TRUE,FALSE)</formula>
    </cfRule>
  </conditionalFormatting>
  <conditionalFormatting sqref="AL979:AO1006">
    <cfRule type="expression" dxfId="1939" priority="2041">
      <formula>IF(AND(AL979&gt;=0, RIGHT(TEXT(AL979,"0.#"),1)&lt;&gt;"."),TRUE,FALSE)</formula>
    </cfRule>
    <cfRule type="expression" dxfId="1938" priority="2042">
      <formula>IF(AND(AL979&gt;=0, RIGHT(TEXT(AL979,"0.#"),1)="."),TRUE,FALSE)</formula>
    </cfRule>
    <cfRule type="expression" dxfId="1937" priority="2043">
      <formula>IF(AND(AL979&lt;0, RIGHT(TEXT(AL979,"0.#"),1)&lt;&gt;"."),TRUE,FALSE)</formula>
    </cfRule>
    <cfRule type="expression" dxfId="1936" priority="2044">
      <formula>IF(AND(AL979&lt;0, RIGHT(TEXT(AL979,"0.#"),1)="."),TRUE,FALSE)</formula>
    </cfRule>
  </conditionalFormatting>
  <conditionalFormatting sqref="AL977:AO978">
    <cfRule type="expression" dxfId="1935" priority="2035">
      <formula>IF(AND(AL977&gt;=0, RIGHT(TEXT(AL977,"0.#"),1)&lt;&gt;"."),TRUE,FALSE)</formula>
    </cfRule>
    <cfRule type="expression" dxfId="1934" priority="2036">
      <formula>IF(AND(AL977&gt;=0, RIGHT(TEXT(AL977,"0.#"),1)="."),TRUE,FALSE)</formula>
    </cfRule>
    <cfRule type="expression" dxfId="1933" priority="2037">
      <formula>IF(AND(AL977&lt;0, RIGHT(TEXT(AL977,"0.#"),1)&lt;&gt;"."),TRUE,FALSE)</formula>
    </cfRule>
    <cfRule type="expression" dxfId="1932" priority="2038">
      <formula>IF(AND(AL977&lt;0, RIGHT(TEXT(AL977,"0.#"),1)="."),TRUE,FALSE)</formula>
    </cfRule>
  </conditionalFormatting>
  <conditionalFormatting sqref="AL1012:AO1039">
    <cfRule type="expression" dxfId="1931" priority="2029">
      <formula>IF(AND(AL1012&gt;=0, RIGHT(TEXT(AL1012,"0.#"),1)&lt;&gt;"."),TRUE,FALSE)</formula>
    </cfRule>
    <cfRule type="expression" dxfId="1930" priority="2030">
      <formula>IF(AND(AL1012&gt;=0, RIGHT(TEXT(AL1012,"0.#"),1)="."),TRUE,FALSE)</formula>
    </cfRule>
    <cfRule type="expression" dxfId="1929" priority="2031">
      <formula>IF(AND(AL1012&lt;0, RIGHT(TEXT(AL1012,"0.#"),1)&lt;&gt;"."),TRUE,FALSE)</formula>
    </cfRule>
    <cfRule type="expression" dxfId="1928" priority="2032">
      <formula>IF(AND(AL1012&lt;0, RIGHT(TEXT(AL1012,"0.#"),1)="."),TRUE,FALSE)</formula>
    </cfRule>
  </conditionalFormatting>
  <conditionalFormatting sqref="AL1010:AO1011">
    <cfRule type="expression" dxfId="1927" priority="2023">
      <formula>IF(AND(AL1010&gt;=0, RIGHT(TEXT(AL1010,"0.#"),1)&lt;&gt;"."),TRUE,FALSE)</formula>
    </cfRule>
    <cfRule type="expression" dxfId="1926" priority="2024">
      <formula>IF(AND(AL1010&gt;=0, RIGHT(TEXT(AL1010,"0.#"),1)="."),TRUE,FALSE)</formula>
    </cfRule>
    <cfRule type="expression" dxfId="1925" priority="2025">
      <formula>IF(AND(AL1010&lt;0, RIGHT(TEXT(AL1010,"0.#"),1)&lt;&gt;"."),TRUE,FALSE)</formula>
    </cfRule>
    <cfRule type="expression" dxfId="1924" priority="2026">
      <formula>IF(AND(AL1010&lt;0, RIGHT(TEXT(AL1010,"0.#"),1)="."),TRUE,FALSE)</formula>
    </cfRule>
  </conditionalFormatting>
  <conditionalFormatting sqref="Y1010:Y1011">
    <cfRule type="expression" dxfId="1923" priority="2021">
      <formula>IF(RIGHT(TEXT(Y1010,"0.#"),1)=".",FALSE,TRUE)</formula>
    </cfRule>
    <cfRule type="expression" dxfId="1922" priority="2022">
      <formula>IF(RIGHT(TEXT(Y1010,"0.#"),1)=".",TRUE,FALSE)</formula>
    </cfRule>
  </conditionalFormatting>
  <conditionalFormatting sqref="AL1045:AO1072">
    <cfRule type="expression" dxfId="1921" priority="2017">
      <formula>IF(AND(AL1045&gt;=0, RIGHT(TEXT(AL1045,"0.#"),1)&lt;&gt;"."),TRUE,FALSE)</formula>
    </cfRule>
    <cfRule type="expression" dxfId="1920" priority="2018">
      <formula>IF(AND(AL1045&gt;=0, RIGHT(TEXT(AL1045,"0.#"),1)="."),TRUE,FALSE)</formula>
    </cfRule>
    <cfRule type="expression" dxfId="1919" priority="2019">
      <formula>IF(AND(AL1045&lt;0, RIGHT(TEXT(AL1045,"0.#"),1)&lt;&gt;"."),TRUE,FALSE)</formula>
    </cfRule>
    <cfRule type="expression" dxfId="1918" priority="2020">
      <formula>IF(AND(AL1045&lt;0, RIGHT(TEXT(AL1045,"0.#"),1)="."),TRUE,FALSE)</formula>
    </cfRule>
  </conditionalFormatting>
  <conditionalFormatting sqref="Y1045:Y1072">
    <cfRule type="expression" dxfId="1917" priority="2015">
      <formula>IF(RIGHT(TEXT(Y1045,"0.#"),1)=".",FALSE,TRUE)</formula>
    </cfRule>
    <cfRule type="expression" dxfId="1916" priority="2016">
      <formula>IF(RIGHT(TEXT(Y1045,"0.#"),1)=".",TRUE,FALSE)</formula>
    </cfRule>
  </conditionalFormatting>
  <conditionalFormatting sqref="AL1043:AO1044">
    <cfRule type="expression" dxfId="1915" priority="2011">
      <formula>IF(AND(AL1043&gt;=0, RIGHT(TEXT(AL1043,"0.#"),1)&lt;&gt;"."),TRUE,FALSE)</formula>
    </cfRule>
    <cfRule type="expression" dxfId="1914" priority="2012">
      <formula>IF(AND(AL1043&gt;=0, RIGHT(TEXT(AL1043,"0.#"),1)="."),TRUE,FALSE)</formula>
    </cfRule>
    <cfRule type="expression" dxfId="1913" priority="2013">
      <formula>IF(AND(AL1043&lt;0, RIGHT(TEXT(AL1043,"0.#"),1)&lt;&gt;"."),TRUE,FALSE)</formula>
    </cfRule>
    <cfRule type="expression" dxfId="1912" priority="2014">
      <formula>IF(AND(AL1043&lt;0, RIGHT(TEXT(AL1043,"0.#"),1)="."),TRUE,FALSE)</formula>
    </cfRule>
  </conditionalFormatting>
  <conditionalFormatting sqref="Y1043:Y1044">
    <cfRule type="expression" dxfId="1911" priority="2009">
      <formula>IF(RIGHT(TEXT(Y1043,"0.#"),1)=".",FALSE,TRUE)</formula>
    </cfRule>
    <cfRule type="expression" dxfId="1910" priority="2010">
      <formula>IF(RIGHT(TEXT(Y1043,"0.#"),1)=".",TRUE,FALSE)</formula>
    </cfRule>
  </conditionalFormatting>
  <conditionalFormatting sqref="AL1078:AO1105">
    <cfRule type="expression" dxfId="1909" priority="2005">
      <formula>IF(AND(AL1078&gt;=0, RIGHT(TEXT(AL1078,"0.#"),1)&lt;&gt;"."),TRUE,FALSE)</formula>
    </cfRule>
    <cfRule type="expression" dxfId="1908" priority="2006">
      <formula>IF(AND(AL1078&gt;=0, RIGHT(TEXT(AL1078,"0.#"),1)="."),TRUE,FALSE)</formula>
    </cfRule>
    <cfRule type="expression" dxfId="1907" priority="2007">
      <formula>IF(AND(AL1078&lt;0, RIGHT(TEXT(AL1078,"0.#"),1)&lt;&gt;"."),TRUE,FALSE)</formula>
    </cfRule>
    <cfRule type="expression" dxfId="1906" priority="2008">
      <formula>IF(AND(AL1078&lt;0, RIGHT(TEXT(AL1078,"0.#"),1)="."),TRUE,FALSE)</formula>
    </cfRule>
  </conditionalFormatting>
  <conditionalFormatting sqref="Y1078:Y1105">
    <cfRule type="expression" dxfId="1905" priority="2003">
      <formula>IF(RIGHT(TEXT(Y1078,"0.#"),1)=".",FALSE,TRUE)</formula>
    </cfRule>
    <cfRule type="expression" dxfId="1904" priority="2004">
      <formula>IF(RIGHT(TEXT(Y1078,"0.#"),1)=".",TRUE,FALSE)</formula>
    </cfRule>
  </conditionalFormatting>
  <conditionalFormatting sqref="AL1076:AO1077">
    <cfRule type="expression" dxfId="1903" priority="1999">
      <formula>IF(AND(AL1076&gt;=0, RIGHT(TEXT(AL1076,"0.#"),1)&lt;&gt;"."),TRUE,FALSE)</formula>
    </cfRule>
    <cfRule type="expression" dxfId="1902" priority="2000">
      <formula>IF(AND(AL1076&gt;=0, RIGHT(TEXT(AL1076,"0.#"),1)="."),TRUE,FALSE)</formula>
    </cfRule>
    <cfRule type="expression" dxfId="1901" priority="2001">
      <formula>IF(AND(AL1076&lt;0, RIGHT(TEXT(AL1076,"0.#"),1)&lt;&gt;"."),TRUE,FALSE)</formula>
    </cfRule>
    <cfRule type="expression" dxfId="1900" priority="2002">
      <formula>IF(AND(AL1076&lt;0, RIGHT(TEXT(AL1076,"0.#"),1)="."),TRUE,FALSE)</formula>
    </cfRule>
  </conditionalFormatting>
  <conditionalFormatting sqref="Y1076:Y1077">
    <cfRule type="expression" dxfId="1899" priority="1997">
      <formula>IF(RIGHT(TEXT(Y1076,"0.#"),1)=".",FALSE,TRUE)</formula>
    </cfRule>
    <cfRule type="expression" dxfId="1898" priority="1998">
      <formula>IF(RIGHT(TEXT(Y1076,"0.#"),1)=".",TRUE,FALSE)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5" manualBreakCount="5">
    <brk id="699" max="49" man="1"/>
    <brk id="727" max="49" man="1"/>
    <brk id="760" max="49" man="1"/>
    <brk id="841"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746</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746</v>
      </c>
      <c r="C10" s="13" t="str">
        <f t="shared" si="0"/>
        <v>国土強靱化施策</v>
      </c>
      <c r="D10" s="13" t="str">
        <f t="shared" si="8"/>
        <v>科学技術・イノベーション、国土強靱化施策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746</v>
      </c>
      <c r="C15" s="13" t="str">
        <f t="shared" si="9"/>
        <v>男女共同参画</v>
      </c>
      <c r="D15" s="13" t="str">
        <f t="shared" si="8"/>
        <v>科学技術・イノベーション、国土強靱化施策、男女共同参画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科学技術・イノベーション、国土強靱化施策、男女共同参画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科学技術・イノベーション、国土強靱化施策、男女共同参画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科学技術・イノベーション、国土強靱化施策、男女共同参画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科学技術・イノベーション、国土強靱化施策、男女共同参画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科学技術・イノベーション、国土強靱化施策、男女共同参画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科学技術・イノベーション、国土強靱化施策、男女共同参画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2"/>
      <c r="Z2" s="410"/>
      <c r="AA2" s="411"/>
      <c r="AB2" s="1006" t="s">
        <v>11</v>
      </c>
      <c r="AC2" s="1007"/>
      <c r="AD2" s="1008"/>
      <c r="AE2" s="994" t="s">
        <v>391</v>
      </c>
      <c r="AF2" s="994"/>
      <c r="AG2" s="994"/>
      <c r="AH2" s="994"/>
      <c r="AI2" s="994" t="s">
        <v>413</v>
      </c>
      <c r="AJ2" s="994"/>
      <c r="AK2" s="994"/>
      <c r="AL2" s="454"/>
      <c r="AM2" s="994" t="s">
        <v>510</v>
      </c>
      <c r="AN2" s="994"/>
      <c r="AO2" s="994"/>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3"/>
      <c r="Z3" s="1004"/>
      <c r="AA3" s="1005"/>
      <c r="AB3" s="1009"/>
      <c r="AC3" s="1010"/>
      <c r="AD3" s="1011"/>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12"/>
      <c r="I4" s="1012"/>
      <c r="J4" s="1012"/>
      <c r="K4" s="1012"/>
      <c r="L4" s="1012"/>
      <c r="M4" s="1012"/>
      <c r="N4" s="1012"/>
      <c r="O4" s="1013"/>
      <c r="P4" s="191"/>
      <c r="Q4" s="1020"/>
      <c r="R4" s="1020"/>
      <c r="S4" s="1020"/>
      <c r="T4" s="1020"/>
      <c r="U4" s="1020"/>
      <c r="V4" s="1020"/>
      <c r="W4" s="1020"/>
      <c r="X4" s="1021"/>
      <c r="Y4" s="998" t="s">
        <v>12</v>
      </c>
      <c r="Z4" s="999"/>
      <c r="AA4" s="1000"/>
      <c r="AB4" s="547"/>
      <c r="AC4" s="1001"/>
      <c r="AD4" s="100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4"/>
      <c r="H5" s="1015"/>
      <c r="I5" s="1015"/>
      <c r="J5" s="1015"/>
      <c r="K5" s="1015"/>
      <c r="L5" s="1015"/>
      <c r="M5" s="1015"/>
      <c r="N5" s="1015"/>
      <c r="O5" s="1016"/>
      <c r="P5" s="1022"/>
      <c r="Q5" s="1022"/>
      <c r="R5" s="1022"/>
      <c r="S5" s="1022"/>
      <c r="T5" s="1022"/>
      <c r="U5" s="1022"/>
      <c r="V5" s="1022"/>
      <c r="W5" s="1022"/>
      <c r="X5" s="1023"/>
      <c r="Y5" s="303" t="s">
        <v>54</v>
      </c>
      <c r="Z5" s="995"/>
      <c r="AA5" s="996"/>
      <c r="AB5" s="518"/>
      <c r="AC5" s="997"/>
      <c r="AD5" s="99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7"/>
      <c r="H6" s="1018"/>
      <c r="I6" s="1018"/>
      <c r="J6" s="1018"/>
      <c r="K6" s="1018"/>
      <c r="L6" s="1018"/>
      <c r="M6" s="1018"/>
      <c r="N6" s="1018"/>
      <c r="O6" s="1019"/>
      <c r="P6" s="1024"/>
      <c r="Q6" s="1024"/>
      <c r="R6" s="1024"/>
      <c r="S6" s="1024"/>
      <c r="T6" s="1024"/>
      <c r="U6" s="1024"/>
      <c r="V6" s="1024"/>
      <c r="W6" s="1024"/>
      <c r="X6" s="1025"/>
      <c r="Y6" s="1026" t="s">
        <v>13</v>
      </c>
      <c r="Z6" s="995"/>
      <c r="AA6" s="996"/>
      <c r="AB6" s="457" t="s">
        <v>180</v>
      </c>
      <c r="AC6" s="1027"/>
      <c r="AD6" s="102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2"/>
      <c r="Z9" s="410"/>
      <c r="AA9" s="411"/>
      <c r="AB9" s="1006" t="s">
        <v>11</v>
      </c>
      <c r="AC9" s="1007"/>
      <c r="AD9" s="1008"/>
      <c r="AE9" s="994" t="s">
        <v>391</v>
      </c>
      <c r="AF9" s="994"/>
      <c r="AG9" s="994"/>
      <c r="AH9" s="994"/>
      <c r="AI9" s="994" t="s">
        <v>413</v>
      </c>
      <c r="AJ9" s="994"/>
      <c r="AK9" s="994"/>
      <c r="AL9" s="454"/>
      <c r="AM9" s="994" t="s">
        <v>510</v>
      </c>
      <c r="AN9" s="994"/>
      <c r="AO9" s="994"/>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3"/>
      <c r="Z10" s="1004"/>
      <c r="AA10" s="1005"/>
      <c r="AB10" s="1009"/>
      <c r="AC10" s="1010"/>
      <c r="AD10" s="1011"/>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7"/>
      <c r="AC11" s="1001"/>
      <c r="AD11" s="100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18"/>
      <c r="AC12" s="997"/>
      <c r="AD12" s="99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7" t="s">
        <v>180</v>
      </c>
      <c r="AC13" s="1027"/>
      <c r="AD13" s="102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2"/>
      <c r="Z16" s="410"/>
      <c r="AA16" s="411"/>
      <c r="AB16" s="1006" t="s">
        <v>11</v>
      </c>
      <c r="AC16" s="1007"/>
      <c r="AD16" s="1008"/>
      <c r="AE16" s="994" t="s">
        <v>391</v>
      </c>
      <c r="AF16" s="994"/>
      <c r="AG16" s="994"/>
      <c r="AH16" s="994"/>
      <c r="AI16" s="994" t="s">
        <v>413</v>
      </c>
      <c r="AJ16" s="994"/>
      <c r="AK16" s="994"/>
      <c r="AL16" s="454"/>
      <c r="AM16" s="994" t="s">
        <v>510</v>
      </c>
      <c r="AN16" s="994"/>
      <c r="AO16" s="994"/>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3"/>
      <c r="Z17" s="1004"/>
      <c r="AA17" s="1005"/>
      <c r="AB17" s="1009"/>
      <c r="AC17" s="1010"/>
      <c r="AD17" s="1011"/>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7"/>
      <c r="AC18" s="1001"/>
      <c r="AD18" s="100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18"/>
      <c r="AC19" s="997"/>
      <c r="AD19" s="99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7" t="s">
        <v>180</v>
      </c>
      <c r="AC20" s="1027"/>
      <c r="AD20" s="102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2"/>
      <c r="Z23" s="410"/>
      <c r="AA23" s="411"/>
      <c r="AB23" s="1006" t="s">
        <v>11</v>
      </c>
      <c r="AC23" s="1007"/>
      <c r="AD23" s="1008"/>
      <c r="AE23" s="994" t="s">
        <v>391</v>
      </c>
      <c r="AF23" s="994"/>
      <c r="AG23" s="994"/>
      <c r="AH23" s="994"/>
      <c r="AI23" s="994" t="s">
        <v>413</v>
      </c>
      <c r="AJ23" s="994"/>
      <c r="AK23" s="994"/>
      <c r="AL23" s="454"/>
      <c r="AM23" s="994" t="s">
        <v>510</v>
      </c>
      <c r="AN23" s="994"/>
      <c r="AO23" s="994"/>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3"/>
      <c r="Z24" s="1004"/>
      <c r="AA24" s="1005"/>
      <c r="AB24" s="1009"/>
      <c r="AC24" s="1010"/>
      <c r="AD24" s="1011"/>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7"/>
      <c r="AC25" s="1001"/>
      <c r="AD25" s="100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18"/>
      <c r="AC26" s="997"/>
      <c r="AD26" s="99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7" t="s">
        <v>180</v>
      </c>
      <c r="AC27" s="1027"/>
      <c r="AD27" s="102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2"/>
      <c r="Z30" s="410"/>
      <c r="AA30" s="411"/>
      <c r="AB30" s="1006" t="s">
        <v>11</v>
      </c>
      <c r="AC30" s="1007"/>
      <c r="AD30" s="1008"/>
      <c r="AE30" s="994" t="s">
        <v>391</v>
      </c>
      <c r="AF30" s="994"/>
      <c r="AG30" s="994"/>
      <c r="AH30" s="994"/>
      <c r="AI30" s="994" t="s">
        <v>413</v>
      </c>
      <c r="AJ30" s="994"/>
      <c r="AK30" s="994"/>
      <c r="AL30" s="454"/>
      <c r="AM30" s="994" t="s">
        <v>510</v>
      </c>
      <c r="AN30" s="994"/>
      <c r="AO30" s="994"/>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3"/>
      <c r="Z31" s="1004"/>
      <c r="AA31" s="1005"/>
      <c r="AB31" s="1009"/>
      <c r="AC31" s="1010"/>
      <c r="AD31" s="1011"/>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7"/>
      <c r="AC32" s="1001"/>
      <c r="AD32" s="100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18"/>
      <c r="AC33" s="997"/>
      <c r="AD33" s="99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7" t="s">
        <v>180</v>
      </c>
      <c r="AC34" s="1027"/>
      <c r="AD34" s="102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2"/>
      <c r="Z37" s="410"/>
      <c r="AA37" s="411"/>
      <c r="AB37" s="1006" t="s">
        <v>11</v>
      </c>
      <c r="AC37" s="1007"/>
      <c r="AD37" s="1008"/>
      <c r="AE37" s="994" t="s">
        <v>391</v>
      </c>
      <c r="AF37" s="994"/>
      <c r="AG37" s="994"/>
      <c r="AH37" s="994"/>
      <c r="AI37" s="994" t="s">
        <v>413</v>
      </c>
      <c r="AJ37" s="994"/>
      <c r="AK37" s="994"/>
      <c r="AL37" s="454"/>
      <c r="AM37" s="994" t="s">
        <v>510</v>
      </c>
      <c r="AN37" s="994"/>
      <c r="AO37" s="994"/>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3"/>
      <c r="Z38" s="1004"/>
      <c r="AA38" s="1005"/>
      <c r="AB38" s="1009"/>
      <c r="AC38" s="1010"/>
      <c r="AD38" s="1011"/>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7"/>
      <c r="AC39" s="1001"/>
      <c r="AD39" s="100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18"/>
      <c r="AC40" s="997"/>
      <c r="AD40" s="99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7" t="s">
        <v>180</v>
      </c>
      <c r="AC41" s="1027"/>
      <c r="AD41" s="102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2"/>
      <c r="Z44" s="410"/>
      <c r="AA44" s="411"/>
      <c r="AB44" s="1006" t="s">
        <v>11</v>
      </c>
      <c r="AC44" s="1007"/>
      <c r="AD44" s="1008"/>
      <c r="AE44" s="994" t="s">
        <v>391</v>
      </c>
      <c r="AF44" s="994"/>
      <c r="AG44" s="994"/>
      <c r="AH44" s="994"/>
      <c r="AI44" s="994" t="s">
        <v>413</v>
      </c>
      <c r="AJ44" s="994"/>
      <c r="AK44" s="994"/>
      <c r="AL44" s="454"/>
      <c r="AM44" s="994" t="s">
        <v>510</v>
      </c>
      <c r="AN44" s="994"/>
      <c r="AO44" s="994"/>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3"/>
      <c r="Z45" s="1004"/>
      <c r="AA45" s="1005"/>
      <c r="AB45" s="1009"/>
      <c r="AC45" s="1010"/>
      <c r="AD45" s="1011"/>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7"/>
      <c r="AC46" s="1001"/>
      <c r="AD46" s="100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18"/>
      <c r="AC47" s="997"/>
      <c r="AD47" s="99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7" t="s">
        <v>180</v>
      </c>
      <c r="AC48" s="1027"/>
      <c r="AD48" s="102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2"/>
      <c r="Z51" s="410"/>
      <c r="AA51" s="411"/>
      <c r="AB51" s="454" t="s">
        <v>11</v>
      </c>
      <c r="AC51" s="1007"/>
      <c r="AD51" s="1008"/>
      <c r="AE51" s="994" t="s">
        <v>391</v>
      </c>
      <c r="AF51" s="994"/>
      <c r="AG51" s="994"/>
      <c r="AH51" s="994"/>
      <c r="AI51" s="994" t="s">
        <v>413</v>
      </c>
      <c r="AJ51" s="994"/>
      <c r="AK51" s="994"/>
      <c r="AL51" s="454"/>
      <c r="AM51" s="994" t="s">
        <v>510</v>
      </c>
      <c r="AN51" s="994"/>
      <c r="AO51" s="994"/>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3"/>
      <c r="Z52" s="1004"/>
      <c r="AA52" s="1005"/>
      <c r="AB52" s="1009"/>
      <c r="AC52" s="1010"/>
      <c r="AD52" s="1011"/>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7"/>
      <c r="AC53" s="1001"/>
      <c r="AD53" s="100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18"/>
      <c r="AC54" s="997"/>
      <c r="AD54" s="99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7" t="s">
        <v>180</v>
      </c>
      <c r="AC55" s="1027"/>
      <c r="AD55" s="102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2"/>
      <c r="Z58" s="410"/>
      <c r="AA58" s="411"/>
      <c r="AB58" s="1006" t="s">
        <v>11</v>
      </c>
      <c r="AC58" s="1007"/>
      <c r="AD58" s="1008"/>
      <c r="AE58" s="994" t="s">
        <v>391</v>
      </c>
      <c r="AF58" s="994"/>
      <c r="AG58" s="994"/>
      <c r="AH58" s="994"/>
      <c r="AI58" s="994" t="s">
        <v>413</v>
      </c>
      <c r="AJ58" s="994"/>
      <c r="AK58" s="994"/>
      <c r="AL58" s="454"/>
      <c r="AM58" s="994" t="s">
        <v>510</v>
      </c>
      <c r="AN58" s="994"/>
      <c r="AO58" s="994"/>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3"/>
      <c r="Z59" s="1004"/>
      <c r="AA59" s="1005"/>
      <c r="AB59" s="1009"/>
      <c r="AC59" s="1010"/>
      <c r="AD59" s="1011"/>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7"/>
      <c r="AC60" s="1001"/>
      <c r="AD60" s="100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18"/>
      <c r="AC61" s="997"/>
      <c r="AD61" s="99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7" t="s">
        <v>180</v>
      </c>
      <c r="AC62" s="1027"/>
      <c r="AD62" s="102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2"/>
      <c r="Z65" s="410"/>
      <c r="AA65" s="411"/>
      <c r="AB65" s="1006" t="s">
        <v>11</v>
      </c>
      <c r="AC65" s="1007"/>
      <c r="AD65" s="1008"/>
      <c r="AE65" s="994" t="s">
        <v>391</v>
      </c>
      <c r="AF65" s="994"/>
      <c r="AG65" s="994"/>
      <c r="AH65" s="994"/>
      <c r="AI65" s="994" t="s">
        <v>413</v>
      </c>
      <c r="AJ65" s="994"/>
      <c r="AK65" s="994"/>
      <c r="AL65" s="454"/>
      <c r="AM65" s="994" t="s">
        <v>510</v>
      </c>
      <c r="AN65" s="994"/>
      <c r="AO65" s="994"/>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3"/>
      <c r="Z66" s="1004"/>
      <c r="AA66" s="1005"/>
      <c r="AB66" s="1009"/>
      <c r="AC66" s="1010"/>
      <c r="AD66" s="1011"/>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7"/>
      <c r="AC67" s="1001"/>
      <c r="AD67" s="100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18"/>
      <c r="AC68" s="997"/>
      <c r="AD68" s="99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4"/>
      <c r="B4" s="1035"/>
      <c r="C4" s="1035"/>
      <c r="D4" s="1035"/>
      <c r="E4" s="1035"/>
      <c r="F4" s="103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4"/>
      <c r="B5" s="1035"/>
      <c r="C5" s="1035"/>
      <c r="D5" s="1035"/>
      <c r="E5" s="1035"/>
      <c r="F5" s="103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4"/>
      <c r="B16" s="1035"/>
      <c r="C16" s="1035"/>
      <c r="D16" s="1035"/>
      <c r="E16" s="1035"/>
      <c r="F16" s="103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4"/>
      <c r="B17" s="1035"/>
      <c r="C17" s="1035"/>
      <c r="D17" s="1035"/>
      <c r="E17" s="1035"/>
      <c r="F17" s="103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4"/>
      <c r="B18" s="1035"/>
      <c r="C18" s="1035"/>
      <c r="D18" s="1035"/>
      <c r="E18" s="1035"/>
      <c r="F18" s="103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4"/>
      <c r="B29" s="1035"/>
      <c r="C29" s="1035"/>
      <c r="D29" s="1035"/>
      <c r="E29" s="1035"/>
      <c r="F29" s="103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4"/>
      <c r="B30" s="1035"/>
      <c r="C30" s="1035"/>
      <c r="D30" s="1035"/>
      <c r="E30" s="1035"/>
      <c r="F30" s="103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4"/>
      <c r="B31" s="1035"/>
      <c r="C31" s="1035"/>
      <c r="D31" s="1035"/>
      <c r="E31" s="1035"/>
      <c r="F31" s="103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4"/>
      <c r="B42" s="1035"/>
      <c r="C42" s="1035"/>
      <c r="D42" s="1035"/>
      <c r="E42" s="1035"/>
      <c r="F42" s="103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4"/>
      <c r="B43" s="1035"/>
      <c r="C43" s="1035"/>
      <c r="D43" s="1035"/>
      <c r="E43" s="1035"/>
      <c r="F43" s="103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4"/>
      <c r="B44" s="1035"/>
      <c r="C44" s="1035"/>
      <c r="D44" s="1035"/>
      <c r="E44" s="1035"/>
      <c r="F44" s="103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4"/>
      <c r="B56" s="1035"/>
      <c r="C56" s="1035"/>
      <c r="D56" s="1035"/>
      <c r="E56" s="1035"/>
      <c r="F56" s="103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4"/>
      <c r="B57" s="1035"/>
      <c r="C57" s="1035"/>
      <c r="D57" s="1035"/>
      <c r="E57" s="1035"/>
      <c r="F57" s="103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4"/>
      <c r="B58" s="1035"/>
      <c r="C58" s="1035"/>
      <c r="D58" s="1035"/>
      <c r="E58" s="1035"/>
      <c r="F58" s="103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4"/>
      <c r="B69" s="1035"/>
      <c r="C69" s="1035"/>
      <c r="D69" s="1035"/>
      <c r="E69" s="1035"/>
      <c r="F69" s="103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4"/>
      <c r="B70" s="1035"/>
      <c r="C70" s="1035"/>
      <c r="D70" s="1035"/>
      <c r="E70" s="1035"/>
      <c r="F70" s="103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4"/>
      <c r="B71" s="1035"/>
      <c r="C71" s="1035"/>
      <c r="D71" s="1035"/>
      <c r="E71" s="1035"/>
      <c r="F71" s="103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4"/>
      <c r="B82" s="1035"/>
      <c r="C82" s="1035"/>
      <c r="D82" s="1035"/>
      <c r="E82" s="1035"/>
      <c r="F82" s="103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4"/>
      <c r="B83" s="1035"/>
      <c r="C83" s="1035"/>
      <c r="D83" s="1035"/>
      <c r="E83" s="1035"/>
      <c r="F83" s="103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4"/>
      <c r="B84" s="1035"/>
      <c r="C84" s="1035"/>
      <c r="D84" s="1035"/>
      <c r="E84" s="1035"/>
      <c r="F84" s="103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4"/>
      <c r="B95" s="1035"/>
      <c r="C95" s="1035"/>
      <c r="D95" s="1035"/>
      <c r="E95" s="1035"/>
      <c r="F95" s="103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4"/>
      <c r="B96" s="1035"/>
      <c r="C96" s="1035"/>
      <c r="D96" s="1035"/>
      <c r="E96" s="1035"/>
      <c r="F96" s="103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4"/>
      <c r="B97" s="1035"/>
      <c r="C97" s="1035"/>
      <c r="D97" s="1035"/>
      <c r="E97" s="1035"/>
      <c r="F97" s="103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4"/>
      <c r="B109" s="1035"/>
      <c r="C109" s="1035"/>
      <c r="D109" s="1035"/>
      <c r="E109" s="1035"/>
      <c r="F109" s="103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4"/>
      <c r="B110" s="1035"/>
      <c r="C110" s="1035"/>
      <c r="D110" s="1035"/>
      <c r="E110" s="1035"/>
      <c r="F110" s="103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4"/>
      <c r="B111" s="1035"/>
      <c r="C111" s="1035"/>
      <c r="D111" s="1035"/>
      <c r="E111" s="1035"/>
      <c r="F111" s="103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4"/>
      <c r="B122" s="1035"/>
      <c r="C122" s="1035"/>
      <c r="D122" s="1035"/>
      <c r="E122" s="1035"/>
      <c r="F122" s="103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4"/>
      <c r="B123" s="1035"/>
      <c r="C123" s="1035"/>
      <c r="D123" s="1035"/>
      <c r="E123" s="1035"/>
      <c r="F123" s="103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4"/>
      <c r="B124" s="1035"/>
      <c r="C124" s="1035"/>
      <c r="D124" s="1035"/>
      <c r="E124" s="1035"/>
      <c r="F124" s="103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4"/>
      <c r="B135" s="1035"/>
      <c r="C135" s="1035"/>
      <c r="D135" s="1035"/>
      <c r="E135" s="1035"/>
      <c r="F135" s="103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4"/>
      <c r="B136" s="1035"/>
      <c r="C136" s="1035"/>
      <c r="D136" s="1035"/>
      <c r="E136" s="1035"/>
      <c r="F136" s="103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4"/>
      <c r="B137" s="1035"/>
      <c r="C137" s="1035"/>
      <c r="D137" s="1035"/>
      <c r="E137" s="1035"/>
      <c r="F137" s="103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4"/>
      <c r="B148" s="1035"/>
      <c r="C148" s="1035"/>
      <c r="D148" s="1035"/>
      <c r="E148" s="1035"/>
      <c r="F148" s="103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4"/>
      <c r="B149" s="1035"/>
      <c r="C149" s="1035"/>
      <c r="D149" s="1035"/>
      <c r="E149" s="1035"/>
      <c r="F149" s="103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4"/>
      <c r="B150" s="1035"/>
      <c r="C150" s="1035"/>
      <c r="D150" s="1035"/>
      <c r="E150" s="1035"/>
      <c r="F150" s="103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4"/>
      <c r="B162" s="1035"/>
      <c r="C162" s="1035"/>
      <c r="D162" s="1035"/>
      <c r="E162" s="1035"/>
      <c r="F162" s="103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4"/>
      <c r="B163" s="1035"/>
      <c r="C163" s="1035"/>
      <c r="D163" s="1035"/>
      <c r="E163" s="1035"/>
      <c r="F163" s="103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4"/>
      <c r="B164" s="1035"/>
      <c r="C164" s="1035"/>
      <c r="D164" s="1035"/>
      <c r="E164" s="1035"/>
      <c r="F164" s="103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4"/>
      <c r="B175" s="1035"/>
      <c r="C175" s="1035"/>
      <c r="D175" s="1035"/>
      <c r="E175" s="1035"/>
      <c r="F175" s="103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4"/>
      <c r="B176" s="1035"/>
      <c r="C176" s="1035"/>
      <c r="D176" s="1035"/>
      <c r="E176" s="1035"/>
      <c r="F176" s="103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4"/>
      <c r="B177" s="1035"/>
      <c r="C177" s="1035"/>
      <c r="D177" s="1035"/>
      <c r="E177" s="1035"/>
      <c r="F177" s="103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4"/>
      <c r="B188" s="1035"/>
      <c r="C188" s="1035"/>
      <c r="D188" s="1035"/>
      <c r="E188" s="1035"/>
      <c r="F188" s="103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4"/>
      <c r="B189" s="1035"/>
      <c r="C189" s="1035"/>
      <c r="D189" s="1035"/>
      <c r="E189" s="1035"/>
      <c r="F189" s="103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4"/>
      <c r="B190" s="1035"/>
      <c r="C190" s="1035"/>
      <c r="D190" s="1035"/>
      <c r="E190" s="1035"/>
      <c r="F190" s="103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4"/>
      <c r="B201" s="1035"/>
      <c r="C201" s="1035"/>
      <c r="D201" s="1035"/>
      <c r="E201" s="1035"/>
      <c r="F201" s="103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4"/>
      <c r="B202" s="1035"/>
      <c r="C202" s="1035"/>
      <c r="D202" s="1035"/>
      <c r="E202" s="1035"/>
      <c r="F202" s="103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4"/>
      <c r="B203" s="1035"/>
      <c r="C203" s="1035"/>
      <c r="D203" s="1035"/>
      <c r="E203" s="1035"/>
      <c r="F203" s="103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4"/>
      <c r="B215" s="1035"/>
      <c r="C215" s="1035"/>
      <c r="D215" s="1035"/>
      <c r="E215" s="1035"/>
      <c r="F215" s="103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4"/>
      <c r="B216" s="1035"/>
      <c r="C216" s="1035"/>
      <c r="D216" s="1035"/>
      <c r="E216" s="1035"/>
      <c r="F216" s="103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4"/>
      <c r="B217" s="1035"/>
      <c r="C217" s="1035"/>
      <c r="D217" s="1035"/>
      <c r="E217" s="1035"/>
      <c r="F217" s="103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4"/>
      <c r="B228" s="1035"/>
      <c r="C228" s="1035"/>
      <c r="D228" s="1035"/>
      <c r="E228" s="1035"/>
      <c r="F228" s="103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4"/>
      <c r="B229" s="1035"/>
      <c r="C229" s="1035"/>
      <c r="D229" s="1035"/>
      <c r="E229" s="1035"/>
      <c r="F229" s="103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4"/>
      <c r="B230" s="1035"/>
      <c r="C230" s="1035"/>
      <c r="D230" s="1035"/>
      <c r="E230" s="1035"/>
      <c r="F230" s="103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4"/>
      <c r="B241" s="1035"/>
      <c r="C241" s="1035"/>
      <c r="D241" s="1035"/>
      <c r="E241" s="1035"/>
      <c r="F241" s="103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4"/>
      <c r="B242" s="1035"/>
      <c r="C242" s="1035"/>
      <c r="D242" s="1035"/>
      <c r="E242" s="1035"/>
      <c r="F242" s="103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4"/>
      <c r="B243" s="1035"/>
      <c r="C243" s="1035"/>
      <c r="D243" s="1035"/>
      <c r="E243" s="1035"/>
      <c r="F243" s="103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4"/>
      <c r="B254" s="1035"/>
      <c r="C254" s="1035"/>
      <c r="D254" s="1035"/>
      <c r="E254" s="1035"/>
      <c r="F254" s="103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4"/>
      <c r="B255" s="1035"/>
      <c r="C255" s="1035"/>
      <c r="D255" s="1035"/>
      <c r="E255" s="1035"/>
      <c r="F255" s="103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4"/>
      <c r="B256" s="1035"/>
      <c r="C256" s="1035"/>
      <c r="D256" s="1035"/>
      <c r="E256" s="1035"/>
      <c r="F256" s="103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5">
        <v>1</v>
      </c>
      <c r="B4" s="1055">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4"/>
      <c r="AD4" s="1054"/>
      <c r="AE4" s="1054"/>
      <c r="AF4" s="1054"/>
      <c r="AG4" s="105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5">
        <v>2</v>
      </c>
      <c r="B5" s="1055">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4"/>
      <c r="AD5" s="1054"/>
      <c r="AE5" s="1054"/>
      <c r="AF5" s="1054"/>
      <c r="AG5" s="105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5">
        <v>3</v>
      </c>
      <c r="B6" s="1055">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4"/>
      <c r="AD6" s="1054"/>
      <c r="AE6" s="1054"/>
      <c r="AF6" s="1054"/>
      <c r="AG6" s="105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5">
        <v>4</v>
      </c>
      <c r="B7" s="1055">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4"/>
      <c r="AD7" s="1054"/>
      <c r="AE7" s="1054"/>
      <c r="AF7" s="1054"/>
      <c r="AG7" s="105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5">
        <v>5</v>
      </c>
      <c r="B8" s="1055">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4"/>
      <c r="AD8" s="1054"/>
      <c r="AE8" s="1054"/>
      <c r="AF8" s="1054"/>
      <c r="AG8" s="105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5">
        <v>6</v>
      </c>
      <c r="B9" s="1055">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4"/>
      <c r="AD9" s="1054"/>
      <c r="AE9" s="1054"/>
      <c r="AF9" s="1054"/>
      <c r="AG9" s="105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4"/>
      <c r="AD10" s="1054"/>
      <c r="AE10" s="1054"/>
      <c r="AF10" s="1054"/>
      <c r="AG10" s="105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4"/>
      <c r="AD11" s="1054"/>
      <c r="AE11" s="1054"/>
      <c r="AF11" s="1054"/>
      <c r="AG11" s="105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4"/>
      <c r="AD12" s="1054"/>
      <c r="AE12" s="1054"/>
      <c r="AF12" s="1054"/>
      <c r="AG12" s="105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4"/>
      <c r="AD13" s="1054"/>
      <c r="AE13" s="1054"/>
      <c r="AF13" s="1054"/>
      <c r="AG13" s="105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4"/>
      <c r="AD14" s="1054"/>
      <c r="AE14" s="1054"/>
      <c r="AF14" s="1054"/>
      <c r="AG14" s="105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4"/>
      <c r="AD15" s="1054"/>
      <c r="AE15" s="1054"/>
      <c r="AF15" s="1054"/>
      <c r="AG15" s="105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4"/>
      <c r="AD16" s="1054"/>
      <c r="AE16" s="1054"/>
      <c r="AF16" s="1054"/>
      <c r="AG16" s="105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4"/>
      <c r="AD17" s="1054"/>
      <c r="AE17" s="1054"/>
      <c r="AF17" s="1054"/>
      <c r="AG17" s="105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4"/>
      <c r="AD18" s="1054"/>
      <c r="AE18" s="1054"/>
      <c r="AF18" s="1054"/>
      <c r="AG18" s="105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4"/>
      <c r="AD19" s="1054"/>
      <c r="AE19" s="1054"/>
      <c r="AF19" s="1054"/>
      <c r="AG19" s="105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4"/>
      <c r="AD20" s="1054"/>
      <c r="AE20" s="1054"/>
      <c r="AF20" s="1054"/>
      <c r="AG20" s="105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4"/>
      <c r="AD21" s="1054"/>
      <c r="AE21" s="1054"/>
      <c r="AF21" s="1054"/>
      <c r="AG21" s="105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4"/>
      <c r="AD22" s="1054"/>
      <c r="AE22" s="1054"/>
      <c r="AF22" s="1054"/>
      <c r="AG22" s="105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4"/>
      <c r="AD23" s="1054"/>
      <c r="AE23" s="1054"/>
      <c r="AF23" s="1054"/>
      <c r="AG23" s="105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4"/>
      <c r="AD24" s="1054"/>
      <c r="AE24" s="1054"/>
      <c r="AF24" s="1054"/>
      <c r="AG24" s="105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4"/>
      <c r="AD25" s="1054"/>
      <c r="AE25" s="1054"/>
      <c r="AF25" s="1054"/>
      <c r="AG25" s="105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4"/>
      <c r="AD26" s="1054"/>
      <c r="AE26" s="1054"/>
      <c r="AF26" s="1054"/>
      <c r="AG26" s="105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4"/>
      <c r="AD27" s="1054"/>
      <c r="AE27" s="1054"/>
      <c r="AF27" s="1054"/>
      <c r="AG27" s="105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4"/>
      <c r="AD28" s="1054"/>
      <c r="AE28" s="1054"/>
      <c r="AF28" s="1054"/>
      <c r="AG28" s="105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4"/>
      <c r="AD29" s="1054"/>
      <c r="AE29" s="1054"/>
      <c r="AF29" s="1054"/>
      <c r="AG29" s="105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4"/>
      <c r="AD30" s="1054"/>
      <c r="AE30" s="1054"/>
      <c r="AF30" s="1054"/>
      <c r="AG30" s="105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4"/>
      <c r="AD31" s="1054"/>
      <c r="AE31" s="1054"/>
      <c r="AF31" s="1054"/>
      <c r="AG31" s="105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4"/>
      <c r="AD32" s="1054"/>
      <c r="AE32" s="1054"/>
      <c r="AF32" s="1054"/>
      <c r="AG32" s="105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4"/>
      <c r="AD33" s="1054"/>
      <c r="AE33" s="1054"/>
      <c r="AF33" s="1054"/>
      <c r="AG33" s="105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4"/>
      <c r="AD37" s="1054"/>
      <c r="AE37" s="1054"/>
      <c r="AF37" s="1054"/>
      <c r="AG37" s="105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4"/>
      <c r="AD38" s="1054"/>
      <c r="AE38" s="1054"/>
      <c r="AF38" s="1054"/>
      <c r="AG38" s="105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4"/>
      <c r="AD39" s="1054"/>
      <c r="AE39" s="1054"/>
      <c r="AF39" s="1054"/>
      <c r="AG39" s="105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4"/>
      <c r="AD40" s="1054"/>
      <c r="AE40" s="1054"/>
      <c r="AF40" s="1054"/>
      <c r="AG40" s="105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4"/>
      <c r="AD41" s="1054"/>
      <c r="AE41" s="1054"/>
      <c r="AF41" s="1054"/>
      <c r="AG41" s="105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4"/>
      <c r="AD42" s="1054"/>
      <c r="AE42" s="1054"/>
      <c r="AF42" s="1054"/>
      <c r="AG42" s="105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4"/>
      <c r="AD43" s="1054"/>
      <c r="AE43" s="1054"/>
      <c r="AF43" s="1054"/>
      <c r="AG43" s="105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4"/>
      <c r="AD44" s="1054"/>
      <c r="AE44" s="1054"/>
      <c r="AF44" s="1054"/>
      <c r="AG44" s="105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4"/>
      <c r="AD45" s="1054"/>
      <c r="AE45" s="1054"/>
      <c r="AF45" s="1054"/>
      <c r="AG45" s="105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4"/>
      <c r="AD46" s="1054"/>
      <c r="AE46" s="1054"/>
      <c r="AF46" s="1054"/>
      <c r="AG46" s="105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4"/>
      <c r="AD47" s="1054"/>
      <c r="AE47" s="1054"/>
      <c r="AF47" s="1054"/>
      <c r="AG47" s="105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4"/>
      <c r="AD48" s="1054"/>
      <c r="AE48" s="1054"/>
      <c r="AF48" s="1054"/>
      <c r="AG48" s="105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4"/>
      <c r="AD49" s="1054"/>
      <c r="AE49" s="1054"/>
      <c r="AF49" s="1054"/>
      <c r="AG49" s="105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4"/>
      <c r="AD50" s="1054"/>
      <c r="AE50" s="1054"/>
      <c r="AF50" s="1054"/>
      <c r="AG50" s="105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4"/>
      <c r="AD51" s="1054"/>
      <c r="AE51" s="1054"/>
      <c r="AF51" s="1054"/>
      <c r="AG51" s="105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4"/>
      <c r="AD52" s="1054"/>
      <c r="AE52" s="1054"/>
      <c r="AF52" s="1054"/>
      <c r="AG52" s="105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4"/>
      <c r="AD53" s="1054"/>
      <c r="AE53" s="1054"/>
      <c r="AF53" s="1054"/>
      <c r="AG53" s="105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4"/>
      <c r="AD54" s="1054"/>
      <c r="AE54" s="1054"/>
      <c r="AF54" s="1054"/>
      <c r="AG54" s="105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4"/>
      <c r="AD55" s="1054"/>
      <c r="AE55" s="1054"/>
      <c r="AF55" s="1054"/>
      <c r="AG55" s="105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4"/>
      <c r="AD56" s="1054"/>
      <c r="AE56" s="1054"/>
      <c r="AF56" s="1054"/>
      <c r="AG56" s="105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4"/>
      <c r="AD57" s="1054"/>
      <c r="AE57" s="1054"/>
      <c r="AF57" s="1054"/>
      <c r="AG57" s="105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4"/>
      <c r="AD58" s="1054"/>
      <c r="AE58" s="1054"/>
      <c r="AF58" s="1054"/>
      <c r="AG58" s="105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4"/>
      <c r="AD59" s="1054"/>
      <c r="AE59" s="1054"/>
      <c r="AF59" s="1054"/>
      <c r="AG59" s="105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4"/>
      <c r="AD60" s="1054"/>
      <c r="AE60" s="1054"/>
      <c r="AF60" s="1054"/>
      <c r="AG60" s="105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4"/>
      <c r="AD61" s="1054"/>
      <c r="AE61" s="1054"/>
      <c r="AF61" s="1054"/>
      <c r="AG61" s="105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4"/>
      <c r="AD62" s="1054"/>
      <c r="AE62" s="1054"/>
      <c r="AF62" s="1054"/>
      <c r="AG62" s="105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4"/>
      <c r="AD63" s="1054"/>
      <c r="AE63" s="1054"/>
      <c r="AF63" s="1054"/>
      <c r="AG63" s="105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4"/>
      <c r="AD64" s="1054"/>
      <c r="AE64" s="1054"/>
      <c r="AF64" s="1054"/>
      <c r="AG64" s="105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4"/>
      <c r="AD65" s="1054"/>
      <c r="AE65" s="1054"/>
      <c r="AF65" s="1054"/>
      <c r="AG65" s="105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4"/>
      <c r="AD66" s="1054"/>
      <c r="AE66" s="1054"/>
      <c r="AF66" s="1054"/>
      <c r="AG66" s="105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4"/>
      <c r="AD70" s="1054"/>
      <c r="AE70" s="1054"/>
      <c r="AF70" s="1054"/>
      <c r="AG70" s="105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4"/>
      <c r="AD71" s="1054"/>
      <c r="AE71" s="1054"/>
      <c r="AF71" s="1054"/>
      <c r="AG71" s="105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4"/>
      <c r="AD72" s="1054"/>
      <c r="AE72" s="1054"/>
      <c r="AF72" s="1054"/>
      <c r="AG72" s="105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4"/>
      <c r="AD73" s="1054"/>
      <c r="AE73" s="1054"/>
      <c r="AF73" s="1054"/>
      <c r="AG73" s="105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4"/>
      <c r="AD74" s="1054"/>
      <c r="AE74" s="1054"/>
      <c r="AF74" s="1054"/>
      <c r="AG74" s="105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4"/>
      <c r="AD75" s="1054"/>
      <c r="AE75" s="1054"/>
      <c r="AF75" s="1054"/>
      <c r="AG75" s="105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4"/>
      <c r="AD76" s="1054"/>
      <c r="AE76" s="1054"/>
      <c r="AF76" s="1054"/>
      <c r="AG76" s="105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4"/>
      <c r="AD77" s="1054"/>
      <c r="AE77" s="1054"/>
      <c r="AF77" s="1054"/>
      <c r="AG77" s="105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4"/>
      <c r="AD78" s="1054"/>
      <c r="AE78" s="1054"/>
      <c r="AF78" s="1054"/>
      <c r="AG78" s="105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4"/>
      <c r="AD79" s="1054"/>
      <c r="AE79" s="1054"/>
      <c r="AF79" s="1054"/>
      <c r="AG79" s="105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4"/>
      <c r="AD80" s="1054"/>
      <c r="AE80" s="1054"/>
      <c r="AF80" s="1054"/>
      <c r="AG80" s="105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4"/>
      <c r="AD81" s="1054"/>
      <c r="AE81" s="1054"/>
      <c r="AF81" s="1054"/>
      <c r="AG81" s="105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4"/>
      <c r="AD82" s="1054"/>
      <c r="AE82" s="1054"/>
      <c r="AF82" s="1054"/>
      <c r="AG82" s="105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4"/>
      <c r="AD83" s="1054"/>
      <c r="AE83" s="1054"/>
      <c r="AF83" s="1054"/>
      <c r="AG83" s="105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4"/>
      <c r="AD84" s="1054"/>
      <c r="AE84" s="1054"/>
      <c r="AF84" s="1054"/>
      <c r="AG84" s="105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4"/>
      <c r="AD85" s="1054"/>
      <c r="AE85" s="1054"/>
      <c r="AF85" s="1054"/>
      <c r="AG85" s="105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4"/>
      <c r="AD86" s="1054"/>
      <c r="AE86" s="1054"/>
      <c r="AF86" s="1054"/>
      <c r="AG86" s="105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4"/>
      <c r="AD87" s="1054"/>
      <c r="AE87" s="1054"/>
      <c r="AF87" s="1054"/>
      <c r="AG87" s="105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4"/>
      <c r="AD88" s="1054"/>
      <c r="AE88" s="1054"/>
      <c r="AF88" s="1054"/>
      <c r="AG88" s="105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4"/>
      <c r="AD89" s="1054"/>
      <c r="AE89" s="1054"/>
      <c r="AF89" s="1054"/>
      <c r="AG89" s="105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4"/>
      <c r="AD90" s="1054"/>
      <c r="AE90" s="1054"/>
      <c r="AF90" s="1054"/>
      <c r="AG90" s="105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4"/>
      <c r="AD91" s="1054"/>
      <c r="AE91" s="1054"/>
      <c r="AF91" s="1054"/>
      <c r="AG91" s="105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4"/>
      <c r="AD92" s="1054"/>
      <c r="AE92" s="1054"/>
      <c r="AF92" s="1054"/>
      <c r="AG92" s="105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4"/>
      <c r="AD93" s="1054"/>
      <c r="AE93" s="1054"/>
      <c r="AF93" s="1054"/>
      <c r="AG93" s="105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4"/>
      <c r="AD94" s="1054"/>
      <c r="AE94" s="1054"/>
      <c r="AF94" s="1054"/>
      <c r="AG94" s="105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4"/>
      <c r="AD95" s="1054"/>
      <c r="AE95" s="1054"/>
      <c r="AF95" s="1054"/>
      <c r="AG95" s="105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4"/>
      <c r="AD96" s="1054"/>
      <c r="AE96" s="1054"/>
      <c r="AF96" s="1054"/>
      <c r="AG96" s="105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4"/>
      <c r="AD97" s="1054"/>
      <c r="AE97" s="1054"/>
      <c r="AF97" s="1054"/>
      <c r="AG97" s="105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4"/>
      <c r="AD98" s="1054"/>
      <c r="AE98" s="1054"/>
      <c r="AF98" s="1054"/>
      <c r="AG98" s="105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4"/>
      <c r="AD99" s="1054"/>
      <c r="AE99" s="1054"/>
      <c r="AF99" s="1054"/>
      <c r="AG99" s="105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4"/>
      <c r="AD103" s="1054"/>
      <c r="AE103" s="1054"/>
      <c r="AF103" s="1054"/>
      <c r="AG103" s="105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4"/>
      <c r="AD104" s="1054"/>
      <c r="AE104" s="1054"/>
      <c r="AF104" s="1054"/>
      <c r="AG104" s="105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4"/>
      <c r="AD105" s="1054"/>
      <c r="AE105" s="1054"/>
      <c r="AF105" s="1054"/>
      <c r="AG105" s="105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4"/>
      <c r="AD106" s="1054"/>
      <c r="AE106" s="1054"/>
      <c r="AF106" s="1054"/>
      <c r="AG106" s="105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4"/>
      <c r="AD107" s="1054"/>
      <c r="AE107" s="1054"/>
      <c r="AF107" s="1054"/>
      <c r="AG107" s="105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4"/>
      <c r="AD108" s="1054"/>
      <c r="AE108" s="1054"/>
      <c r="AF108" s="1054"/>
      <c r="AG108" s="105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4"/>
      <c r="AD109" s="1054"/>
      <c r="AE109" s="1054"/>
      <c r="AF109" s="1054"/>
      <c r="AG109" s="105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4"/>
      <c r="AD110" s="1054"/>
      <c r="AE110" s="1054"/>
      <c r="AF110" s="1054"/>
      <c r="AG110" s="105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4"/>
      <c r="AD111" s="1054"/>
      <c r="AE111" s="1054"/>
      <c r="AF111" s="1054"/>
      <c r="AG111" s="105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4"/>
      <c r="AD112" s="1054"/>
      <c r="AE112" s="1054"/>
      <c r="AF112" s="1054"/>
      <c r="AG112" s="105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4"/>
      <c r="AD113" s="1054"/>
      <c r="AE113" s="1054"/>
      <c r="AF113" s="1054"/>
      <c r="AG113" s="105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4"/>
      <c r="AD114" s="1054"/>
      <c r="AE114" s="1054"/>
      <c r="AF114" s="1054"/>
      <c r="AG114" s="105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4"/>
      <c r="AD115" s="1054"/>
      <c r="AE115" s="1054"/>
      <c r="AF115" s="1054"/>
      <c r="AG115" s="105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4"/>
      <c r="AD116" s="1054"/>
      <c r="AE116" s="1054"/>
      <c r="AF116" s="1054"/>
      <c r="AG116" s="105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4"/>
      <c r="AD117" s="1054"/>
      <c r="AE117" s="1054"/>
      <c r="AF117" s="1054"/>
      <c r="AG117" s="105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4"/>
      <c r="AD118" s="1054"/>
      <c r="AE118" s="1054"/>
      <c r="AF118" s="1054"/>
      <c r="AG118" s="105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4"/>
      <c r="AD119" s="1054"/>
      <c r="AE119" s="1054"/>
      <c r="AF119" s="1054"/>
      <c r="AG119" s="105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4"/>
      <c r="AD120" s="1054"/>
      <c r="AE120" s="1054"/>
      <c r="AF120" s="1054"/>
      <c r="AG120" s="105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4"/>
      <c r="AD121" s="1054"/>
      <c r="AE121" s="1054"/>
      <c r="AF121" s="1054"/>
      <c r="AG121" s="105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4"/>
      <c r="AD122" s="1054"/>
      <c r="AE122" s="1054"/>
      <c r="AF122" s="1054"/>
      <c r="AG122" s="105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4"/>
      <c r="AD123" s="1054"/>
      <c r="AE123" s="1054"/>
      <c r="AF123" s="1054"/>
      <c r="AG123" s="105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4"/>
      <c r="AD124" s="1054"/>
      <c r="AE124" s="1054"/>
      <c r="AF124" s="1054"/>
      <c r="AG124" s="105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4"/>
      <c r="AD125" s="1054"/>
      <c r="AE125" s="1054"/>
      <c r="AF125" s="1054"/>
      <c r="AG125" s="105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4"/>
      <c r="AD126" s="1054"/>
      <c r="AE126" s="1054"/>
      <c r="AF126" s="1054"/>
      <c r="AG126" s="105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4"/>
      <c r="AD127" s="1054"/>
      <c r="AE127" s="1054"/>
      <c r="AF127" s="1054"/>
      <c r="AG127" s="105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4"/>
      <c r="AD128" s="1054"/>
      <c r="AE128" s="1054"/>
      <c r="AF128" s="1054"/>
      <c r="AG128" s="105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4"/>
      <c r="AD129" s="1054"/>
      <c r="AE129" s="1054"/>
      <c r="AF129" s="1054"/>
      <c r="AG129" s="105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4"/>
      <c r="AD130" s="1054"/>
      <c r="AE130" s="1054"/>
      <c r="AF130" s="1054"/>
      <c r="AG130" s="105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4"/>
      <c r="AD131" s="1054"/>
      <c r="AE131" s="1054"/>
      <c r="AF131" s="1054"/>
      <c r="AG131" s="105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4"/>
      <c r="AD132" s="1054"/>
      <c r="AE132" s="1054"/>
      <c r="AF132" s="1054"/>
      <c r="AG132" s="105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4"/>
      <c r="AD136" s="1054"/>
      <c r="AE136" s="1054"/>
      <c r="AF136" s="1054"/>
      <c r="AG136" s="105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4"/>
      <c r="AD137" s="1054"/>
      <c r="AE137" s="1054"/>
      <c r="AF137" s="1054"/>
      <c r="AG137" s="105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4"/>
      <c r="AD138" s="1054"/>
      <c r="AE138" s="1054"/>
      <c r="AF138" s="1054"/>
      <c r="AG138" s="105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4"/>
      <c r="AD139" s="1054"/>
      <c r="AE139" s="1054"/>
      <c r="AF139" s="1054"/>
      <c r="AG139" s="105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4"/>
      <c r="AD140" s="1054"/>
      <c r="AE140" s="1054"/>
      <c r="AF140" s="1054"/>
      <c r="AG140" s="105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4"/>
      <c r="AD141" s="1054"/>
      <c r="AE141" s="1054"/>
      <c r="AF141" s="1054"/>
      <c r="AG141" s="105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4"/>
      <c r="AD142" s="1054"/>
      <c r="AE142" s="1054"/>
      <c r="AF142" s="1054"/>
      <c r="AG142" s="105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4"/>
      <c r="AD143" s="1054"/>
      <c r="AE143" s="1054"/>
      <c r="AF143" s="1054"/>
      <c r="AG143" s="105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4"/>
      <c r="AD144" s="1054"/>
      <c r="AE144" s="1054"/>
      <c r="AF144" s="1054"/>
      <c r="AG144" s="105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4"/>
      <c r="AD145" s="1054"/>
      <c r="AE145" s="1054"/>
      <c r="AF145" s="1054"/>
      <c r="AG145" s="105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4"/>
      <c r="AD146" s="1054"/>
      <c r="AE146" s="1054"/>
      <c r="AF146" s="1054"/>
      <c r="AG146" s="105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4"/>
      <c r="AD147" s="1054"/>
      <c r="AE147" s="1054"/>
      <c r="AF147" s="1054"/>
      <c r="AG147" s="105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4"/>
      <c r="AD148" s="1054"/>
      <c r="AE148" s="1054"/>
      <c r="AF148" s="1054"/>
      <c r="AG148" s="105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4"/>
      <c r="AD149" s="1054"/>
      <c r="AE149" s="1054"/>
      <c r="AF149" s="1054"/>
      <c r="AG149" s="105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4"/>
      <c r="AD150" s="1054"/>
      <c r="AE150" s="1054"/>
      <c r="AF150" s="1054"/>
      <c r="AG150" s="105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4"/>
      <c r="AD151" s="1054"/>
      <c r="AE151" s="1054"/>
      <c r="AF151" s="1054"/>
      <c r="AG151" s="105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4"/>
      <c r="AD152" s="1054"/>
      <c r="AE152" s="1054"/>
      <c r="AF152" s="1054"/>
      <c r="AG152" s="105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4"/>
      <c r="AD153" s="1054"/>
      <c r="AE153" s="1054"/>
      <c r="AF153" s="1054"/>
      <c r="AG153" s="105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4"/>
      <c r="AD154" s="1054"/>
      <c r="AE154" s="1054"/>
      <c r="AF154" s="1054"/>
      <c r="AG154" s="105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4"/>
      <c r="AD155" s="1054"/>
      <c r="AE155" s="1054"/>
      <c r="AF155" s="1054"/>
      <c r="AG155" s="105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4"/>
      <c r="AD156" s="1054"/>
      <c r="AE156" s="1054"/>
      <c r="AF156" s="1054"/>
      <c r="AG156" s="105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4"/>
      <c r="AD157" s="1054"/>
      <c r="AE157" s="1054"/>
      <c r="AF157" s="1054"/>
      <c r="AG157" s="105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4"/>
      <c r="AD158" s="1054"/>
      <c r="AE158" s="1054"/>
      <c r="AF158" s="1054"/>
      <c r="AG158" s="105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4"/>
      <c r="AD159" s="1054"/>
      <c r="AE159" s="1054"/>
      <c r="AF159" s="1054"/>
      <c r="AG159" s="105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4"/>
      <c r="AD160" s="1054"/>
      <c r="AE160" s="1054"/>
      <c r="AF160" s="1054"/>
      <c r="AG160" s="105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4"/>
      <c r="AD161" s="1054"/>
      <c r="AE161" s="1054"/>
      <c r="AF161" s="1054"/>
      <c r="AG161" s="105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4"/>
      <c r="AD162" s="1054"/>
      <c r="AE162" s="1054"/>
      <c r="AF162" s="1054"/>
      <c r="AG162" s="105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4"/>
      <c r="AD163" s="1054"/>
      <c r="AE163" s="1054"/>
      <c r="AF163" s="1054"/>
      <c r="AG163" s="105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4"/>
      <c r="AD164" s="1054"/>
      <c r="AE164" s="1054"/>
      <c r="AF164" s="1054"/>
      <c r="AG164" s="105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4"/>
      <c r="AD165" s="1054"/>
      <c r="AE165" s="1054"/>
      <c r="AF165" s="1054"/>
      <c r="AG165" s="105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4"/>
      <c r="AD169" s="1054"/>
      <c r="AE169" s="1054"/>
      <c r="AF169" s="1054"/>
      <c r="AG169" s="105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4"/>
      <c r="AD170" s="1054"/>
      <c r="AE170" s="1054"/>
      <c r="AF170" s="1054"/>
      <c r="AG170" s="105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4"/>
      <c r="AD171" s="1054"/>
      <c r="AE171" s="1054"/>
      <c r="AF171" s="1054"/>
      <c r="AG171" s="105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4"/>
      <c r="AD172" s="1054"/>
      <c r="AE172" s="1054"/>
      <c r="AF172" s="1054"/>
      <c r="AG172" s="105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4"/>
      <c r="AD173" s="1054"/>
      <c r="AE173" s="1054"/>
      <c r="AF173" s="1054"/>
      <c r="AG173" s="105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4"/>
      <c r="AD174" s="1054"/>
      <c r="AE174" s="1054"/>
      <c r="AF174" s="1054"/>
      <c r="AG174" s="105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4"/>
      <c r="AD175" s="1054"/>
      <c r="AE175" s="1054"/>
      <c r="AF175" s="1054"/>
      <c r="AG175" s="105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4"/>
      <c r="AD176" s="1054"/>
      <c r="AE176" s="1054"/>
      <c r="AF176" s="1054"/>
      <c r="AG176" s="105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4"/>
      <c r="AD177" s="1054"/>
      <c r="AE177" s="1054"/>
      <c r="AF177" s="1054"/>
      <c r="AG177" s="105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4"/>
      <c r="AD178" s="1054"/>
      <c r="AE178" s="1054"/>
      <c r="AF178" s="1054"/>
      <c r="AG178" s="105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4"/>
      <c r="AD179" s="1054"/>
      <c r="AE179" s="1054"/>
      <c r="AF179" s="1054"/>
      <c r="AG179" s="105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4"/>
      <c r="AD180" s="1054"/>
      <c r="AE180" s="1054"/>
      <c r="AF180" s="1054"/>
      <c r="AG180" s="105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4"/>
      <c r="AD181" s="1054"/>
      <c r="AE181" s="1054"/>
      <c r="AF181" s="1054"/>
      <c r="AG181" s="105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4"/>
      <c r="AD182" s="1054"/>
      <c r="AE182" s="1054"/>
      <c r="AF182" s="1054"/>
      <c r="AG182" s="105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4"/>
      <c r="AD183" s="1054"/>
      <c r="AE183" s="1054"/>
      <c r="AF183" s="1054"/>
      <c r="AG183" s="105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4"/>
      <c r="AD184" s="1054"/>
      <c r="AE184" s="1054"/>
      <c r="AF184" s="1054"/>
      <c r="AG184" s="105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4"/>
      <c r="AD185" s="1054"/>
      <c r="AE185" s="1054"/>
      <c r="AF185" s="1054"/>
      <c r="AG185" s="105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4"/>
      <c r="AD186" s="1054"/>
      <c r="AE186" s="1054"/>
      <c r="AF186" s="1054"/>
      <c r="AG186" s="105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4"/>
      <c r="AD187" s="1054"/>
      <c r="AE187" s="1054"/>
      <c r="AF187" s="1054"/>
      <c r="AG187" s="105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4"/>
      <c r="AD188" s="1054"/>
      <c r="AE188" s="1054"/>
      <c r="AF188" s="1054"/>
      <c r="AG188" s="105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4"/>
      <c r="AD189" s="1054"/>
      <c r="AE189" s="1054"/>
      <c r="AF189" s="1054"/>
      <c r="AG189" s="105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4"/>
      <c r="AD190" s="1054"/>
      <c r="AE190" s="1054"/>
      <c r="AF190" s="1054"/>
      <c r="AG190" s="105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4"/>
      <c r="AD191" s="1054"/>
      <c r="AE191" s="1054"/>
      <c r="AF191" s="1054"/>
      <c r="AG191" s="105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4"/>
      <c r="AD192" s="1054"/>
      <c r="AE192" s="1054"/>
      <c r="AF192" s="1054"/>
      <c r="AG192" s="105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4"/>
      <c r="AD193" s="1054"/>
      <c r="AE193" s="1054"/>
      <c r="AF193" s="1054"/>
      <c r="AG193" s="105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4"/>
      <c r="AD194" s="1054"/>
      <c r="AE194" s="1054"/>
      <c r="AF194" s="1054"/>
      <c r="AG194" s="105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4"/>
      <c r="AD195" s="1054"/>
      <c r="AE195" s="1054"/>
      <c r="AF195" s="1054"/>
      <c r="AG195" s="105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4"/>
      <c r="AD196" s="1054"/>
      <c r="AE196" s="1054"/>
      <c r="AF196" s="1054"/>
      <c r="AG196" s="105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4"/>
      <c r="AD197" s="1054"/>
      <c r="AE197" s="1054"/>
      <c r="AF197" s="1054"/>
      <c r="AG197" s="105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4"/>
      <c r="AD198" s="1054"/>
      <c r="AE198" s="1054"/>
      <c r="AF198" s="1054"/>
      <c r="AG198" s="105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4"/>
      <c r="AD202" s="1054"/>
      <c r="AE202" s="1054"/>
      <c r="AF202" s="1054"/>
      <c r="AG202" s="105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4"/>
      <c r="AD203" s="1054"/>
      <c r="AE203" s="1054"/>
      <c r="AF203" s="1054"/>
      <c r="AG203" s="105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4"/>
      <c r="AD204" s="1054"/>
      <c r="AE204" s="1054"/>
      <c r="AF204" s="1054"/>
      <c r="AG204" s="105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4"/>
      <c r="AD205" s="1054"/>
      <c r="AE205" s="1054"/>
      <c r="AF205" s="1054"/>
      <c r="AG205" s="105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4"/>
      <c r="AD206" s="1054"/>
      <c r="AE206" s="1054"/>
      <c r="AF206" s="1054"/>
      <c r="AG206" s="105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4"/>
      <c r="AD207" s="1054"/>
      <c r="AE207" s="1054"/>
      <c r="AF207" s="1054"/>
      <c r="AG207" s="105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4"/>
      <c r="AD208" s="1054"/>
      <c r="AE208" s="1054"/>
      <c r="AF208" s="1054"/>
      <c r="AG208" s="105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4"/>
      <c r="AD209" s="1054"/>
      <c r="AE209" s="1054"/>
      <c r="AF209" s="1054"/>
      <c r="AG209" s="105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4"/>
      <c r="AD210" s="1054"/>
      <c r="AE210" s="1054"/>
      <c r="AF210" s="1054"/>
      <c r="AG210" s="105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4"/>
      <c r="AD211" s="1054"/>
      <c r="AE211" s="1054"/>
      <c r="AF211" s="1054"/>
      <c r="AG211" s="105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4"/>
      <c r="AD212" s="1054"/>
      <c r="AE212" s="1054"/>
      <c r="AF212" s="1054"/>
      <c r="AG212" s="105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4"/>
      <c r="AD213" s="1054"/>
      <c r="AE213" s="1054"/>
      <c r="AF213" s="1054"/>
      <c r="AG213" s="105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4"/>
      <c r="AD214" s="1054"/>
      <c r="AE214" s="1054"/>
      <c r="AF214" s="1054"/>
      <c r="AG214" s="105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4"/>
      <c r="AD215" s="1054"/>
      <c r="AE215" s="1054"/>
      <c r="AF215" s="1054"/>
      <c r="AG215" s="105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4"/>
      <c r="AD216" s="1054"/>
      <c r="AE216" s="1054"/>
      <c r="AF216" s="1054"/>
      <c r="AG216" s="105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4"/>
      <c r="AD217" s="1054"/>
      <c r="AE217" s="1054"/>
      <c r="AF217" s="1054"/>
      <c r="AG217" s="105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4"/>
      <c r="AD218" s="1054"/>
      <c r="AE218" s="1054"/>
      <c r="AF218" s="1054"/>
      <c r="AG218" s="105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4"/>
      <c r="AD219" s="1054"/>
      <c r="AE219" s="1054"/>
      <c r="AF219" s="1054"/>
      <c r="AG219" s="105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4"/>
      <c r="AD220" s="1054"/>
      <c r="AE220" s="1054"/>
      <c r="AF220" s="1054"/>
      <c r="AG220" s="105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4"/>
      <c r="AD221" s="1054"/>
      <c r="AE221" s="1054"/>
      <c r="AF221" s="1054"/>
      <c r="AG221" s="105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4"/>
      <c r="AD222" s="1054"/>
      <c r="AE222" s="1054"/>
      <c r="AF222" s="1054"/>
      <c r="AG222" s="105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4"/>
      <c r="AD223" s="1054"/>
      <c r="AE223" s="1054"/>
      <c r="AF223" s="1054"/>
      <c r="AG223" s="105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4"/>
      <c r="AD224" s="1054"/>
      <c r="AE224" s="1054"/>
      <c r="AF224" s="1054"/>
      <c r="AG224" s="105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4"/>
      <c r="AD225" s="1054"/>
      <c r="AE225" s="1054"/>
      <c r="AF225" s="1054"/>
      <c r="AG225" s="105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4"/>
      <c r="AD226" s="1054"/>
      <c r="AE226" s="1054"/>
      <c r="AF226" s="1054"/>
      <c r="AG226" s="105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4"/>
      <c r="AD227" s="1054"/>
      <c r="AE227" s="1054"/>
      <c r="AF227" s="1054"/>
      <c r="AG227" s="105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4"/>
      <c r="AD228" s="1054"/>
      <c r="AE228" s="1054"/>
      <c r="AF228" s="1054"/>
      <c r="AG228" s="105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4"/>
      <c r="AD229" s="1054"/>
      <c r="AE229" s="1054"/>
      <c r="AF229" s="1054"/>
      <c r="AG229" s="105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4"/>
      <c r="AD230" s="1054"/>
      <c r="AE230" s="1054"/>
      <c r="AF230" s="1054"/>
      <c r="AG230" s="105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4"/>
      <c r="AD231" s="1054"/>
      <c r="AE231" s="1054"/>
      <c r="AF231" s="1054"/>
      <c r="AG231" s="105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4"/>
      <c r="AD235" s="1054"/>
      <c r="AE235" s="1054"/>
      <c r="AF235" s="1054"/>
      <c r="AG235" s="105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4"/>
      <c r="AD236" s="1054"/>
      <c r="AE236" s="1054"/>
      <c r="AF236" s="1054"/>
      <c r="AG236" s="105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4"/>
      <c r="AD237" s="1054"/>
      <c r="AE237" s="1054"/>
      <c r="AF237" s="1054"/>
      <c r="AG237" s="105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4"/>
      <c r="AD238" s="1054"/>
      <c r="AE238" s="1054"/>
      <c r="AF238" s="1054"/>
      <c r="AG238" s="105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4"/>
      <c r="AD239" s="1054"/>
      <c r="AE239" s="1054"/>
      <c r="AF239" s="1054"/>
      <c r="AG239" s="105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4"/>
      <c r="AD240" s="1054"/>
      <c r="AE240" s="1054"/>
      <c r="AF240" s="1054"/>
      <c r="AG240" s="105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4"/>
      <c r="AD241" s="1054"/>
      <c r="AE241" s="1054"/>
      <c r="AF241" s="1054"/>
      <c r="AG241" s="105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4"/>
      <c r="AD242" s="1054"/>
      <c r="AE242" s="1054"/>
      <c r="AF242" s="1054"/>
      <c r="AG242" s="105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4"/>
      <c r="AD243" s="1054"/>
      <c r="AE243" s="1054"/>
      <c r="AF243" s="1054"/>
      <c r="AG243" s="105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4"/>
      <c r="AD244" s="1054"/>
      <c r="AE244" s="1054"/>
      <c r="AF244" s="1054"/>
      <c r="AG244" s="105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4"/>
      <c r="AD245" s="1054"/>
      <c r="AE245" s="1054"/>
      <c r="AF245" s="1054"/>
      <c r="AG245" s="105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4"/>
      <c r="AD246" s="1054"/>
      <c r="AE246" s="1054"/>
      <c r="AF246" s="1054"/>
      <c r="AG246" s="105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4"/>
      <c r="AD247" s="1054"/>
      <c r="AE247" s="1054"/>
      <c r="AF247" s="1054"/>
      <c r="AG247" s="105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4"/>
      <c r="AD248" s="1054"/>
      <c r="AE248" s="1054"/>
      <c r="AF248" s="1054"/>
      <c r="AG248" s="105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4"/>
      <c r="AD249" s="1054"/>
      <c r="AE249" s="1054"/>
      <c r="AF249" s="1054"/>
      <c r="AG249" s="105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4"/>
      <c r="AD250" s="1054"/>
      <c r="AE250" s="1054"/>
      <c r="AF250" s="1054"/>
      <c r="AG250" s="105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4"/>
      <c r="AD251" s="1054"/>
      <c r="AE251" s="1054"/>
      <c r="AF251" s="1054"/>
      <c r="AG251" s="105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4"/>
      <c r="AD252" s="1054"/>
      <c r="AE252" s="1054"/>
      <c r="AF252" s="1054"/>
      <c r="AG252" s="105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4"/>
      <c r="AD253" s="1054"/>
      <c r="AE253" s="1054"/>
      <c r="AF253" s="1054"/>
      <c r="AG253" s="105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4"/>
      <c r="AD254" s="1054"/>
      <c r="AE254" s="1054"/>
      <c r="AF254" s="1054"/>
      <c r="AG254" s="105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4"/>
      <c r="AD255" s="1054"/>
      <c r="AE255" s="1054"/>
      <c r="AF255" s="1054"/>
      <c r="AG255" s="105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4"/>
      <c r="AD256" s="1054"/>
      <c r="AE256" s="1054"/>
      <c r="AF256" s="1054"/>
      <c r="AG256" s="105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4"/>
      <c r="AD257" s="1054"/>
      <c r="AE257" s="1054"/>
      <c r="AF257" s="1054"/>
      <c r="AG257" s="105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4"/>
      <c r="AD258" s="1054"/>
      <c r="AE258" s="1054"/>
      <c r="AF258" s="1054"/>
      <c r="AG258" s="105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4"/>
      <c r="AD259" s="1054"/>
      <c r="AE259" s="1054"/>
      <c r="AF259" s="1054"/>
      <c r="AG259" s="105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4"/>
      <c r="AD260" s="1054"/>
      <c r="AE260" s="1054"/>
      <c r="AF260" s="1054"/>
      <c r="AG260" s="105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4"/>
      <c r="AD261" s="1054"/>
      <c r="AE261" s="1054"/>
      <c r="AF261" s="1054"/>
      <c r="AG261" s="105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4"/>
      <c r="AD262" s="1054"/>
      <c r="AE262" s="1054"/>
      <c r="AF262" s="1054"/>
      <c r="AG262" s="105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4"/>
      <c r="AD263" s="1054"/>
      <c r="AE263" s="1054"/>
      <c r="AF263" s="1054"/>
      <c r="AG263" s="105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4"/>
      <c r="AD264" s="1054"/>
      <c r="AE264" s="1054"/>
      <c r="AF264" s="1054"/>
      <c r="AG264" s="105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4"/>
      <c r="AD268" s="1054"/>
      <c r="AE268" s="1054"/>
      <c r="AF268" s="1054"/>
      <c r="AG268" s="105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4"/>
      <c r="AD269" s="1054"/>
      <c r="AE269" s="1054"/>
      <c r="AF269" s="1054"/>
      <c r="AG269" s="105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4"/>
      <c r="AD270" s="1054"/>
      <c r="AE270" s="1054"/>
      <c r="AF270" s="1054"/>
      <c r="AG270" s="105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4"/>
      <c r="AD271" s="1054"/>
      <c r="AE271" s="1054"/>
      <c r="AF271" s="1054"/>
      <c r="AG271" s="105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4"/>
      <c r="AD272" s="1054"/>
      <c r="AE272" s="1054"/>
      <c r="AF272" s="1054"/>
      <c r="AG272" s="105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4"/>
      <c r="AD273" s="1054"/>
      <c r="AE273" s="1054"/>
      <c r="AF273" s="1054"/>
      <c r="AG273" s="105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4"/>
      <c r="AD274" s="1054"/>
      <c r="AE274" s="1054"/>
      <c r="AF274" s="1054"/>
      <c r="AG274" s="105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4"/>
      <c r="AD275" s="1054"/>
      <c r="AE275" s="1054"/>
      <c r="AF275" s="1054"/>
      <c r="AG275" s="105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4"/>
      <c r="AD276" s="1054"/>
      <c r="AE276" s="1054"/>
      <c r="AF276" s="1054"/>
      <c r="AG276" s="105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4"/>
      <c r="AD277" s="1054"/>
      <c r="AE277" s="1054"/>
      <c r="AF277" s="1054"/>
      <c r="AG277" s="105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4"/>
      <c r="AD278" s="1054"/>
      <c r="AE278" s="1054"/>
      <c r="AF278" s="1054"/>
      <c r="AG278" s="105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4"/>
      <c r="AD279" s="1054"/>
      <c r="AE279" s="1054"/>
      <c r="AF279" s="1054"/>
      <c r="AG279" s="105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4"/>
      <c r="AD280" s="1054"/>
      <c r="AE280" s="1054"/>
      <c r="AF280" s="1054"/>
      <c r="AG280" s="105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4"/>
      <c r="AD281" s="1054"/>
      <c r="AE281" s="1054"/>
      <c r="AF281" s="1054"/>
      <c r="AG281" s="105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4"/>
      <c r="AD282" s="1054"/>
      <c r="AE282" s="1054"/>
      <c r="AF282" s="1054"/>
      <c r="AG282" s="105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4"/>
      <c r="AD283" s="1054"/>
      <c r="AE283" s="1054"/>
      <c r="AF283" s="1054"/>
      <c r="AG283" s="105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4"/>
      <c r="AD284" s="1054"/>
      <c r="AE284" s="1054"/>
      <c r="AF284" s="1054"/>
      <c r="AG284" s="105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4"/>
      <c r="AD285" s="1054"/>
      <c r="AE285" s="1054"/>
      <c r="AF285" s="1054"/>
      <c r="AG285" s="105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4"/>
      <c r="AD286" s="1054"/>
      <c r="AE286" s="1054"/>
      <c r="AF286" s="1054"/>
      <c r="AG286" s="105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4"/>
      <c r="AD287" s="1054"/>
      <c r="AE287" s="1054"/>
      <c r="AF287" s="1054"/>
      <c r="AG287" s="105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4"/>
      <c r="AD288" s="1054"/>
      <c r="AE288" s="1054"/>
      <c r="AF288" s="1054"/>
      <c r="AG288" s="105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4"/>
      <c r="AD289" s="1054"/>
      <c r="AE289" s="1054"/>
      <c r="AF289" s="1054"/>
      <c r="AG289" s="105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4"/>
      <c r="AD290" s="1054"/>
      <c r="AE290" s="1054"/>
      <c r="AF290" s="1054"/>
      <c r="AG290" s="105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4"/>
      <c r="AD291" s="1054"/>
      <c r="AE291" s="1054"/>
      <c r="AF291" s="1054"/>
      <c r="AG291" s="105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4"/>
      <c r="AD292" s="1054"/>
      <c r="AE292" s="1054"/>
      <c r="AF292" s="1054"/>
      <c r="AG292" s="105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4"/>
      <c r="AD293" s="1054"/>
      <c r="AE293" s="1054"/>
      <c r="AF293" s="1054"/>
      <c r="AG293" s="105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4"/>
      <c r="AD294" s="1054"/>
      <c r="AE294" s="1054"/>
      <c r="AF294" s="1054"/>
      <c r="AG294" s="105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4"/>
      <c r="AD295" s="1054"/>
      <c r="AE295" s="1054"/>
      <c r="AF295" s="1054"/>
      <c r="AG295" s="105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4"/>
      <c r="AD296" s="1054"/>
      <c r="AE296" s="1054"/>
      <c r="AF296" s="1054"/>
      <c r="AG296" s="105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4"/>
      <c r="AD297" s="1054"/>
      <c r="AE297" s="1054"/>
      <c r="AF297" s="1054"/>
      <c r="AG297" s="105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4"/>
      <c r="AD301" s="1054"/>
      <c r="AE301" s="1054"/>
      <c r="AF301" s="1054"/>
      <c r="AG301" s="105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4"/>
      <c r="AD302" s="1054"/>
      <c r="AE302" s="1054"/>
      <c r="AF302" s="1054"/>
      <c r="AG302" s="105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4"/>
      <c r="AD303" s="1054"/>
      <c r="AE303" s="1054"/>
      <c r="AF303" s="1054"/>
      <c r="AG303" s="105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4"/>
      <c r="AD304" s="1054"/>
      <c r="AE304" s="1054"/>
      <c r="AF304" s="1054"/>
      <c r="AG304" s="105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4"/>
      <c r="AD305" s="1054"/>
      <c r="AE305" s="1054"/>
      <c r="AF305" s="1054"/>
      <c r="AG305" s="105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4"/>
      <c r="AD306" s="1054"/>
      <c r="AE306" s="1054"/>
      <c r="AF306" s="1054"/>
      <c r="AG306" s="105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4"/>
      <c r="AD307" s="1054"/>
      <c r="AE307" s="1054"/>
      <c r="AF307" s="1054"/>
      <c r="AG307" s="105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4"/>
      <c r="AD308" s="1054"/>
      <c r="AE308" s="1054"/>
      <c r="AF308" s="1054"/>
      <c r="AG308" s="105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4"/>
      <c r="AD309" s="1054"/>
      <c r="AE309" s="1054"/>
      <c r="AF309" s="1054"/>
      <c r="AG309" s="105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4"/>
      <c r="AD310" s="1054"/>
      <c r="AE310" s="1054"/>
      <c r="AF310" s="1054"/>
      <c r="AG310" s="105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4"/>
      <c r="AD311" s="1054"/>
      <c r="AE311" s="1054"/>
      <c r="AF311" s="1054"/>
      <c r="AG311" s="105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4"/>
      <c r="AD312" s="1054"/>
      <c r="AE312" s="1054"/>
      <c r="AF312" s="1054"/>
      <c r="AG312" s="105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4"/>
      <c r="AD313" s="1054"/>
      <c r="AE313" s="1054"/>
      <c r="AF313" s="1054"/>
      <c r="AG313" s="105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4"/>
      <c r="AD314" s="1054"/>
      <c r="AE314" s="1054"/>
      <c r="AF314" s="1054"/>
      <c r="AG314" s="105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4"/>
      <c r="AD315" s="1054"/>
      <c r="AE315" s="1054"/>
      <c r="AF315" s="1054"/>
      <c r="AG315" s="105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4"/>
      <c r="AD316" s="1054"/>
      <c r="AE316" s="1054"/>
      <c r="AF316" s="1054"/>
      <c r="AG316" s="105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4"/>
      <c r="AD317" s="1054"/>
      <c r="AE317" s="1054"/>
      <c r="AF317" s="1054"/>
      <c r="AG317" s="105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4"/>
      <c r="AD318" s="1054"/>
      <c r="AE318" s="1054"/>
      <c r="AF318" s="1054"/>
      <c r="AG318" s="105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4"/>
      <c r="AD319" s="1054"/>
      <c r="AE319" s="1054"/>
      <c r="AF319" s="1054"/>
      <c r="AG319" s="105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4"/>
      <c r="AD320" s="1054"/>
      <c r="AE320" s="1054"/>
      <c r="AF320" s="1054"/>
      <c r="AG320" s="105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4"/>
      <c r="AD321" s="1054"/>
      <c r="AE321" s="1054"/>
      <c r="AF321" s="1054"/>
      <c r="AG321" s="105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4"/>
      <c r="AD322" s="1054"/>
      <c r="AE322" s="1054"/>
      <c r="AF322" s="1054"/>
      <c r="AG322" s="105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4"/>
      <c r="AD323" s="1054"/>
      <c r="AE323" s="1054"/>
      <c r="AF323" s="1054"/>
      <c r="AG323" s="105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4"/>
      <c r="AD324" s="1054"/>
      <c r="AE324" s="1054"/>
      <c r="AF324" s="1054"/>
      <c r="AG324" s="105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4"/>
      <c r="AD325" s="1054"/>
      <c r="AE325" s="1054"/>
      <c r="AF325" s="1054"/>
      <c r="AG325" s="105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4"/>
      <c r="AD326" s="1054"/>
      <c r="AE326" s="1054"/>
      <c r="AF326" s="1054"/>
      <c r="AG326" s="105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4"/>
      <c r="AD327" s="1054"/>
      <c r="AE327" s="1054"/>
      <c r="AF327" s="1054"/>
      <c r="AG327" s="105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4"/>
      <c r="AD328" s="1054"/>
      <c r="AE328" s="1054"/>
      <c r="AF328" s="1054"/>
      <c r="AG328" s="105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4"/>
      <c r="AD329" s="1054"/>
      <c r="AE329" s="1054"/>
      <c r="AF329" s="1054"/>
      <c r="AG329" s="105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4"/>
      <c r="AD330" s="1054"/>
      <c r="AE330" s="1054"/>
      <c r="AF330" s="1054"/>
      <c r="AG330" s="105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4"/>
      <c r="AD334" s="1054"/>
      <c r="AE334" s="1054"/>
      <c r="AF334" s="1054"/>
      <c r="AG334" s="105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4"/>
      <c r="AD335" s="1054"/>
      <c r="AE335" s="1054"/>
      <c r="AF335" s="1054"/>
      <c r="AG335" s="105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4"/>
      <c r="AD336" s="1054"/>
      <c r="AE336" s="1054"/>
      <c r="AF336" s="1054"/>
      <c r="AG336" s="105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4"/>
      <c r="AD337" s="1054"/>
      <c r="AE337" s="1054"/>
      <c r="AF337" s="1054"/>
      <c r="AG337" s="105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4"/>
      <c r="AD338" s="1054"/>
      <c r="AE338" s="1054"/>
      <c r="AF338" s="1054"/>
      <c r="AG338" s="105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4"/>
      <c r="AD339" s="1054"/>
      <c r="AE339" s="1054"/>
      <c r="AF339" s="1054"/>
      <c r="AG339" s="105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4"/>
      <c r="AD340" s="1054"/>
      <c r="AE340" s="1054"/>
      <c r="AF340" s="1054"/>
      <c r="AG340" s="105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4"/>
      <c r="AD341" s="1054"/>
      <c r="AE341" s="1054"/>
      <c r="AF341" s="1054"/>
      <c r="AG341" s="105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4"/>
      <c r="AD342" s="1054"/>
      <c r="AE342" s="1054"/>
      <c r="AF342" s="1054"/>
      <c r="AG342" s="105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4"/>
      <c r="AD343" s="1054"/>
      <c r="AE343" s="1054"/>
      <c r="AF343" s="1054"/>
      <c r="AG343" s="105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4"/>
      <c r="AD344" s="1054"/>
      <c r="AE344" s="1054"/>
      <c r="AF344" s="1054"/>
      <c r="AG344" s="105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4"/>
      <c r="AD345" s="1054"/>
      <c r="AE345" s="1054"/>
      <c r="AF345" s="1054"/>
      <c r="AG345" s="105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4"/>
      <c r="AD346" s="1054"/>
      <c r="AE346" s="1054"/>
      <c r="AF346" s="1054"/>
      <c r="AG346" s="105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4"/>
      <c r="AD347" s="1054"/>
      <c r="AE347" s="1054"/>
      <c r="AF347" s="1054"/>
      <c r="AG347" s="105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4"/>
      <c r="AD348" s="1054"/>
      <c r="AE348" s="1054"/>
      <c r="AF348" s="1054"/>
      <c r="AG348" s="105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4"/>
      <c r="AD349" s="1054"/>
      <c r="AE349" s="1054"/>
      <c r="AF349" s="1054"/>
      <c r="AG349" s="105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4"/>
      <c r="AD350" s="1054"/>
      <c r="AE350" s="1054"/>
      <c r="AF350" s="1054"/>
      <c r="AG350" s="105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4"/>
      <c r="AD351" s="1054"/>
      <c r="AE351" s="1054"/>
      <c r="AF351" s="1054"/>
      <c r="AG351" s="105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4"/>
      <c r="AD352" s="1054"/>
      <c r="AE352" s="1054"/>
      <c r="AF352" s="1054"/>
      <c r="AG352" s="105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4"/>
      <c r="AD353" s="1054"/>
      <c r="AE353" s="1054"/>
      <c r="AF353" s="1054"/>
      <c r="AG353" s="105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4"/>
      <c r="AD354" s="1054"/>
      <c r="AE354" s="1054"/>
      <c r="AF354" s="1054"/>
      <c r="AG354" s="105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4"/>
      <c r="AD355" s="1054"/>
      <c r="AE355" s="1054"/>
      <c r="AF355" s="1054"/>
      <c r="AG355" s="105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4"/>
      <c r="AD356" s="1054"/>
      <c r="AE356" s="1054"/>
      <c r="AF356" s="1054"/>
      <c r="AG356" s="105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4"/>
      <c r="AD357" s="1054"/>
      <c r="AE357" s="1054"/>
      <c r="AF357" s="1054"/>
      <c r="AG357" s="105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4"/>
      <c r="AD358" s="1054"/>
      <c r="AE358" s="1054"/>
      <c r="AF358" s="1054"/>
      <c r="AG358" s="105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4"/>
      <c r="AD359" s="1054"/>
      <c r="AE359" s="1054"/>
      <c r="AF359" s="1054"/>
      <c r="AG359" s="105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4"/>
      <c r="AD360" s="1054"/>
      <c r="AE360" s="1054"/>
      <c r="AF360" s="1054"/>
      <c r="AG360" s="105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4"/>
      <c r="AD361" s="1054"/>
      <c r="AE361" s="1054"/>
      <c r="AF361" s="1054"/>
      <c r="AG361" s="105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4"/>
      <c r="AD362" s="1054"/>
      <c r="AE362" s="1054"/>
      <c r="AF362" s="1054"/>
      <c r="AG362" s="105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4"/>
      <c r="AD363" s="1054"/>
      <c r="AE363" s="1054"/>
      <c r="AF363" s="1054"/>
      <c r="AG363" s="105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4"/>
      <c r="AD367" s="1054"/>
      <c r="AE367" s="1054"/>
      <c r="AF367" s="1054"/>
      <c r="AG367" s="105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4"/>
      <c r="AD368" s="1054"/>
      <c r="AE368" s="1054"/>
      <c r="AF368" s="1054"/>
      <c r="AG368" s="105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4"/>
      <c r="AD369" s="1054"/>
      <c r="AE369" s="1054"/>
      <c r="AF369" s="1054"/>
      <c r="AG369" s="105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4"/>
      <c r="AD370" s="1054"/>
      <c r="AE370" s="1054"/>
      <c r="AF370" s="1054"/>
      <c r="AG370" s="105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4"/>
      <c r="AD371" s="1054"/>
      <c r="AE371" s="1054"/>
      <c r="AF371" s="1054"/>
      <c r="AG371" s="105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4"/>
      <c r="AD372" s="1054"/>
      <c r="AE372" s="1054"/>
      <c r="AF372" s="1054"/>
      <c r="AG372" s="105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4"/>
      <c r="AD373" s="1054"/>
      <c r="AE373" s="1054"/>
      <c r="AF373" s="1054"/>
      <c r="AG373" s="105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4"/>
      <c r="AD374" s="1054"/>
      <c r="AE374" s="1054"/>
      <c r="AF374" s="1054"/>
      <c r="AG374" s="105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4"/>
      <c r="AD375" s="1054"/>
      <c r="AE375" s="1054"/>
      <c r="AF375" s="1054"/>
      <c r="AG375" s="105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4"/>
      <c r="AD376" s="1054"/>
      <c r="AE376" s="1054"/>
      <c r="AF376" s="1054"/>
      <c r="AG376" s="105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4"/>
      <c r="AD377" s="1054"/>
      <c r="AE377" s="1054"/>
      <c r="AF377" s="1054"/>
      <c r="AG377" s="105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4"/>
      <c r="AD378" s="1054"/>
      <c r="AE378" s="1054"/>
      <c r="AF378" s="1054"/>
      <c r="AG378" s="105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4"/>
      <c r="AD379" s="1054"/>
      <c r="AE379" s="1054"/>
      <c r="AF379" s="1054"/>
      <c r="AG379" s="105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4"/>
      <c r="AD380" s="1054"/>
      <c r="AE380" s="1054"/>
      <c r="AF380" s="1054"/>
      <c r="AG380" s="105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4"/>
      <c r="AD381" s="1054"/>
      <c r="AE381" s="1054"/>
      <c r="AF381" s="1054"/>
      <c r="AG381" s="105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4"/>
      <c r="AD382" s="1054"/>
      <c r="AE382" s="1054"/>
      <c r="AF382" s="1054"/>
      <c r="AG382" s="105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4"/>
      <c r="AD383" s="1054"/>
      <c r="AE383" s="1054"/>
      <c r="AF383" s="1054"/>
      <c r="AG383" s="105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4"/>
      <c r="AD384" s="1054"/>
      <c r="AE384" s="1054"/>
      <c r="AF384" s="1054"/>
      <c r="AG384" s="105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4"/>
      <c r="AD385" s="1054"/>
      <c r="AE385" s="1054"/>
      <c r="AF385" s="1054"/>
      <c r="AG385" s="105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4"/>
      <c r="AD386" s="1054"/>
      <c r="AE386" s="1054"/>
      <c r="AF386" s="1054"/>
      <c r="AG386" s="105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4"/>
      <c r="AD387" s="1054"/>
      <c r="AE387" s="1054"/>
      <c r="AF387" s="1054"/>
      <c r="AG387" s="105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4"/>
      <c r="AD388" s="1054"/>
      <c r="AE388" s="1054"/>
      <c r="AF388" s="1054"/>
      <c r="AG388" s="105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4"/>
      <c r="AD389" s="1054"/>
      <c r="AE389" s="1054"/>
      <c r="AF389" s="1054"/>
      <c r="AG389" s="105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4"/>
      <c r="AD390" s="1054"/>
      <c r="AE390" s="1054"/>
      <c r="AF390" s="1054"/>
      <c r="AG390" s="105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4"/>
      <c r="AD391" s="1054"/>
      <c r="AE391" s="1054"/>
      <c r="AF391" s="1054"/>
      <c r="AG391" s="105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4"/>
      <c r="AD392" s="1054"/>
      <c r="AE392" s="1054"/>
      <c r="AF392" s="1054"/>
      <c r="AG392" s="105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4"/>
      <c r="AD393" s="1054"/>
      <c r="AE393" s="1054"/>
      <c r="AF393" s="1054"/>
      <c r="AG393" s="105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4"/>
      <c r="AD394" s="1054"/>
      <c r="AE394" s="1054"/>
      <c r="AF394" s="1054"/>
      <c r="AG394" s="105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4"/>
      <c r="AD395" s="1054"/>
      <c r="AE395" s="1054"/>
      <c r="AF395" s="1054"/>
      <c r="AG395" s="105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4"/>
      <c r="AD396" s="1054"/>
      <c r="AE396" s="1054"/>
      <c r="AF396" s="1054"/>
      <c r="AG396" s="105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4"/>
      <c r="AD400" s="1054"/>
      <c r="AE400" s="1054"/>
      <c r="AF400" s="1054"/>
      <c r="AG400" s="105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4"/>
      <c r="AD401" s="1054"/>
      <c r="AE401" s="1054"/>
      <c r="AF401" s="1054"/>
      <c r="AG401" s="105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4"/>
      <c r="AD402" s="1054"/>
      <c r="AE402" s="1054"/>
      <c r="AF402" s="1054"/>
      <c r="AG402" s="105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4"/>
      <c r="AD403" s="1054"/>
      <c r="AE403" s="1054"/>
      <c r="AF403" s="1054"/>
      <c r="AG403" s="105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4"/>
      <c r="AD404" s="1054"/>
      <c r="AE404" s="1054"/>
      <c r="AF404" s="1054"/>
      <c r="AG404" s="105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4"/>
      <c r="AD405" s="1054"/>
      <c r="AE405" s="1054"/>
      <c r="AF405" s="1054"/>
      <c r="AG405" s="105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4"/>
      <c r="AD406" s="1054"/>
      <c r="AE406" s="1054"/>
      <c r="AF406" s="1054"/>
      <c r="AG406" s="105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4"/>
      <c r="AD407" s="1054"/>
      <c r="AE407" s="1054"/>
      <c r="AF407" s="1054"/>
      <c r="AG407" s="105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4"/>
      <c r="AD408" s="1054"/>
      <c r="AE408" s="1054"/>
      <c r="AF408" s="1054"/>
      <c r="AG408" s="105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4"/>
      <c r="AD409" s="1054"/>
      <c r="AE409" s="1054"/>
      <c r="AF409" s="1054"/>
      <c r="AG409" s="105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4"/>
      <c r="AD410" s="1054"/>
      <c r="AE410" s="1054"/>
      <c r="AF410" s="1054"/>
      <c r="AG410" s="105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4"/>
      <c r="AD411" s="1054"/>
      <c r="AE411" s="1054"/>
      <c r="AF411" s="1054"/>
      <c r="AG411" s="105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4"/>
      <c r="AD412" s="1054"/>
      <c r="AE412" s="1054"/>
      <c r="AF412" s="1054"/>
      <c r="AG412" s="105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4"/>
      <c r="AD413" s="1054"/>
      <c r="AE413" s="1054"/>
      <c r="AF413" s="1054"/>
      <c r="AG413" s="105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4"/>
      <c r="AD414" s="1054"/>
      <c r="AE414" s="1054"/>
      <c r="AF414" s="1054"/>
      <c r="AG414" s="105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4"/>
      <c r="AD415" s="1054"/>
      <c r="AE415" s="1054"/>
      <c r="AF415" s="1054"/>
      <c r="AG415" s="105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4"/>
      <c r="AD416" s="1054"/>
      <c r="AE416" s="1054"/>
      <c r="AF416" s="1054"/>
      <c r="AG416" s="105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4"/>
      <c r="AD417" s="1054"/>
      <c r="AE417" s="1054"/>
      <c r="AF417" s="1054"/>
      <c r="AG417" s="105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4"/>
      <c r="AD418" s="1054"/>
      <c r="AE418" s="1054"/>
      <c r="AF418" s="1054"/>
      <c r="AG418" s="105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4"/>
      <c r="AD419" s="1054"/>
      <c r="AE419" s="1054"/>
      <c r="AF419" s="1054"/>
      <c r="AG419" s="105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4"/>
      <c r="AD420" s="1054"/>
      <c r="AE420" s="1054"/>
      <c r="AF420" s="1054"/>
      <c r="AG420" s="105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4"/>
      <c r="AD421" s="1054"/>
      <c r="AE421" s="1054"/>
      <c r="AF421" s="1054"/>
      <c r="AG421" s="105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4"/>
      <c r="AD422" s="1054"/>
      <c r="AE422" s="1054"/>
      <c r="AF422" s="1054"/>
      <c r="AG422" s="105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4"/>
      <c r="AD423" s="1054"/>
      <c r="AE423" s="1054"/>
      <c r="AF423" s="1054"/>
      <c r="AG423" s="105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4"/>
      <c r="AD424" s="1054"/>
      <c r="AE424" s="1054"/>
      <c r="AF424" s="1054"/>
      <c r="AG424" s="105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4"/>
      <c r="AD425" s="1054"/>
      <c r="AE425" s="1054"/>
      <c r="AF425" s="1054"/>
      <c r="AG425" s="105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4"/>
      <c r="AD426" s="1054"/>
      <c r="AE426" s="1054"/>
      <c r="AF426" s="1054"/>
      <c r="AG426" s="105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4"/>
      <c r="AD427" s="1054"/>
      <c r="AE427" s="1054"/>
      <c r="AF427" s="1054"/>
      <c r="AG427" s="105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4"/>
      <c r="AD428" s="1054"/>
      <c r="AE428" s="1054"/>
      <c r="AF428" s="1054"/>
      <c r="AG428" s="105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4"/>
      <c r="AD429" s="1054"/>
      <c r="AE429" s="1054"/>
      <c r="AF429" s="1054"/>
      <c r="AG429" s="105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4"/>
      <c r="AD433" s="1054"/>
      <c r="AE433" s="1054"/>
      <c r="AF433" s="1054"/>
      <c r="AG433" s="105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4"/>
      <c r="AD434" s="1054"/>
      <c r="AE434" s="1054"/>
      <c r="AF434" s="1054"/>
      <c r="AG434" s="105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4"/>
      <c r="AD435" s="1054"/>
      <c r="AE435" s="1054"/>
      <c r="AF435" s="1054"/>
      <c r="AG435" s="105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4"/>
      <c r="AD436" s="1054"/>
      <c r="AE436" s="1054"/>
      <c r="AF436" s="1054"/>
      <c r="AG436" s="105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4"/>
      <c r="AD437" s="1054"/>
      <c r="AE437" s="1054"/>
      <c r="AF437" s="1054"/>
      <c r="AG437" s="105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4"/>
      <c r="AD438" s="1054"/>
      <c r="AE438" s="1054"/>
      <c r="AF438" s="1054"/>
      <c r="AG438" s="105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4"/>
      <c r="AD439" s="1054"/>
      <c r="AE439" s="1054"/>
      <c r="AF439" s="1054"/>
      <c r="AG439" s="105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4"/>
      <c r="AD440" s="1054"/>
      <c r="AE440" s="1054"/>
      <c r="AF440" s="1054"/>
      <c r="AG440" s="105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4"/>
      <c r="AD441" s="1054"/>
      <c r="AE441" s="1054"/>
      <c r="AF441" s="1054"/>
      <c r="AG441" s="105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4"/>
      <c r="AD442" s="1054"/>
      <c r="AE442" s="1054"/>
      <c r="AF442" s="1054"/>
      <c r="AG442" s="105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4"/>
      <c r="AD443" s="1054"/>
      <c r="AE443" s="1054"/>
      <c r="AF443" s="1054"/>
      <c r="AG443" s="105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4"/>
      <c r="AD444" s="1054"/>
      <c r="AE444" s="1054"/>
      <c r="AF444" s="1054"/>
      <c r="AG444" s="105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4"/>
      <c r="AD445" s="1054"/>
      <c r="AE445" s="1054"/>
      <c r="AF445" s="1054"/>
      <c r="AG445" s="105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4"/>
      <c r="AD446" s="1054"/>
      <c r="AE446" s="1054"/>
      <c r="AF446" s="1054"/>
      <c r="AG446" s="105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4"/>
      <c r="AD447" s="1054"/>
      <c r="AE447" s="1054"/>
      <c r="AF447" s="1054"/>
      <c r="AG447" s="105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4"/>
      <c r="AD448" s="1054"/>
      <c r="AE448" s="1054"/>
      <c r="AF448" s="1054"/>
      <c r="AG448" s="105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4"/>
      <c r="AD449" s="1054"/>
      <c r="AE449" s="1054"/>
      <c r="AF449" s="1054"/>
      <c r="AG449" s="105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4"/>
      <c r="AD450" s="1054"/>
      <c r="AE450" s="1054"/>
      <c r="AF450" s="1054"/>
      <c r="AG450" s="105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4"/>
      <c r="AD451" s="1054"/>
      <c r="AE451" s="1054"/>
      <c r="AF451" s="1054"/>
      <c r="AG451" s="105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4"/>
      <c r="AD452" s="1054"/>
      <c r="AE452" s="1054"/>
      <c r="AF452" s="1054"/>
      <c r="AG452" s="105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4"/>
      <c r="AD453" s="1054"/>
      <c r="AE453" s="1054"/>
      <c r="AF453" s="1054"/>
      <c r="AG453" s="105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4"/>
      <c r="AD454" s="1054"/>
      <c r="AE454" s="1054"/>
      <c r="AF454" s="1054"/>
      <c r="AG454" s="105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4"/>
      <c r="AD455" s="1054"/>
      <c r="AE455" s="1054"/>
      <c r="AF455" s="1054"/>
      <c r="AG455" s="105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4"/>
      <c r="AD456" s="1054"/>
      <c r="AE456" s="1054"/>
      <c r="AF456" s="1054"/>
      <c r="AG456" s="105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4"/>
      <c r="AD457" s="1054"/>
      <c r="AE457" s="1054"/>
      <c r="AF457" s="1054"/>
      <c r="AG457" s="105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4"/>
      <c r="AD458" s="1054"/>
      <c r="AE458" s="1054"/>
      <c r="AF458" s="1054"/>
      <c r="AG458" s="105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4"/>
      <c r="AD459" s="1054"/>
      <c r="AE459" s="1054"/>
      <c r="AF459" s="1054"/>
      <c r="AG459" s="105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4"/>
      <c r="AD460" s="1054"/>
      <c r="AE460" s="1054"/>
      <c r="AF460" s="1054"/>
      <c r="AG460" s="105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4"/>
      <c r="AD461" s="1054"/>
      <c r="AE461" s="1054"/>
      <c r="AF461" s="1054"/>
      <c r="AG461" s="105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4"/>
      <c r="AD462" s="1054"/>
      <c r="AE462" s="1054"/>
      <c r="AF462" s="1054"/>
      <c r="AG462" s="105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4"/>
      <c r="AD466" s="1054"/>
      <c r="AE466" s="1054"/>
      <c r="AF466" s="1054"/>
      <c r="AG466" s="105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4"/>
      <c r="AD467" s="1054"/>
      <c r="AE467" s="1054"/>
      <c r="AF467" s="1054"/>
      <c r="AG467" s="105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4"/>
      <c r="AD468" s="1054"/>
      <c r="AE468" s="1054"/>
      <c r="AF468" s="1054"/>
      <c r="AG468" s="105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4"/>
      <c r="AD469" s="1054"/>
      <c r="AE469" s="1054"/>
      <c r="AF469" s="1054"/>
      <c r="AG469" s="105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4"/>
      <c r="AD470" s="1054"/>
      <c r="AE470" s="1054"/>
      <c r="AF470" s="1054"/>
      <c r="AG470" s="105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4"/>
      <c r="AD471" s="1054"/>
      <c r="AE471" s="1054"/>
      <c r="AF471" s="1054"/>
      <c r="AG471" s="105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4"/>
      <c r="AD472" s="1054"/>
      <c r="AE472" s="1054"/>
      <c r="AF472" s="1054"/>
      <c r="AG472" s="105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4"/>
      <c r="AD473" s="1054"/>
      <c r="AE473" s="1054"/>
      <c r="AF473" s="1054"/>
      <c r="AG473" s="105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4"/>
      <c r="AD474" s="1054"/>
      <c r="AE474" s="1054"/>
      <c r="AF474" s="1054"/>
      <c r="AG474" s="105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4"/>
      <c r="AD475" s="1054"/>
      <c r="AE475" s="1054"/>
      <c r="AF475" s="1054"/>
      <c r="AG475" s="105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4"/>
      <c r="AD476" s="1054"/>
      <c r="AE476" s="1054"/>
      <c r="AF476" s="1054"/>
      <c r="AG476" s="105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4"/>
      <c r="AD477" s="1054"/>
      <c r="AE477" s="1054"/>
      <c r="AF477" s="1054"/>
      <c r="AG477" s="105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4"/>
      <c r="AD478" s="1054"/>
      <c r="AE478" s="1054"/>
      <c r="AF478" s="1054"/>
      <c r="AG478" s="105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4"/>
      <c r="AD479" s="1054"/>
      <c r="AE479" s="1054"/>
      <c r="AF479" s="1054"/>
      <c r="AG479" s="105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4"/>
      <c r="AD480" s="1054"/>
      <c r="AE480" s="1054"/>
      <c r="AF480" s="1054"/>
      <c r="AG480" s="105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4"/>
      <c r="AD481" s="1054"/>
      <c r="AE481" s="1054"/>
      <c r="AF481" s="1054"/>
      <c r="AG481" s="105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4"/>
      <c r="AD482" s="1054"/>
      <c r="AE482" s="1054"/>
      <c r="AF482" s="1054"/>
      <c r="AG482" s="105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4"/>
      <c r="AD483" s="1054"/>
      <c r="AE483" s="1054"/>
      <c r="AF483" s="1054"/>
      <c r="AG483" s="105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4"/>
      <c r="AD484" s="1054"/>
      <c r="AE484" s="1054"/>
      <c r="AF484" s="1054"/>
      <c r="AG484" s="105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4"/>
      <c r="AD485" s="1054"/>
      <c r="AE485" s="1054"/>
      <c r="AF485" s="1054"/>
      <c r="AG485" s="105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4"/>
      <c r="AD486" s="1054"/>
      <c r="AE486" s="1054"/>
      <c r="AF486" s="1054"/>
      <c r="AG486" s="105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4"/>
      <c r="AD487" s="1054"/>
      <c r="AE487" s="1054"/>
      <c r="AF487" s="1054"/>
      <c r="AG487" s="105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4"/>
      <c r="AD488" s="1054"/>
      <c r="AE488" s="1054"/>
      <c r="AF488" s="1054"/>
      <c r="AG488" s="105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4"/>
      <c r="AD489" s="1054"/>
      <c r="AE489" s="1054"/>
      <c r="AF489" s="1054"/>
      <c r="AG489" s="105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4"/>
      <c r="AD490" s="1054"/>
      <c r="AE490" s="1054"/>
      <c r="AF490" s="1054"/>
      <c r="AG490" s="105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4"/>
      <c r="AD491" s="1054"/>
      <c r="AE491" s="1054"/>
      <c r="AF491" s="1054"/>
      <c r="AG491" s="105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4"/>
      <c r="AD492" s="1054"/>
      <c r="AE492" s="1054"/>
      <c r="AF492" s="1054"/>
      <c r="AG492" s="105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4"/>
      <c r="AD493" s="1054"/>
      <c r="AE493" s="1054"/>
      <c r="AF493" s="1054"/>
      <c r="AG493" s="105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4"/>
      <c r="AD494" s="1054"/>
      <c r="AE494" s="1054"/>
      <c r="AF494" s="1054"/>
      <c r="AG494" s="105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4"/>
      <c r="AD495" s="1054"/>
      <c r="AE495" s="1054"/>
      <c r="AF495" s="1054"/>
      <c r="AG495" s="105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4"/>
      <c r="AD499" s="1054"/>
      <c r="AE499" s="1054"/>
      <c r="AF499" s="1054"/>
      <c r="AG499" s="105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4"/>
      <c r="AD500" s="1054"/>
      <c r="AE500" s="1054"/>
      <c r="AF500" s="1054"/>
      <c r="AG500" s="105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4"/>
      <c r="AD501" s="1054"/>
      <c r="AE501" s="1054"/>
      <c r="AF501" s="1054"/>
      <c r="AG501" s="105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4"/>
      <c r="AD502" s="1054"/>
      <c r="AE502" s="1054"/>
      <c r="AF502" s="1054"/>
      <c r="AG502" s="105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4"/>
      <c r="AD503" s="1054"/>
      <c r="AE503" s="1054"/>
      <c r="AF503" s="1054"/>
      <c r="AG503" s="105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4"/>
      <c r="AD504" s="1054"/>
      <c r="AE504" s="1054"/>
      <c r="AF504" s="1054"/>
      <c r="AG504" s="105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4"/>
      <c r="AD505" s="1054"/>
      <c r="AE505" s="1054"/>
      <c r="AF505" s="1054"/>
      <c r="AG505" s="105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4"/>
      <c r="AD506" s="1054"/>
      <c r="AE506" s="1054"/>
      <c r="AF506" s="1054"/>
      <c r="AG506" s="105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4"/>
      <c r="AD507" s="1054"/>
      <c r="AE507" s="1054"/>
      <c r="AF507" s="1054"/>
      <c r="AG507" s="105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4"/>
      <c r="AD508" s="1054"/>
      <c r="AE508" s="1054"/>
      <c r="AF508" s="1054"/>
      <c r="AG508" s="105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4"/>
      <c r="AD509" s="1054"/>
      <c r="AE509" s="1054"/>
      <c r="AF509" s="1054"/>
      <c r="AG509" s="105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4"/>
      <c r="AD510" s="1054"/>
      <c r="AE510" s="1054"/>
      <c r="AF510" s="1054"/>
      <c r="AG510" s="105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4"/>
      <c r="AD511" s="1054"/>
      <c r="AE511" s="1054"/>
      <c r="AF511" s="1054"/>
      <c r="AG511" s="105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4"/>
      <c r="AD512" s="1054"/>
      <c r="AE512" s="1054"/>
      <c r="AF512" s="1054"/>
      <c r="AG512" s="105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4"/>
      <c r="AD513" s="1054"/>
      <c r="AE513" s="1054"/>
      <c r="AF513" s="1054"/>
      <c r="AG513" s="105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4"/>
      <c r="AD514" s="1054"/>
      <c r="AE514" s="1054"/>
      <c r="AF514" s="1054"/>
      <c r="AG514" s="105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4"/>
      <c r="AD515" s="1054"/>
      <c r="AE515" s="1054"/>
      <c r="AF515" s="1054"/>
      <c r="AG515" s="105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4"/>
      <c r="AD516" s="1054"/>
      <c r="AE516" s="1054"/>
      <c r="AF516" s="1054"/>
      <c r="AG516" s="105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4"/>
      <c r="AD517" s="1054"/>
      <c r="AE517" s="1054"/>
      <c r="AF517" s="1054"/>
      <c r="AG517" s="105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4"/>
      <c r="AD518" s="1054"/>
      <c r="AE518" s="1054"/>
      <c r="AF518" s="1054"/>
      <c r="AG518" s="105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4"/>
      <c r="AD519" s="1054"/>
      <c r="AE519" s="1054"/>
      <c r="AF519" s="1054"/>
      <c r="AG519" s="105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4"/>
      <c r="AD520" s="1054"/>
      <c r="AE520" s="1054"/>
      <c r="AF520" s="1054"/>
      <c r="AG520" s="105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4"/>
      <c r="AD521" s="1054"/>
      <c r="AE521" s="1054"/>
      <c r="AF521" s="1054"/>
      <c r="AG521" s="105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4"/>
      <c r="AD522" s="1054"/>
      <c r="AE522" s="1054"/>
      <c r="AF522" s="1054"/>
      <c r="AG522" s="105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4"/>
      <c r="AD523" s="1054"/>
      <c r="AE523" s="1054"/>
      <c r="AF523" s="1054"/>
      <c r="AG523" s="105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4"/>
      <c r="AD524" s="1054"/>
      <c r="AE524" s="1054"/>
      <c r="AF524" s="1054"/>
      <c r="AG524" s="105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4"/>
      <c r="AD525" s="1054"/>
      <c r="AE525" s="1054"/>
      <c r="AF525" s="1054"/>
      <c r="AG525" s="105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4"/>
      <c r="AD526" s="1054"/>
      <c r="AE526" s="1054"/>
      <c r="AF526" s="1054"/>
      <c r="AG526" s="105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4"/>
      <c r="AD527" s="1054"/>
      <c r="AE527" s="1054"/>
      <c r="AF527" s="1054"/>
      <c r="AG527" s="105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4"/>
      <c r="AD528" s="1054"/>
      <c r="AE528" s="1054"/>
      <c r="AF528" s="1054"/>
      <c r="AG528" s="105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4"/>
      <c r="AD532" s="1054"/>
      <c r="AE532" s="1054"/>
      <c r="AF532" s="1054"/>
      <c r="AG532" s="105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4"/>
      <c r="AD533" s="1054"/>
      <c r="AE533" s="1054"/>
      <c r="AF533" s="1054"/>
      <c r="AG533" s="105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4"/>
      <c r="AD534" s="1054"/>
      <c r="AE534" s="1054"/>
      <c r="AF534" s="1054"/>
      <c r="AG534" s="105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4"/>
      <c r="AD535" s="1054"/>
      <c r="AE535" s="1054"/>
      <c r="AF535" s="1054"/>
      <c r="AG535" s="105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4"/>
      <c r="AD536" s="1054"/>
      <c r="AE536" s="1054"/>
      <c r="AF536" s="1054"/>
      <c r="AG536" s="105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4"/>
      <c r="AD537" s="1054"/>
      <c r="AE537" s="1054"/>
      <c r="AF537" s="1054"/>
      <c r="AG537" s="105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4"/>
      <c r="AD538" s="1054"/>
      <c r="AE538" s="1054"/>
      <c r="AF538" s="1054"/>
      <c r="AG538" s="105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4"/>
      <c r="AD539" s="1054"/>
      <c r="AE539" s="1054"/>
      <c r="AF539" s="1054"/>
      <c r="AG539" s="105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4"/>
      <c r="AD540" s="1054"/>
      <c r="AE540" s="1054"/>
      <c r="AF540" s="1054"/>
      <c r="AG540" s="105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4"/>
      <c r="AD541" s="1054"/>
      <c r="AE541" s="1054"/>
      <c r="AF541" s="1054"/>
      <c r="AG541" s="105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4"/>
      <c r="AD542" s="1054"/>
      <c r="AE542" s="1054"/>
      <c r="AF542" s="1054"/>
      <c r="AG542" s="105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4"/>
      <c r="AD543" s="1054"/>
      <c r="AE543" s="1054"/>
      <c r="AF543" s="1054"/>
      <c r="AG543" s="105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4"/>
      <c r="AD544" s="1054"/>
      <c r="AE544" s="1054"/>
      <c r="AF544" s="1054"/>
      <c r="AG544" s="105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4"/>
      <c r="AD545" s="1054"/>
      <c r="AE545" s="1054"/>
      <c r="AF545" s="1054"/>
      <c r="AG545" s="105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4"/>
      <c r="AD546" s="1054"/>
      <c r="AE546" s="1054"/>
      <c r="AF546" s="1054"/>
      <c r="AG546" s="105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4"/>
      <c r="AD547" s="1054"/>
      <c r="AE547" s="1054"/>
      <c r="AF547" s="1054"/>
      <c r="AG547" s="105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4"/>
      <c r="AD548" s="1054"/>
      <c r="AE548" s="1054"/>
      <c r="AF548" s="1054"/>
      <c r="AG548" s="105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4"/>
      <c r="AD549" s="1054"/>
      <c r="AE549" s="1054"/>
      <c r="AF549" s="1054"/>
      <c r="AG549" s="105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4"/>
      <c r="AD550" s="1054"/>
      <c r="AE550" s="1054"/>
      <c r="AF550" s="1054"/>
      <c r="AG550" s="105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4"/>
      <c r="AD551" s="1054"/>
      <c r="AE551" s="1054"/>
      <c r="AF551" s="1054"/>
      <c r="AG551" s="105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4"/>
      <c r="AD552" s="1054"/>
      <c r="AE552" s="1054"/>
      <c r="AF552" s="1054"/>
      <c r="AG552" s="105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4"/>
      <c r="AD553" s="1054"/>
      <c r="AE553" s="1054"/>
      <c r="AF553" s="1054"/>
      <c r="AG553" s="105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4"/>
      <c r="AD554" s="1054"/>
      <c r="AE554" s="1054"/>
      <c r="AF554" s="1054"/>
      <c r="AG554" s="105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4"/>
      <c r="AD555" s="1054"/>
      <c r="AE555" s="1054"/>
      <c r="AF555" s="1054"/>
      <c r="AG555" s="105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4"/>
      <c r="AD556" s="1054"/>
      <c r="AE556" s="1054"/>
      <c r="AF556" s="1054"/>
      <c r="AG556" s="105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4"/>
      <c r="AD557" s="1054"/>
      <c r="AE557" s="1054"/>
      <c r="AF557" s="1054"/>
      <c r="AG557" s="105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4"/>
      <c r="AD558" s="1054"/>
      <c r="AE558" s="1054"/>
      <c r="AF558" s="1054"/>
      <c r="AG558" s="105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4"/>
      <c r="AD559" s="1054"/>
      <c r="AE559" s="1054"/>
      <c r="AF559" s="1054"/>
      <c r="AG559" s="105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4"/>
      <c r="AD560" s="1054"/>
      <c r="AE560" s="1054"/>
      <c r="AF560" s="1054"/>
      <c r="AG560" s="105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4"/>
      <c r="AD561" s="1054"/>
      <c r="AE561" s="1054"/>
      <c r="AF561" s="1054"/>
      <c r="AG561" s="105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4"/>
      <c r="AD565" s="1054"/>
      <c r="AE565" s="1054"/>
      <c r="AF565" s="1054"/>
      <c r="AG565" s="105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4"/>
      <c r="AD566" s="1054"/>
      <c r="AE566" s="1054"/>
      <c r="AF566" s="1054"/>
      <c r="AG566" s="105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4"/>
      <c r="AD567" s="1054"/>
      <c r="AE567" s="1054"/>
      <c r="AF567" s="1054"/>
      <c r="AG567" s="105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4"/>
      <c r="AD568" s="1054"/>
      <c r="AE568" s="1054"/>
      <c r="AF568" s="1054"/>
      <c r="AG568" s="105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4"/>
      <c r="AD569" s="1054"/>
      <c r="AE569" s="1054"/>
      <c r="AF569" s="1054"/>
      <c r="AG569" s="105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4"/>
      <c r="AD570" s="1054"/>
      <c r="AE570" s="1054"/>
      <c r="AF570" s="1054"/>
      <c r="AG570" s="105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4"/>
      <c r="AD571" s="1054"/>
      <c r="AE571" s="1054"/>
      <c r="AF571" s="1054"/>
      <c r="AG571" s="105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4"/>
      <c r="AD572" s="1054"/>
      <c r="AE572" s="1054"/>
      <c r="AF572" s="1054"/>
      <c r="AG572" s="105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4"/>
      <c r="AD573" s="1054"/>
      <c r="AE573" s="1054"/>
      <c r="AF573" s="1054"/>
      <c r="AG573" s="105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4"/>
      <c r="AD574" s="1054"/>
      <c r="AE574" s="1054"/>
      <c r="AF574" s="1054"/>
      <c r="AG574" s="105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4"/>
      <c r="AD575" s="1054"/>
      <c r="AE575" s="1054"/>
      <c r="AF575" s="1054"/>
      <c r="AG575" s="105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4"/>
      <c r="AD576" s="1054"/>
      <c r="AE576" s="1054"/>
      <c r="AF576" s="1054"/>
      <c r="AG576" s="105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4"/>
      <c r="AD577" s="1054"/>
      <c r="AE577" s="1054"/>
      <c r="AF577" s="1054"/>
      <c r="AG577" s="105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4"/>
      <c r="AD578" s="1054"/>
      <c r="AE578" s="1054"/>
      <c r="AF578" s="1054"/>
      <c r="AG578" s="105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4"/>
      <c r="AD579" s="1054"/>
      <c r="AE579" s="1054"/>
      <c r="AF579" s="1054"/>
      <c r="AG579" s="105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4"/>
      <c r="AD580" s="1054"/>
      <c r="AE580" s="1054"/>
      <c r="AF580" s="1054"/>
      <c r="AG580" s="105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4"/>
      <c r="AD581" s="1054"/>
      <c r="AE581" s="1054"/>
      <c r="AF581" s="1054"/>
      <c r="AG581" s="105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4"/>
      <c r="AD582" s="1054"/>
      <c r="AE582" s="1054"/>
      <c r="AF582" s="1054"/>
      <c r="AG582" s="105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4"/>
      <c r="AD583" s="1054"/>
      <c r="AE583" s="1054"/>
      <c r="AF583" s="1054"/>
      <c r="AG583" s="105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4"/>
      <c r="AD584" s="1054"/>
      <c r="AE584" s="1054"/>
      <c r="AF584" s="1054"/>
      <c r="AG584" s="105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4"/>
      <c r="AD585" s="1054"/>
      <c r="AE585" s="1054"/>
      <c r="AF585" s="1054"/>
      <c r="AG585" s="105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4"/>
      <c r="AD586" s="1054"/>
      <c r="AE586" s="1054"/>
      <c r="AF586" s="1054"/>
      <c r="AG586" s="105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4"/>
      <c r="AD587" s="1054"/>
      <c r="AE587" s="1054"/>
      <c r="AF587" s="1054"/>
      <c r="AG587" s="105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4"/>
      <c r="AD588" s="1054"/>
      <c r="AE588" s="1054"/>
      <c r="AF588" s="1054"/>
      <c r="AG588" s="105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4"/>
      <c r="AD589" s="1054"/>
      <c r="AE589" s="1054"/>
      <c r="AF589" s="1054"/>
      <c r="AG589" s="105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4"/>
      <c r="AD590" s="1054"/>
      <c r="AE590" s="1054"/>
      <c r="AF590" s="1054"/>
      <c r="AG590" s="105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4"/>
      <c r="AD591" s="1054"/>
      <c r="AE591" s="1054"/>
      <c r="AF591" s="1054"/>
      <c r="AG591" s="105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4"/>
      <c r="AD592" s="1054"/>
      <c r="AE592" s="1054"/>
      <c r="AF592" s="1054"/>
      <c r="AG592" s="105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4"/>
      <c r="AD593" s="1054"/>
      <c r="AE593" s="1054"/>
      <c r="AF593" s="1054"/>
      <c r="AG593" s="105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4"/>
      <c r="AD594" s="1054"/>
      <c r="AE594" s="1054"/>
      <c r="AF594" s="1054"/>
      <c r="AG594" s="105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4"/>
      <c r="AD598" s="1054"/>
      <c r="AE598" s="1054"/>
      <c r="AF598" s="1054"/>
      <c r="AG598" s="105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4"/>
      <c r="AD599" s="1054"/>
      <c r="AE599" s="1054"/>
      <c r="AF599" s="1054"/>
      <c r="AG599" s="105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4"/>
      <c r="AD600" s="1054"/>
      <c r="AE600" s="1054"/>
      <c r="AF600" s="1054"/>
      <c r="AG600" s="105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4"/>
      <c r="AD601" s="1054"/>
      <c r="AE601" s="1054"/>
      <c r="AF601" s="1054"/>
      <c r="AG601" s="105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4"/>
      <c r="AD602" s="1054"/>
      <c r="AE602" s="1054"/>
      <c r="AF602" s="1054"/>
      <c r="AG602" s="105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4"/>
      <c r="AD603" s="1054"/>
      <c r="AE603" s="1054"/>
      <c r="AF603" s="1054"/>
      <c r="AG603" s="105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4"/>
      <c r="AD604" s="1054"/>
      <c r="AE604" s="1054"/>
      <c r="AF604" s="1054"/>
      <c r="AG604" s="105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4"/>
      <c r="AD605" s="1054"/>
      <c r="AE605" s="1054"/>
      <c r="AF605" s="1054"/>
      <c r="AG605" s="105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4"/>
      <c r="AD606" s="1054"/>
      <c r="AE606" s="1054"/>
      <c r="AF606" s="1054"/>
      <c r="AG606" s="105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4"/>
      <c r="AD607" s="1054"/>
      <c r="AE607" s="1054"/>
      <c r="AF607" s="1054"/>
      <c r="AG607" s="105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4"/>
      <c r="AD608" s="1054"/>
      <c r="AE608" s="1054"/>
      <c r="AF608" s="1054"/>
      <c r="AG608" s="105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4"/>
      <c r="AD609" s="1054"/>
      <c r="AE609" s="1054"/>
      <c r="AF609" s="1054"/>
      <c r="AG609" s="105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4"/>
      <c r="AD610" s="1054"/>
      <c r="AE610" s="1054"/>
      <c r="AF610" s="1054"/>
      <c r="AG610" s="105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4"/>
      <c r="AD611" s="1054"/>
      <c r="AE611" s="1054"/>
      <c r="AF611" s="1054"/>
      <c r="AG611" s="105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4"/>
      <c r="AD612" s="1054"/>
      <c r="AE612" s="1054"/>
      <c r="AF612" s="1054"/>
      <c r="AG612" s="105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4"/>
      <c r="AD613" s="1054"/>
      <c r="AE613" s="1054"/>
      <c r="AF613" s="1054"/>
      <c r="AG613" s="105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4"/>
      <c r="AD614" s="1054"/>
      <c r="AE614" s="1054"/>
      <c r="AF614" s="1054"/>
      <c r="AG614" s="105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4"/>
      <c r="AD615" s="1054"/>
      <c r="AE615" s="1054"/>
      <c r="AF615" s="1054"/>
      <c r="AG615" s="105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4"/>
      <c r="AD616" s="1054"/>
      <c r="AE616" s="1054"/>
      <c r="AF616" s="1054"/>
      <c r="AG616" s="105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4"/>
      <c r="AD617" s="1054"/>
      <c r="AE617" s="1054"/>
      <c r="AF617" s="1054"/>
      <c r="AG617" s="105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4"/>
      <c r="AD618" s="1054"/>
      <c r="AE618" s="1054"/>
      <c r="AF618" s="1054"/>
      <c r="AG618" s="105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4"/>
      <c r="AD619" s="1054"/>
      <c r="AE619" s="1054"/>
      <c r="AF619" s="1054"/>
      <c r="AG619" s="105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4"/>
      <c r="AD620" s="1054"/>
      <c r="AE620" s="1054"/>
      <c r="AF620" s="1054"/>
      <c r="AG620" s="105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4"/>
      <c r="AD621" s="1054"/>
      <c r="AE621" s="1054"/>
      <c r="AF621" s="1054"/>
      <c r="AG621" s="105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4"/>
      <c r="AD622" s="1054"/>
      <c r="AE622" s="1054"/>
      <c r="AF622" s="1054"/>
      <c r="AG622" s="105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4"/>
      <c r="AD623" s="1054"/>
      <c r="AE623" s="1054"/>
      <c r="AF623" s="1054"/>
      <c r="AG623" s="105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4"/>
      <c r="AD624" s="1054"/>
      <c r="AE624" s="1054"/>
      <c r="AF624" s="1054"/>
      <c r="AG624" s="105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4"/>
      <c r="AD625" s="1054"/>
      <c r="AE625" s="1054"/>
      <c r="AF625" s="1054"/>
      <c r="AG625" s="105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4"/>
      <c r="AD626" s="1054"/>
      <c r="AE626" s="1054"/>
      <c r="AF626" s="1054"/>
      <c r="AG626" s="105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4"/>
      <c r="AD627" s="1054"/>
      <c r="AE627" s="1054"/>
      <c r="AF627" s="1054"/>
      <c r="AG627" s="105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4"/>
      <c r="AD631" s="1054"/>
      <c r="AE631" s="1054"/>
      <c r="AF631" s="1054"/>
      <c r="AG631" s="105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4"/>
      <c r="AD632" s="1054"/>
      <c r="AE632" s="1054"/>
      <c r="AF632" s="1054"/>
      <c r="AG632" s="105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4"/>
      <c r="AD633" s="1054"/>
      <c r="AE633" s="1054"/>
      <c r="AF633" s="1054"/>
      <c r="AG633" s="105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4"/>
      <c r="AD634" s="1054"/>
      <c r="AE634" s="1054"/>
      <c r="AF634" s="1054"/>
      <c r="AG634" s="105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4"/>
      <c r="AD635" s="1054"/>
      <c r="AE635" s="1054"/>
      <c r="AF635" s="1054"/>
      <c r="AG635" s="105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4"/>
      <c r="AD636" s="1054"/>
      <c r="AE636" s="1054"/>
      <c r="AF636" s="1054"/>
      <c r="AG636" s="105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4"/>
      <c r="AD637" s="1054"/>
      <c r="AE637" s="1054"/>
      <c r="AF637" s="1054"/>
      <c r="AG637" s="105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4"/>
      <c r="AD638" s="1054"/>
      <c r="AE638" s="1054"/>
      <c r="AF638" s="1054"/>
      <c r="AG638" s="105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4"/>
      <c r="AD639" s="1054"/>
      <c r="AE639" s="1054"/>
      <c r="AF639" s="1054"/>
      <c r="AG639" s="105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4"/>
      <c r="AD640" s="1054"/>
      <c r="AE640" s="1054"/>
      <c r="AF640" s="1054"/>
      <c r="AG640" s="105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4"/>
      <c r="AD641" s="1054"/>
      <c r="AE641" s="1054"/>
      <c r="AF641" s="1054"/>
      <c r="AG641" s="105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4"/>
      <c r="AD642" s="1054"/>
      <c r="AE642" s="1054"/>
      <c r="AF642" s="1054"/>
      <c r="AG642" s="105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4"/>
      <c r="AD643" s="1054"/>
      <c r="AE643" s="1054"/>
      <c r="AF643" s="1054"/>
      <c r="AG643" s="105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4"/>
      <c r="AD644" s="1054"/>
      <c r="AE644" s="1054"/>
      <c r="AF644" s="1054"/>
      <c r="AG644" s="105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4"/>
      <c r="AD645" s="1054"/>
      <c r="AE645" s="1054"/>
      <c r="AF645" s="1054"/>
      <c r="AG645" s="105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4"/>
      <c r="AD646" s="1054"/>
      <c r="AE646" s="1054"/>
      <c r="AF646" s="1054"/>
      <c r="AG646" s="105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4"/>
      <c r="AD647" s="1054"/>
      <c r="AE647" s="1054"/>
      <c r="AF647" s="1054"/>
      <c r="AG647" s="105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4"/>
      <c r="AD648" s="1054"/>
      <c r="AE648" s="1054"/>
      <c r="AF648" s="1054"/>
      <c r="AG648" s="105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4"/>
      <c r="AD649" s="1054"/>
      <c r="AE649" s="1054"/>
      <c r="AF649" s="1054"/>
      <c r="AG649" s="105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4"/>
      <c r="AD650" s="1054"/>
      <c r="AE650" s="1054"/>
      <c r="AF650" s="1054"/>
      <c r="AG650" s="105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4"/>
      <c r="AD651" s="1054"/>
      <c r="AE651" s="1054"/>
      <c r="AF651" s="1054"/>
      <c r="AG651" s="105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4"/>
      <c r="AD652" s="1054"/>
      <c r="AE652" s="1054"/>
      <c r="AF652" s="1054"/>
      <c r="AG652" s="105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4"/>
      <c r="AD653" s="1054"/>
      <c r="AE653" s="1054"/>
      <c r="AF653" s="1054"/>
      <c r="AG653" s="105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4"/>
      <c r="AD654" s="1054"/>
      <c r="AE654" s="1054"/>
      <c r="AF654" s="1054"/>
      <c r="AG654" s="105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4"/>
      <c r="AD655" s="1054"/>
      <c r="AE655" s="1054"/>
      <c r="AF655" s="1054"/>
      <c r="AG655" s="105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4"/>
      <c r="AD656" s="1054"/>
      <c r="AE656" s="1054"/>
      <c r="AF656" s="1054"/>
      <c r="AG656" s="105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4"/>
      <c r="AD657" s="1054"/>
      <c r="AE657" s="1054"/>
      <c r="AF657" s="1054"/>
      <c r="AG657" s="105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4"/>
      <c r="AD658" s="1054"/>
      <c r="AE658" s="1054"/>
      <c r="AF658" s="1054"/>
      <c r="AG658" s="105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4"/>
      <c r="AD659" s="1054"/>
      <c r="AE659" s="1054"/>
      <c r="AF659" s="1054"/>
      <c r="AG659" s="105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4"/>
      <c r="AD660" s="1054"/>
      <c r="AE660" s="1054"/>
      <c r="AF660" s="1054"/>
      <c r="AG660" s="105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4"/>
      <c r="AD664" s="1054"/>
      <c r="AE664" s="1054"/>
      <c r="AF664" s="1054"/>
      <c r="AG664" s="105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4"/>
      <c r="AD665" s="1054"/>
      <c r="AE665" s="1054"/>
      <c r="AF665" s="1054"/>
      <c r="AG665" s="105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4"/>
      <c r="AD666" s="1054"/>
      <c r="AE666" s="1054"/>
      <c r="AF666" s="1054"/>
      <c r="AG666" s="105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4"/>
      <c r="AD667" s="1054"/>
      <c r="AE667" s="1054"/>
      <c r="AF667" s="1054"/>
      <c r="AG667" s="105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4"/>
      <c r="AD668" s="1054"/>
      <c r="AE668" s="1054"/>
      <c r="AF668" s="1054"/>
      <c r="AG668" s="105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4"/>
      <c r="AD669" s="1054"/>
      <c r="AE669" s="1054"/>
      <c r="AF669" s="1054"/>
      <c r="AG669" s="105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4"/>
      <c r="AD670" s="1054"/>
      <c r="AE670" s="1054"/>
      <c r="AF670" s="1054"/>
      <c r="AG670" s="105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4"/>
      <c r="AD671" s="1054"/>
      <c r="AE671" s="1054"/>
      <c r="AF671" s="1054"/>
      <c r="AG671" s="105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4"/>
      <c r="AD672" s="1054"/>
      <c r="AE672" s="1054"/>
      <c r="AF672" s="1054"/>
      <c r="AG672" s="105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4"/>
      <c r="AD673" s="1054"/>
      <c r="AE673" s="1054"/>
      <c r="AF673" s="1054"/>
      <c r="AG673" s="105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4"/>
      <c r="AD674" s="1054"/>
      <c r="AE674" s="1054"/>
      <c r="AF674" s="1054"/>
      <c r="AG674" s="105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4"/>
      <c r="AD675" s="1054"/>
      <c r="AE675" s="1054"/>
      <c r="AF675" s="1054"/>
      <c r="AG675" s="105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4"/>
      <c r="AD676" s="1054"/>
      <c r="AE676" s="1054"/>
      <c r="AF676" s="1054"/>
      <c r="AG676" s="105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4"/>
      <c r="AD677" s="1054"/>
      <c r="AE677" s="1054"/>
      <c r="AF677" s="1054"/>
      <c r="AG677" s="105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4"/>
      <c r="AD678" s="1054"/>
      <c r="AE678" s="1054"/>
      <c r="AF678" s="1054"/>
      <c r="AG678" s="105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4"/>
      <c r="AD679" s="1054"/>
      <c r="AE679" s="1054"/>
      <c r="AF679" s="1054"/>
      <c r="AG679" s="105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4"/>
      <c r="AD680" s="1054"/>
      <c r="AE680" s="1054"/>
      <c r="AF680" s="1054"/>
      <c r="AG680" s="105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4"/>
      <c r="AD681" s="1054"/>
      <c r="AE681" s="1054"/>
      <c r="AF681" s="1054"/>
      <c r="AG681" s="105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4"/>
      <c r="AD682" s="1054"/>
      <c r="AE682" s="1054"/>
      <c r="AF682" s="1054"/>
      <c r="AG682" s="105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4"/>
      <c r="AD683" s="1054"/>
      <c r="AE683" s="1054"/>
      <c r="AF683" s="1054"/>
      <c r="AG683" s="105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4"/>
      <c r="AD684" s="1054"/>
      <c r="AE684" s="1054"/>
      <c r="AF684" s="1054"/>
      <c r="AG684" s="105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4"/>
      <c r="AD685" s="1054"/>
      <c r="AE685" s="1054"/>
      <c r="AF685" s="1054"/>
      <c r="AG685" s="105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4"/>
      <c r="AD686" s="1054"/>
      <c r="AE686" s="1054"/>
      <c r="AF686" s="1054"/>
      <c r="AG686" s="105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4"/>
      <c r="AD687" s="1054"/>
      <c r="AE687" s="1054"/>
      <c r="AF687" s="1054"/>
      <c r="AG687" s="105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4"/>
      <c r="AD688" s="1054"/>
      <c r="AE688" s="1054"/>
      <c r="AF688" s="1054"/>
      <c r="AG688" s="105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4"/>
      <c r="AD689" s="1054"/>
      <c r="AE689" s="1054"/>
      <c r="AF689" s="1054"/>
      <c r="AG689" s="105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4"/>
      <c r="AD690" s="1054"/>
      <c r="AE690" s="1054"/>
      <c r="AF690" s="1054"/>
      <c r="AG690" s="105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4"/>
      <c r="AD691" s="1054"/>
      <c r="AE691" s="1054"/>
      <c r="AF691" s="1054"/>
      <c r="AG691" s="105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4"/>
      <c r="AD692" s="1054"/>
      <c r="AE692" s="1054"/>
      <c r="AF692" s="1054"/>
      <c r="AG692" s="105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4"/>
      <c r="AD693" s="1054"/>
      <c r="AE693" s="1054"/>
      <c r="AF693" s="1054"/>
      <c r="AG693" s="105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4"/>
      <c r="AD697" s="1054"/>
      <c r="AE697" s="1054"/>
      <c r="AF697" s="1054"/>
      <c r="AG697" s="105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4"/>
      <c r="AD698" s="1054"/>
      <c r="AE698" s="1054"/>
      <c r="AF698" s="1054"/>
      <c r="AG698" s="105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4"/>
      <c r="AD699" s="1054"/>
      <c r="AE699" s="1054"/>
      <c r="AF699" s="1054"/>
      <c r="AG699" s="105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4"/>
      <c r="AD700" s="1054"/>
      <c r="AE700" s="1054"/>
      <c r="AF700" s="1054"/>
      <c r="AG700" s="105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4"/>
      <c r="AD701" s="1054"/>
      <c r="AE701" s="1054"/>
      <c r="AF701" s="1054"/>
      <c r="AG701" s="105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4"/>
      <c r="AD702" s="1054"/>
      <c r="AE702" s="1054"/>
      <c r="AF702" s="1054"/>
      <c r="AG702" s="105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4"/>
      <c r="AD703" s="1054"/>
      <c r="AE703" s="1054"/>
      <c r="AF703" s="1054"/>
      <c r="AG703" s="105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4"/>
      <c r="AD704" s="1054"/>
      <c r="AE704" s="1054"/>
      <c r="AF704" s="1054"/>
      <c r="AG704" s="105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4"/>
      <c r="AD705" s="1054"/>
      <c r="AE705" s="1054"/>
      <c r="AF705" s="1054"/>
      <c r="AG705" s="105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4"/>
      <c r="AD706" s="1054"/>
      <c r="AE706" s="1054"/>
      <c r="AF706" s="1054"/>
      <c r="AG706" s="105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4"/>
      <c r="AD707" s="1054"/>
      <c r="AE707" s="1054"/>
      <c r="AF707" s="1054"/>
      <c r="AG707" s="105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4"/>
      <c r="AD708" s="1054"/>
      <c r="AE708" s="1054"/>
      <c r="AF708" s="1054"/>
      <c r="AG708" s="105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4"/>
      <c r="AD709" s="1054"/>
      <c r="AE709" s="1054"/>
      <c r="AF709" s="1054"/>
      <c r="AG709" s="105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4"/>
      <c r="AD710" s="1054"/>
      <c r="AE710" s="1054"/>
      <c r="AF710" s="1054"/>
      <c r="AG710" s="105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4"/>
      <c r="AD711" s="1054"/>
      <c r="AE711" s="1054"/>
      <c r="AF711" s="1054"/>
      <c r="AG711" s="105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4"/>
      <c r="AD712" s="1054"/>
      <c r="AE712" s="1054"/>
      <c r="AF712" s="1054"/>
      <c r="AG712" s="105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4"/>
      <c r="AD713" s="1054"/>
      <c r="AE713" s="1054"/>
      <c r="AF713" s="1054"/>
      <c r="AG713" s="105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4"/>
      <c r="AD714" s="1054"/>
      <c r="AE714" s="1054"/>
      <c r="AF714" s="1054"/>
      <c r="AG714" s="105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4"/>
      <c r="AD715" s="1054"/>
      <c r="AE715" s="1054"/>
      <c r="AF715" s="1054"/>
      <c r="AG715" s="105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4"/>
      <c r="AD716" s="1054"/>
      <c r="AE716" s="1054"/>
      <c r="AF716" s="1054"/>
      <c r="AG716" s="105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4"/>
      <c r="AD717" s="1054"/>
      <c r="AE717" s="1054"/>
      <c r="AF717" s="1054"/>
      <c r="AG717" s="105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4"/>
      <c r="AD718" s="1054"/>
      <c r="AE718" s="1054"/>
      <c r="AF718" s="1054"/>
      <c r="AG718" s="105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4"/>
      <c r="AD719" s="1054"/>
      <c r="AE719" s="1054"/>
      <c r="AF719" s="1054"/>
      <c r="AG719" s="105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4"/>
      <c r="AD720" s="1054"/>
      <c r="AE720" s="1054"/>
      <c r="AF720" s="1054"/>
      <c r="AG720" s="105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4"/>
      <c r="AD721" s="1054"/>
      <c r="AE721" s="1054"/>
      <c r="AF721" s="1054"/>
      <c r="AG721" s="105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4"/>
      <c r="AD722" s="1054"/>
      <c r="AE722" s="1054"/>
      <c r="AF722" s="1054"/>
      <c r="AG722" s="105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4"/>
      <c r="AD723" s="1054"/>
      <c r="AE723" s="1054"/>
      <c r="AF723" s="1054"/>
      <c r="AG723" s="105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4"/>
      <c r="AD724" s="1054"/>
      <c r="AE724" s="1054"/>
      <c r="AF724" s="1054"/>
      <c r="AG724" s="105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4"/>
      <c r="AD725" s="1054"/>
      <c r="AE725" s="1054"/>
      <c r="AF725" s="1054"/>
      <c r="AG725" s="105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4"/>
      <c r="AD726" s="1054"/>
      <c r="AE726" s="1054"/>
      <c r="AF726" s="1054"/>
      <c r="AG726" s="105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4"/>
      <c r="AD730" s="1054"/>
      <c r="AE730" s="1054"/>
      <c r="AF730" s="1054"/>
      <c r="AG730" s="105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4"/>
      <c r="AD731" s="1054"/>
      <c r="AE731" s="1054"/>
      <c r="AF731" s="1054"/>
      <c r="AG731" s="105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4"/>
      <c r="AD732" s="1054"/>
      <c r="AE732" s="1054"/>
      <c r="AF732" s="1054"/>
      <c r="AG732" s="105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4"/>
      <c r="AD733" s="1054"/>
      <c r="AE733" s="1054"/>
      <c r="AF733" s="1054"/>
      <c r="AG733" s="105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4"/>
      <c r="AD734" s="1054"/>
      <c r="AE734" s="1054"/>
      <c r="AF734" s="1054"/>
      <c r="AG734" s="105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4"/>
      <c r="AD735" s="1054"/>
      <c r="AE735" s="1054"/>
      <c r="AF735" s="1054"/>
      <c r="AG735" s="105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4"/>
      <c r="AD736" s="1054"/>
      <c r="AE736" s="1054"/>
      <c r="AF736" s="1054"/>
      <c r="AG736" s="105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4"/>
      <c r="AD737" s="1054"/>
      <c r="AE737" s="1054"/>
      <c r="AF737" s="1054"/>
      <c r="AG737" s="105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4"/>
      <c r="AD738" s="1054"/>
      <c r="AE738" s="1054"/>
      <c r="AF738" s="1054"/>
      <c r="AG738" s="105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4"/>
      <c r="AD739" s="1054"/>
      <c r="AE739" s="1054"/>
      <c r="AF739" s="1054"/>
      <c r="AG739" s="105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4"/>
      <c r="AD740" s="1054"/>
      <c r="AE740" s="1054"/>
      <c r="AF740" s="1054"/>
      <c r="AG740" s="105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4"/>
      <c r="AD741" s="1054"/>
      <c r="AE741" s="1054"/>
      <c r="AF741" s="1054"/>
      <c r="AG741" s="105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4"/>
      <c r="AD742" s="1054"/>
      <c r="AE742" s="1054"/>
      <c r="AF742" s="1054"/>
      <c r="AG742" s="105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4"/>
      <c r="AD743" s="1054"/>
      <c r="AE743" s="1054"/>
      <c r="AF743" s="1054"/>
      <c r="AG743" s="105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4"/>
      <c r="AD744" s="1054"/>
      <c r="AE744" s="1054"/>
      <c r="AF744" s="1054"/>
      <c r="AG744" s="105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4"/>
      <c r="AD745" s="1054"/>
      <c r="AE745" s="1054"/>
      <c r="AF745" s="1054"/>
      <c r="AG745" s="105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4"/>
      <c r="AD746" s="1054"/>
      <c r="AE746" s="1054"/>
      <c r="AF746" s="1054"/>
      <c r="AG746" s="105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4"/>
      <c r="AD747" s="1054"/>
      <c r="AE747" s="1054"/>
      <c r="AF747" s="1054"/>
      <c r="AG747" s="105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4"/>
      <c r="AD748" s="1054"/>
      <c r="AE748" s="1054"/>
      <c r="AF748" s="1054"/>
      <c r="AG748" s="105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4"/>
      <c r="AD749" s="1054"/>
      <c r="AE749" s="1054"/>
      <c r="AF749" s="1054"/>
      <c r="AG749" s="105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4"/>
      <c r="AD750" s="1054"/>
      <c r="AE750" s="1054"/>
      <c r="AF750" s="1054"/>
      <c r="AG750" s="105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4"/>
      <c r="AD751" s="1054"/>
      <c r="AE751" s="1054"/>
      <c r="AF751" s="1054"/>
      <c r="AG751" s="105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4"/>
      <c r="AD752" s="1054"/>
      <c r="AE752" s="1054"/>
      <c r="AF752" s="1054"/>
      <c r="AG752" s="105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4"/>
      <c r="AD753" s="1054"/>
      <c r="AE753" s="1054"/>
      <c r="AF753" s="1054"/>
      <c r="AG753" s="105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4"/>
      <c r="AD754" s="1054"/>
      <c r="AE754" s="1054"/>
      <c r="AF754" s="1054"/>
      <c r="AG754" s="105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4"/>
      <c r="AD755" s="1054"/>
      <c r="AE755" s="1054"/>
      <c r="AF755" s="1054"/>
      <c r="AG755" s="105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4"/>
      <c r="AD756" s="1054"/>
      <c r="AE756" s="1054"/>
      <c r="AF756" s="1054"/>
      <c r="AG756" s="105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4"/>
      <c r="AD757" s="1054"/>
      <c r="AE757" s="1054"/>
      <c r="AF757" s="1054"/>
      <c r="AG757" s="105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4"/>
      <c r="AD758" s="1054"/>
      <c r="AE758" s="1054"/>
      <c r="AF758" s="1054"/>
      <c r="AG758" s="105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4"/>
      <c r="AD759" s="1054"/>
      <c r="AE759" s="1054"/>
      <c r="AF759" s="1054"/>
      <c r="AG759" s="105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4"/>
      <c r="AD763" s="1054"/>
      <c r="AE763" s="1054"/>
      <c r="AF763" s="1054"/>
      <c r="AG763" s="105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4"/>
      <c r="AD764" s="1054"/>
      <c r="AE764" s="1054"/>
      <c r="AF764" s="1054"/>
      <c r="AG764" s="105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4"/>
      <c r="AD765" s="1054"/>
      <c r="AE765" s="1054"/>
      <c r="AF765" s="1054"/>
      <c r="AG765" s="105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4"/>
      <c r="AD766" s="1054"/>
      <c r="AE766" s="1054"/>
      <c r="AF766" s="1054"/>
      <c r="AG766" s="105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4"/>
      <c r="AD767" s="1054"/>
      <c r="AE767" s="1054"/>
      <c r="AF767" s="1054"/>
      <c r="AG767" s="105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4"/>
      <c r="AD768" s="1054"/>
      <c r="AE768" s="1054"/>
      <c r="AF768" s="1054"/>
      <c r="AG768" s="105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4"/>
      <c r="AD769" s="1054"/>
      <c r="AE769" s="1054"/>
      <c r="AF769" s="1054"/>
      <c r="AG769" s="105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4"/>
      <c r="AD770" s="1054"/>
      <c r="AE770" s="1054"/>
      <c r="AF770" s="1054"/>
      <c r="AG770" s="105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4"/>
      <c r="AD771" s="1054"/>
      <c r="AE771" s="1054"/>
      <c r="AF771" s="1054"/>
      <c r="AG771" s="105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4"/>
      <c r="AD772" s="1054"/>
      <c r="AE772" s="1054"/>
      <c r="AF772" s="1054"/>
      <c r="AG772" s="105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4"/>
      <c r="AD773" s="1054"/>
      <c r="AE773" s="1054"/>
      <c r="AF773" s="1054"/>
      <c r="AG773" s="105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4"/>
      <c r="AD774" s="1054"/>
      <c r="AE774" s="1054"/>
      <c r="AF774" s="1054"/>
      <c r="AG774" s="105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4"/>
      <c r="AD775" s="1054"/>
      <c r="AE775" s="1054"/>
      <c r="AF775" s="1054"/>
      <c r="AG775" s="105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4"/>
      <c r="AD776" s="1054"/>
      <c r="AE776" s="1054"/>
      <c r="AF776" s="1054"/>
      <c r="AG776" s="105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4"/>
      <c r="AD777" s="1054"/>
      <c r="AE777" s="1054"/>
      <c r="AF777" s="1054"/>
      <c r="AG777" s="105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4"/>
      <c r="AD778" s="1054"/>
      <c r="AE778" s="1054"/>
      <c r="AF778" s="1054"/>
      <c r="AG778" s="105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4"/>
      <c r="AD779" s="1054"/>
      <c r="AE779" s="1054"/>
      <c r="AF779" s="1054"/>
      <c r="AG779" s="105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4"/>
      <c r="AD780" s="1054"/>
      <c r="AE780" s="1054"/>
      <c r="AF780" s="1054"/>
      <c r="AG780" s="105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4"/>
      <c r="AD781" s="1054"/>
      <c r="AE781" s="1054"/>
      <c r="AF781" s="1054"/>
      <c r="AG781" s="105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4"/>
      <c r="AD782" s="1054"/>
      <c r="AE782" s="1054"/>
      <c r="AF782" s="1054"/>
      <c r="AG782" s="105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4"/>
      <c r="AD783" s="1054"/>
      <c r="AE783" s="1054"/>
      <c r="AF783" s="1054"/>
      <c r="AG783" s="105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4"/>
      <c r="AD784" s="1054"/>
      <c r="AE784" s="1054"/>
      <c r="AF784" s="1054"/>
      <c r="AG784" s="105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4"/>
      <c r="AD785" s="1054"/>
      <c r="AE785" s="1054"/>
      <c r="AF785" s="1054"/>
      <c r="AG785" s="105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4"/>
      <c r="AD786" s="1054"/>
      <c r="AE786" s="1054"/>
      <c r="AF786" s="1054"/>
      <c r="AG786" s="105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4"/>
      <c r="AD787" s="1054"/>
      <c r="AE787" s="1054"/>
      <c r="AF787" s="1054"/>
      <c r="AG787" s="105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4"/>
      <c r="AD788" s="1054"/>
      <c r="AE788" s="1054"/>
      <c r="AF788" s="1054"/>
      <c r="AG788" s="105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4"/>
      <c r="AD789" s="1054"/>
      <c r="AE789" s="1054"/>
      <c r="AF789" s="1054"/>
      <c r="AG789" s="105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4"/>
      <c r="AD790" s="1054"/>
      <c r="AE790" s="1054"/>
      <c r="AF790" s="1054"/>
      <c r="AG790" s="105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4"/>
      <c r="AD791" s="1054"/>
      <c r="AE791" s="1054"/>
      <c r="AF791" s="1054"/>
      <c r="AG791" s="105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4"/>
      <c r="AD792" s="1054"/>
      <c r="AE792" s="1054"/>
      <c r="AF792" s="1054"/>
      <c r="AG792" s="105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4"/>
      <c r="AD796" s="1054"/>
      <c r="AE796" s="1054"/>
      <c r="AF796" s="1054"/>
      <c r="AG796" s="105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4"/>
      <c r="AD797" s="1054"/>
      <c r="AE797" s="1054"/>
      <c r="AF797" s="1054"/>
      <c r="AG797" s="105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4"/>
      <c r="AD798" s="1054"/>
      <c r="AE798" s="1054"/>
      <c r="AF798" s="1054"/>
      <c r="AG798" s="105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4"/>
      <c r="AD799" s="1054"/>
      <c r="AE799" s="1054"/>
      <c r="AF799" s="1054"/>
      <c r="AG799" s="105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4"/>
      <c r="AD800" s="1054"/>
      <c r="AE800" s="1054"/>
      <c r="AF800" s="1054"/>
      <c r="AG800" s="105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4"/>
      <c r="AD801" s="1054"/>
      <c r="AE801" s="1054"/>
      <c r="AF801" s="1054"/>
      <c r="AG801" s="105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4"/>
      <c r="AD802" s="1054"/>
      <c r="AE802" s="1054"/>
      <c r="AF802" s="1054"/>
      <c r="AG802" s="105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4"/>
      <c r="AD803" s="1054"/>
      <c r="AE803" s="1054"/>
      <c r="AF803" s="1054"/>
      <c r="AG803" s="105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4"/>
      <c r="AD804" s="1054"/>
      <c r="AE804" s="1054"/>
      <c r="AF804" s="1054"/>
      <c r="AG804" s="105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4"/>
      <c r="AD805" s="1054"/>
      <c r="AE805" s="1054"/>
      <c r="AF805" s="1054"/>
      <c r="AG805" s="105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4"/>
      <c r="AD806" s="1054"/>
      <c r="AE806" s="1054"/>
      <c r="AF806" s="1054"/>
      <c r="AG806" s="105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4"/>
      <c r="AD807" s="1054"/>
      <c r="AE807" s="1054"/>
      <c r="AF807" s="1054"/>
      <c r="AG807" s="105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4"/>
      <c r="AD808" s="1054"/>
      <c r="AE808" s="1054"/>
      <c r="AF808" s="1054"/>
      <c r="AG808" s="105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4"/>
      <c r="AD809" s="1054"/>
      <c r="AE809" s="1054"/>
      <c r="AF809" s="1054"/>
      <c r="AG809" s="105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4"/>
      <c r="AD810" s="1054"/>
      <c r="AE810" s="1054"/>
      <c r="AF810" s="1054"/>
      <c r="AG810" s="105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4"/>
      <c r="AD811" s="1054"/>
      <c r="AE811" s="1054"/>
      <c r="AF811" s="1054"/>
      <c r="AG811" s="105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4"/>
      <c r="AD812" s="1054"/>
      <c r="AE812" s="1054"/>
      <c r="AF812" s="1054"/>
      <c r="AG812" s="105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4"/>
      <c r="AD813" s="1054"/>
      <c r="AE813" s="1054"/>
      <c r="AF813" s="1054"/>
      <c r="AG813" s="105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4"/>
      <c r="AD814" s="1054"/>
      <c r="AE814" s="1054"/>
      <c r="AF814" s="1054"/>
      <c r="AG814" s="105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4"/>
      <c r="AD815" s="1054"/>
      <c r="AE815" s="1054"/>
      <c r="AF815" s="1054"/>
      <c r="AG815" s="105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4"/>
      <c r="AD816" s="1054"/>
      <c r="AE816" s="1054"/>
      <c r="AF816" s="1054"/>
      <c r="AG816" s="105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4"/>
      <c r="AD817" s="1054"/>
      <c r="AE817" s="1054"/>
      <c r="AF817" s="1054"/>
      <c r="AG817" s="105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4"/>
      <c r="AD818" s="1054"/>
      <c r="AE818" s="1054"/>
      <c r="AF818" s="1054"/>
      <c r="AG818" s="105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4"/>
      <c r="AD819" s="1054"/>
      <c r="AE819" s="1054"/>
      <c r="AF819" s="1054"/>
      <c r="AG819" s="105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4"/>
      <c r="AD820" s="1054"/>
      <c r="AE820" s="1054"/>
      <c r="AF820" s="1054"/>
      <c r="AG820" s="105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4"/>
      <c r="AD821" s="1054"/>
      <c r="AE821" s="1054"/>
      <c r="AF821" s="1054"/>
      <c r="AG821" s="105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4"/>
      <c r="AD822" s="1054"/>
      <c r="AE822" s="1054"/>
      <c r="AF822" s="1054"/>
      <c r="AG822" s="105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4"/>
      <c r="AD823" s="1054"/>
      <c r="AE823" s="1054"/>
      <c r="AF823" s="1054"/>
      <c r="AG823" s="105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4"/>
      <c r="AD824" s="1054"/>
      <c r="AE824" s="1054"/>
      <c r="AF824" s="1054"/>
      <c r="AG824" s="105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4"/>
      <c r="AD825" s="1054"/>
      <c r="AE825" s="1054"/>
      <c r="AF825" s="1054"/>
      <c r="AG825" s="105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4"/>
      <c r="AD829" s="1054"/>
      <c r="AE829" s="1054"/>
      <c r="AF829" s="1054"/>
      <c r="AG829" s="105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4"/>
      <c r="AD830" s="1054"/>
      <c r="AE830" s="1054"/>
      <c r="AF830" s="1054"/>
      <c r="AG830" s="105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4"/>
      <c r="AD831" s="1054"/>
      <c r="AE831" s="1054"/>
      <c r="AF831" s="1054"/>
      <c r="AG831" s="105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4"/>
      <c r="AD832" s="1054"/>
      <c r="AE832" s="1054"/>
      <c r="AF832" s="1054"/>
      <c r="AG832" s="105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4"/>
      <c r="AD833" s="1054"/>
      <c r="AE833" s="1054"/>
      <c r="AF833" s="1054"/>
      <c r="AG833" s="105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4"/>
      <c r="AD834" s="1054"/>
      <c r="AE834" s="1054"/>
      <c r="AF834" s="1054"/>
      <c r="AG834" s="105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4"/>
      <c r="AD835" s="1054"/>
      <c r="AE835" s="1054"/>
      <c r="AF835" s="1054"/>
      <c r="AG835" s="105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4"/>
      <c r="AD836" s="1054"/>
      <c r="AE836" s="1054"/>
      <c r="AF836" s="1054"/>
      <c r="AG836" s="105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4"/>
      <c r="AD837" s="1054"/>
      <c r="AE837" s="1054"/>
      <c r="AF837" s="1054"/>
      <c r="AG837" s="105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4"/>
      <c r="AD838" s="1054"/>
      <c r="AE838" s="1054"/>
      <c r="AF838" s="1054"/>
      <c r="AG838" s="105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4"/>
      <c r="AD839" s="1054"/>
      <c r="AE839" s="1054"/>
      <c r="AF839" s="1054"/>
      <c r="AG839" s="105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4"/>
      <c r="AD840" s="1054"/>
      <c r="AE840" s="1054"/>
      <c r="AF840" s="1054"/>
      <c r="AG840" s="105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4"/>
      <c r="AD841" s="1054"/>
      <c r="AE841" s="1054"/>
      <c r="AF841" s="1054"/>
      <c r="AG841" s="105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4"/>
      <c r="AD842" s="1054"/>
      <c r="AE842" s="1054"/>
      <c r="AF842" s="1054"/>
      <c r="AG842" s="105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4"/>
      <c r="AD843" s="1054"/>
      <c r="AE843" s="1054"/>
      <c r="AF843" s="1054"/>
      <c r="AG843" s="105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4"/>
      <c r="AD844" s="1054"/>
      <c r="AE844" s="1054"/>
      <c r="AF844" s="1054"/>
      <c r="AG844" s="105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4"/>
      <c r="AD845" s="1054"/>
      <c r="AE845" s="1054"/>
      <c r="AF845" s="1054"/>
      <c r="AG845" s="105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4"/>
      <c r="AD846" s="1054"/>
      <c r="AE846" s="1054"/>
      <c r="AF846" s="1054"/>
      <c r="AG846" s="105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4"/>
      <c r="AD847" s="1054"/>
      <c r="AE847" s="1054"/>
      <c r="AF847" s="1054"/>
      <c r="AG847" s="105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4"/>
      <c r="AD848" s="1054"/>
      <c r="AE848" s="1054"/>
      <c r="AF848" s="1054"/>
      <c r="AG848" s="105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4"/>
      <c r="AD849" s="1054"/>
      <c r="AE849" s="1054"/>
      <c r="AF849" s="1054"/>
      <c r="AG849" s="105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4"/>
      <c r="AD850" s="1054"/>
      <c r="AE850" s="1054"/>
      <c r="AF850" s="1054"/>
      <c r="AG850" s="105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4"/>
      <c r="AD851" s="1054"/>
      <c r="AE851" s="1054"/>
      <c r="AF851" s="1054"/>
      <c r="AG851" s="105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4"/>
      <c r="AD852" s="1054"/>
      <c r="AE852" s="1054"/>
      <c r="AF852" s="1054"/>
      <c r="AG852" s="105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4"/>
      <c r="AD853" s="1054"/>
      <c r="AE853" s="1054"/>
      <c r="AF853" s="1054"/>
      <c r="AG853" s="105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4"/>
      <c r="AD854" s="1054"/>
      <c r="AE854" s="1054"/>
      <c r="AF854" s="1054"/>
      <c r="AG854" s="105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4"/>
      <c r="AD855" s="1054"/>
      <c r="AE855" s="1054"/>
      <c r="AF855" s="1054"/>
      <c r="AG855" s="105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4"/>
      <c r="AD856" s="1054"/>
      <c r="AE856" s="1054"/>
      <c r="AF856" s="1054"/>
      <c r="AG856" s="105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4"/>
      <c r="AD857" s="1054"/>
      <c r="AE857" s="1054"/>
      <c r="AF857" s="1054"/>
      <c r="AG857" s="105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4"/>
      <c r="AD858" s="1054"/>
      <c r="AE858" s="1054"/>
      <c r="AF858" s="1054"/>
      <c r="AG858" s="105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4"/>
      <c r="AD862" s="1054"/>
      <c r="AE862" s="1054"/>
      <c r="AF862" s="1054"/>
      <c r="AG862" s="105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4"/>
      <c r="AD863" s="1054"/>
      <c r="AE863" s="1054"/>
      <c r="AF863" s="1054"/>
      <c r="AG863" s="105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4"/>
      <c r="AD864" s="1054"/>
      <c r="AE864" s="1054"/>
      <c r="AF864" s="1054"/>
      <c r="AG864" s="105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4"/>
      <c r="AD865" s="1054"/>
      <c r="AE865" s="1054"/>
      <c r="AF865" s="1054"/>
      <c r="AG865" s="105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4"/>
      <c r="AD866" s="1054"/>
      <c r="AE866" s="1054"/>
      <c r="AF866" s="1054"/>
      <c r="AG866" s="105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4"/>
      <c r="AD867" s="1054"/>
      <c r="AE867" s="1054"/>
      <c r="AF867" s="1054"/>
      <c r="AG867" s="105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4"/>
      <c r="AD868" s="1054"/>
      <c r="AE868" s="1054"/>
      <c r="AF868" s="1054"/>
      <c r="AG868" s="105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4"/>
      <c r="AD869" s="1054"/>
      <c r="AE869" s="1054"/>
      <c r="AF869" s="1054"/>
      <c r="AG869" s="105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4"/>
      <c r="AD870" s="1054"/>
      <c r="AE870" s="1054"/>
      <c r="AF870" s="1054"/>
      <c r="AG870" s="105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4"/>
      <c r="AD871" s="1054"/>
      <c r="AE871" s="1054"/>
      <c r="AF871" s="1054"/>
      <c r="AG871" s="105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4"/>
      <c r="AD872" s="1054"/>
      <c r="AE872" s="1054"/>
      <c r="AF872" s="1054"/>
      <c r="AG872" s="105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4"/>
      <c r="AD873" s="1054"/>
      <c r="AE873" s="1054"/>
      <c r="AF873" s="1054"/>
      <c r="AG873" s="105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4"/>
      <c r="AD874" s="1054"/>
      <c r="AE874" s="1054"/>
      <c r="AF874" s="1054"/>
      <c r="AG874" s="105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4"/>
      <c r="AD875" s="1054"/>
      <c r="AE875" s="1054"/>
      <c r="AF875" s="1054"/>
      <c r="AG875" s="105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4"/>
      <c r="AD876" s="1054"/>
      <c r="AE876" s="1054"/>
      <c r="AF876" s="1054"/>
      <c r="AG876" s="105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4"/>
      <c r="AD877" s="1054"/>
      <c r="AE877" s="1054"/>
      <c r="AF877" s="1054"/>
      <c r="AG877" s="105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4"/>
      <c r="AD878" s="1054"/>
      <c r="AE878" s="1054"/>
      <c r="AF878" s="1054"/>
      <c r="AG878" s="105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4"/>
      <c r="AD879" s="1054"/>
      <c r="AE879" s="1054"/>
      <c r="AF879" s="1054"/>
      <c r="AG879" s="105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4"/>
      <c r="AD880" s="1054"/>
      <c r="AE880" s="1054"/>
      <c r="AF880" s="1054"/>
      <c r="AG880" s="105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4"/>
      <c r="AD881" s="1054"/>
      <c r="AE881" s="1054"/>
      <c r="AF881" s="1054"/>
      <c r="AG881" s="105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4"/>
      <c r="AD882" s="1054"/>
      <c r="AE882" s="1054"/>
      <c r="AF882" s="1054"/>
      <c r="AG882" s="105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4"/>
      <c r="AD883" s="1054"/>
      <c r="AE883" s="1054"/>
      <c r="AF883" s="1054"/>
      <c r="AG883" s="105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4"/>
      <c r="AD884" s="1054"/>
      <c r="AE884" s="1054"/>
      <c r="AF884" s="1054"/>
      <c r="AG884" s="105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4"/>
      <c r="AD885" s="1054"/>
      <c r="AE885" s="1054"/>
      <c r="AF885" s="1054"/>
      <c r="AG885" s="105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4"/>
      <c r="AD886" s="1054"/>
      <c r="AE886" s="1054"/>
      <c r="AF886" s="1054"/>
      <c r="AG886" s="105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4"/>
      <c r="AD887" s="1054"/>
      <c r="AE887" s="1054"/>
      <c r="AF887" s="1054"/>
      <c r="AG887" s="105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4"/>
      <c r="AD888" s="1054"/>
      <c r="AE888" s="1054"/>
      <c r="AF888" s="1054"/>
      <c r="AG888" s="105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4"/>
      <c r="AD889" s="1054"/>
      <c r="AE889" s="1054"/>
      <c r="AF889" s="1054"/>
      <c r="AG889" s="105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4"/>
      <c r="AD890" s="1054"/>
      <c r="AE890" s="1054"/>
      <c r="AF890" s="1054"/>
      <c r="AG890" s="105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4"/>
      <c r="AD891" s="1054"/>
      <c r="AE891" s="1054"/>
      <c r="AF891" s="1054"/>
      <c r="AG891" s="105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4"/>
      <c r="AD895" s="1054"/>
      <c r="AE895" s="1054"/>
      <c r="AF895" s="1054"/>
      <c r="AG895" s="105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4"/>
      <c r="AD896" s="1054"/>
      <c r="AE896" s="1054"/>
      <c r="AF896" s="1054"/>
      <c r="AG896" s="105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4"/>
      <c r="AD897" s="1054"/>
      <c r="AE897" s="1054"/>
      <c r="AF897" s="1054"/>
      <c r="AG897" s="105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4"/>
      <c r="AD898" s="1054"/>
      <c r="AE898" s="1054"/>
      <c r="AF898" s="1054"/>
      <c r="AG898" s="105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4"/>
      <c r="AD899" s="1054"/>
      <c r="AE899" s="1054"/>
      <c r="AF899" s="1054"/>
      <c r="AG899" s="105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4"/>
      <c r="AD900" s="1054"/>
      <c r="AE900" s="1054"/>
      <c r="AF900" s="1054"/>
      <c r="AG900" s="105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4"/>
      <c r="AD901" s="1054"/>
      <c r="AE901" s="1054"/>
      <c r="AF901" s="1054"/>
      <c r="AG901" s="105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4"/>
      <c r="AD902" s="1054"/>
      <c r="AE902" s="1054"/>
      <c r="AF902" s="1054"/>
      <c r="AG902" s="105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4"/>
      <c r="AD903" s="1054"/>
      <c r="AE903" s="1054"/>
      <c r="AF903" s="1054"/>
      <c r="AG903" s="105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4"/>
      <c r="AD904" s="1054"/>
      <c r="AE904" s="1054"/>
      <c r="AF904" s="1054"/>
      <c r="AG904" s="105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4"/>
      <c r="AD905" s="1054"/>
      <c r="AE905" s="1054"/>
      <c r="AF905" s="1054"/>
      <c r="AG905" s="105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4"/>
      <c r="AD906" s="1054"/>
      <c r="AE906" s="1054"/>
      <c r="AF906" s="1054"/>
      <c r="AG906" s="105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4"/>
      <c r="AD907" s="1054"/>
      <c r="AE907" s="1054"/>
      <c r="AF907" s="1054"/>
      <c r="AG907" s="105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4"/>
      <c r="AD908" s="1054"/>
      <c r="AE908" s="1054"/>
      <c r="AF908" s="1054"/>
      <c r="AG908" s="105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4"/>
      <c r="AD909" s="1054"/>
      <c r="AE909" s="1054"/>
      <c r="AF909" s="1054"/>
      <c r="AG909" s="105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4"/>
      <c r="AD910" s="1054"/>
      <c r="AE910" s="1054"/>
      <c r="AF910" s="1054"/>
      <c r="AG910" s="105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4"/>
      <c r="AD911" s="1054"/>
      <c r="AE911" s="1054"/>
      <c r="AF911" s="1054"/>
      <c r="AG911" s="105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4"/>
      <c r="AD912" s="1054"/>
      <c r="AE912" s="1054"/>
      <c r="AF912" s="1054"/>
      <c r="AG912" s="105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4"/>
      <c r="AD913" s="1054"/>
      <c r="AE913" s="1054"/>
      <c r="AF913" s="1054"/>
      <c r="AG913" s="105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4"/>
      <c r="AD914" s="1054"/>
      <c r="AE914" s="1054"/>
      <c r="AF914" s="1054"/>
      <c r="AG914" s="105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4"/>
      <c r="AD915" s="1054"/>
      <c r="AE915" s="1054"/>
      <c r="AF915" s="1054"/>
      <c r="AG915" s="105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4"/>
      <c r="AD916" s="1054"/>
      <c r="AE916" s="1054"/>
      <c r="AF916" s="1054"/>
      <c r="AG916" s="105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4"/>
      <c r="AD917" s="1054"/>
      <c r="AE917" s="1054"/>
      <c r="AF917" s="1054"/>
      <c r="AG917" s="105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4"/>
      <c r="AD918" s="1054"/>
      <c r="AE918" s="1054"/>
      <c r="AF918" s="1054"/>
      <c r="AG918" s="105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4"/>
      <c r="AD919" s="1054"/>
      <c r="AE919" s="1054"/>
      <c r="AF919" s="1054"/>
      <c r="AG919" s="105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4"/>
      <c r="AD920" s="1054"/>
      <c r="AE920" s="1054"/>
      <c r="AF920" s="1054"/>
      <c r="AG920" s="105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4"/>
      <c r="AD921" s="1054"/>
      <c r="AE921" s="1054"/>
      <c r="AF921" s="1054"/>
      <c r="AG921" s="105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4"/>
      <c r="AD922" s="1054"/>
      <c r="AE922" s="1054"/>
      <c r="AF922" s="1054"/>
      <c r="AG922" s="105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4"/>
      <c r="AD923" s="1054"/>
      <c r="AE923" s="1054"/>
      <c r="AF923" s="1054"/>
      <c r="AG923" s="105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4"/>
      <c r="AD924" s="1054"/>
      <c r="AE924" s="1054"/>
      <c r="AF924" s="1054"/>
      <c r="AG924" s="105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4"/>
      <c r="AD928" s="1054"/>
      <c r="AE928" s="1054"/>
      <c r="AF928" s="1054"/>
      <c r="AG928" s="105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4"/>
      <c r="AD929" s="1054"/>
      <c r="AE929" s="1054"/>
      <c r="AF929" s="1054"/>
      <c r="AG929" s="105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4"/>
      <c r="AD930" s="1054"/>
      <c r="AE930" s="1054"/>
      <c r="AF930" s="1054"/>
      <c r="AG930" s="105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4"/>
      <c r="AD931" s="1054"/>
      <c r="AE931" s="1054"/>
      <c r="AF931" s="1054"/>
      <c r="AG931" s="105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4"/>
      <c r="AD932" s="1054"/>
      <c r="AE932" s="1054"/>
      <c r="AF932" s="1054"/>
      <c r="AG932" s="105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4"/>
      <c r="AD933" s="1054"/>
      <c r="AE933" s="1054"/>
      <c r="AF933" s="1054"/>
      <c r="AG933" s="105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4"/>
      <c r="AD934" s="1054"/>
      <c r="AE934" s="1054"/>
      <c r="AF934" s="1054"/>
      <c r="AG934" s="105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4"/>
      <c r="AD935" s="1054"/>
      <c r="AE935" s="1054"/>
      <c r="AF935" s="1054"/>
      <c r="AG935" s="105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4"/>
      <c r="AD936" s="1054"/>
      <c r="AE936" s="1054"/>
      <c r="AF936" s="1054"/>
      <c r="AG936" s="105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4"/>
      <c r="AD937" s="1054"/>
      <c r="AE937" s="1054"/>
      <c r="AF937" s="1054"/>
      <c r="AG937" s="105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4"/>
      <c r="AD938" s="1054"/>
      <c r="AE938" s="1054"/>
      <c r="AF938" s="1054"/>
      <c r="AG938" s="105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4"/>
      <c r="AD939" s="1054"/>
      <c r="AE939" s="1054"/>
      <c r="AF939" s="1054"/>
      <c r="AG939" s="105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4"/>
      <c r="AD940" s="1054"/>
      <c r="AE940" s="1054"/>
      <c r="AF940" s="1054"/>
      <c r="AG940" s="105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4"/>
      <c r="AD941" s="1054"/>
      <c r="AE941" s="1054"/>
      <c r="AF941" s="1054"/>
      <c r="AG941" s="105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4"/>
      <c r="AD942" s="1054"/>
      <c r="AE942" s="1054"/>
      <c r="AF942" s="1054"/>
      <c r="AG942" s="105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4"/>
      <c r="AD943" s="1054"/>
      <c r="AE943" s="1054"/>
      <c r="AF943" s="1054"/>
      <c r="AG943" s="105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4"/>
      <c r="AD944" s="1054"/>
      <c r="AE944" s="1054"/>
      <c r="AF944" s="1054"/>
      <c r="AG944" s="105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4"/>
      <c r="AD945" s="1054"/>
      <c r="AE945" s="1054"/>
      <c r="AF945" s="1054"/>
      <c r="AG945" s="105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4"/>
      <c r="AD946" s="1054"/>
      <c r="AE946" s="1054"/>
      <c r="AF946" s="1054"/>
      <c r="AG946" s="105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4"/>
      <c r="AD947" s="1054"/>
      <c r="AE947" s="1054"/>
      <c r="AF947" s="1054"/>
      <c r="AG947" s="105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4"/>
      <c r="AD948" s="1054"/>
      <c r="AE948" s="1054"/>
      <c r="AF948" s="1054"/>
      <c r="AG948" s="105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4"/>
      <c r="AD949" s="1054"/>
      <c r="AE949" s="1054"/>
      <c r="AF949" s="1054"/>
      <c r="AG949" s="105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4"/>
      <c r="AD950" s="1054"/>
      <c r="AE950" s="1054"/>
      <c r="AF950" s="1054"/>
      <c r="AG950" s="105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4"/>
      <c r="AD951" s="1054"/>
      <c r="AE951" s="1054"/>
      <c r="AF951" s="1054"/>
      <c r="AG951" s="105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4"/>
      <c r="AD952" s="1054"/>
      <c r="AE952" s="1054"/>
      <c r="AF952" s="1054"/>
      <c r="AG952" s="105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4"/>
      <c r="AD953" s="1054"/>
      <c r="AE953" s="1054"/>
      <c r="AF953" s="1054"/>
      <c r="AG953" s="105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4"/>
      <c r="AD954" s="1054"/>
      <c r="AE954" s="1054"/>
      <c r="AF954" s="1054"/>
      <c r="AG954" s="105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4"/>
      <c r="AD955" s="1054"/>
      <c r="AE955" s="1054"/>
      <c r="AF955" s="1054"/>
      <c r="AG955" s="105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4"/>
      <c r="AD956" s="1054"/>
      <c r="AE956" s="1054"/>
      <c r="AF956" s="1054"/>
      <c r="AG956" s="105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4"/>
      <c r="AD957" s="1054"/>
      <c r="AE957" s="1054"/>
      <c r="AF957" s="1054"/>
      <c r="AG957" s="105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4"/>
      <c r="AD961" s="1054"/>
      <c r="AE961" s="1054"/>
      <c r="AF961" s="1054"/>
      <c r="AG961" s="105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4"/>
      <c r="AD962" s="1054"/>
      <c r="AE962" s="1054"/>
      <c r="AF962" s="1054"/>
      <c r="AG962" s="105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4"/>
      <c r="AD963" s="1054"/>
      <c r="AE963" s="1054"/>
      <c r="AF963" s="1054"/>
      <c r="AG963" s="105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4"/>
      <c r="AD964" s="1054"/>
      <c r="AE964" s="1054"/>
      <c r="AF964" s="1054"/>
      <c r="AG964" s="105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4"/>
      <c r="AD965" s="1054"/>
      <c r="AE965" s="1054"/>
      <c r="AF965" s="1054"/>
      <c r="AG965" s="105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4"/>
      <c r="AD966" s="1054"/>
      <c r="AE966" s="1054"/>
      <c r="AF966" s="1054"/>
      <c r="AG966" s="105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4"/>
      <c r="AD967" s="1054"/>
      <c r="AE967" s="1054"/>
      <c r="AF967" s="1054"/>
      <c r="AG967" s="105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4"/>
      <c r="AD968" s="1054"/>
      <c r="AE968" s="1054"/>
      <c r="AF968" s="1054"/>
      <c r="AG968" s="105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4"/>
      <c r="AD969" s="1054"/>
      <c r="AE969" s="1054"/>
      <c r="AF969" s="1054"/>
      <c r="AG969" s="105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4"/>
      <c r="AD970" s="1054"/>
      <c r="AE970" s="1054"/>
      <c r="AF970" s="1054"/>
      <c r="AG970" s="105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4"/>
      <c r="AD971" s="1054"/>
      <c r="AE971" s="1054"/>
      <c r="AF971" s="1054"/>
      <c r="AG971" s="105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4"/>
      <c r="AD972" s="1054"/>
      <c r="AE972" s="1054"/>
      <c r="AF972" s="1054"/>
      <c r="AG972" s="105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4"/>
      <c r="AD973" s="1054"/>
      <c r="AE973" s="1054"/>
      <c r="AF973" s="1054"/>
      <c r="AG973" s="105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4"/>
      <c r="AD974" s="1054"/>
      <c r="AE974" s="1054"/>
      <c r="AF974" s="1054"/>
      <c r="AG974" s="105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4"/>
      <c r="AD975" s="1054"/>
      <c r="AE975" s="1054"/>
      <c r="AF975" s="1054"/>
      <c r="AG975" s="105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4"/>
      <c r="AD976" s="1054"/>
      <c r="AE976" s="1054"/>
      <c r="AF976" s="1054"/>
      <c r="AG976" s="105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4"/>
      <c r="AD977" s="1054"/>
      <c r="AE977" s="1054"/>
      <c r="AF977" s="1054"/>
      <c r="AG977" s="105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4"/>
      <c r="AD978" s="1054"/>
      <c r="AE978" s="1054"/>
      <c r="AF978" s="1054"/>
      <c r="AG978" s="105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4"/>
      <c r="AD979" s="1054"/>
      <c r="AE979" s="1054"/>
      <c r="AF979" s="1054"/>
      <c r="AG979" s="105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4"/>
      <c r="AD980" s="1054"/>
      <c r="AE980" s="1054"/>
      <c r="AF980" s="1054"/>
      <c r="AG980" s="105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4"/>
      <c r="AD981" s="1054"/>
      <c r="AE981" s="1054"/>
      <c r="AF981" s="1054"/>
      <c r="AG981" s="105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4"/>
      <c r="AD982" s="1054"/>
      <c r="AE982" s="1054"/>
      <c r="AF982" s="1054"/>
      <c r="AG982" s="105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4"/>
      <c r="AD983" s="1054"/>
      <c r="AE983" s="1054"/>
      <c r="AF983" s="1054"/>
      <c r="AG983" s="105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4"/>
      <c r="AD984" s="1054"/>
      <c r="AE984" s="1054"/>
      <c r="AF984" s="1054"/>
      <c r="AG984" s="105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4"/>
      <c r="AD985" s="1054"/>
      <c r="AE985" s="1054"/>
      <c r="AF985" s="1054"/>
      <c r="AG985" s="105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4"/>
      <c r="AD986" s="1054"/>
      <c r="AE986" s="1054"/>
      <c r="AF986" s="1054"/>
      <c r="AG986" s="105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4"/>
      <c r="AD987" s="1054"/>
      <c r="AE987" s="1054"/>
      <c r="AF987" s="1054"/>
      <c r="AG987" s="105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4"/>
      <c r="AD988" s="1054"/>
      <c r="AE988" s="1054"/>
      <c r="AF988" s="1054"/>
      <c r="AG988" s="105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4"/>
      <c r="AD989" s="1054"/>
      <c r="AE989" s="1054"/>
      <c r="AF989" s="1054"/>
      <c r="AG989" s="105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4"/>
      <c r="AD990" s="1054"/>
      <c r="AE990" s="1054"/>
      <c r="AF990" s="1054"/>
      <c r="AG990" s="105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4"/>
      <c r="AD994" s="1054"/>
      <c r="AE994" s="1054"/>
      <c r="AF994" s="1054"/>
      <c r="AG994" s="105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4"/>
      <c r="AD995" s="1054"/>
      <c r="AE995" s="1054"/>
      <c r="AF995" s="1054"/>
      <c r="AG995" s="105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4"/>
      <c r="AD996" s="1054"/>
      <c r="AE996" s="1054"/>
      <c r="AF996" s="1054"/>
      <c r="AG996" s="105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4"/>
      <c r="AD997" s="1054"/>
      <c r="AE997" s="1054"/>
      <c r="AF997" s="1054"/>
      <c r="AG997" s="105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4"/>
      <c r="AD998" s="1054"/>
      <c r="AE998" s="1054"/>
      <c r="AF998" s="1054"/>
      <c r="AG998" s="105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4"/>
      <c r="AD999" s="1054"/>
      <c r="AE999" s="1054"/>
      <c r="AF999" s="1054"/>
      <c r="AG999" s="105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4"/>
      <c r="AD1000" s="1054"/>
      <c r="AE1000" s="1054"/>
      <c r="AF1000" s="1054"/>
      <c r="AG1000" s="105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4"/>
      <c r="AD1001" s="1054"/>
      <c r="AE1001" s="1054"/>
      <c r="AF1001" s="1054"/>
      <c r="AG1001" s="105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4"/>
      <c r="AD1002" s="1054"/>
      <c r="AE1002" s="1054"/>
      <c r="AF1002" s="1054"/>
      <c r="AG1002" s="105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4"/>
      <c r="AD1003" s="1054"/>
      <c r="AE1003" s="1054"/>
      <c r="AF1003" s="1054"/>
      <c r="AG1003" s="105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4"/>
      <c r="AD1004" s="1054"/>
      <c r="AE1004" s="1054"/>
      <c r="AF1004" s="1054"/>
      <c r="AG1004" s="105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4"/>
      <c r="AD1005" s="1054"/>
      <c r="AE1005" s="1054"/>
      <c r="AF1005" s="1054"/>
      <c r="AG1005" s="105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4"/>
      <c r="AD1006" s="1054"/>
      <c r="AE1006" s="1054"/>
      <c r="AF1006" s="1054"/>
      <c r="AG1006" s="105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4"/>
      <c r="AD1007" s="1054"/>
      <c r="AE1007" s="1054"/>
      <c r="AF1007" s="1054"/>
      <c r="AG1007" s="105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4"/>
      <c r="AD1008" s="1054"/>
      <c r="AE1008" s="1054"/>
      <c r="AF1008" s="1054"/>
      <c r="AG1008" s="105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4"/>
      <c r="AD1009" s="1054"/>
      <c r="AE1009" s="1054"/>
      <c r="AF1009" s="1054"/>
      <c r="AG1009" s="105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4"/>
      <c r="AD1010" s="1054"/>
      <c r="AE1010" s="1054"/>
      <c r="AF1010" s="1054"/>
      <c r="AG1010" s="105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4"/>
      <c r="AD1011" s="1054"/>
      <c r="AE1011" s="1054"/>
      <c r="AF1011" s="1054"/>
      <c r="AG1011" s="105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4"/>
      <c r="AD1012" s="1054"/>
      <c r="AE1012" s="1054"/>
      <c r="AF1012" s="1054"/>
      <c r="AG1012" s="105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4"/>
      <c r="AD1013" s="1054"/>
      <c r="AE1013" s="1054"/>
      <c r="AF1013" s="1054"/>
      <c r="AG1013" s="105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4"/>
      <c r="AD1014" s="1054"/>
      <c r="AE1014" s="1054"/>
      <c r="AF1014" s="1054"/>
      <c r="AG1014" s="105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4"/>
      <c r="AD1015" s="1054"/>
      <c r="AE1015" s="1054"/>
      <c r="AF1015" s="1054"/>
      <c r="AG1015" s="105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4"/>
      <c r="AD1016" s="1054"/>
      <c r="AE1016" s="1054"/>
      <c r="AF1016" s="1054"/>
      <c r="AG1016" s="105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4"/>
      <c r="AD1017" s="1054"/>
      <c r="AE1017" s="1054"/>
      <c r="AF1017" s="1054"/>
      <c r="AG1017" s="105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4"/>
      <c r="AD1018" s="1054"/>
      <c r="AE1018" s="1054"/>
      <c r="AF1018" s="1054"/>
      <c r="AG1018" s="105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4"/>
      <c r="AD1019" s="1054"/>
      <c r="AE1019" s="1054"/>
      <c r="AF1019" s="1054"/>
      <c r="AG1019" s="105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4"/>
      <c r="AD1020" s="1054"/>
      <c r="AE1020" s="1054"/>
      <c r="AF1020" s="1054"/>
      <c r="AG1020" s="105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4"/>
      <c r="AD1021" s="1054"/>
      <c r="AE1021" s="1054"/>
      <c r="AF1021" s="1054"/>
      <c r="AG1021" s="105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4"/>
      <c r="AD1022" s="1054"/>
      <c r="AE1022" s="1054"/>
      <c r="AF1022" s="1054"/>
      <c r="AG1022" s="105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4"/>
      <c r="AD1023" s="1054"/>
      <c r="AE1023" s="1054"/>
      <c r="AF1023" s="1054"/>
      <c r="AG1023" s="105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4"/>
      <c r="AD1027" s="1054"/>
      <c r="AE1027" s="1054"/>
      <c r="AF1027" s="1054"/>
      <c r="AG1027" s="105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4"/>
      <c r="AD1028" s="1054"/>
      <c r="AE1028" s="1054"/>
      <c r="AF1028" s="1054"/>
      <c r="AG1028" s="105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4"/>
      <c r="AD1029" s="1054"/>
      <c r="AE1029" s="1054"/>
      <c r="AF1029" s="1054"/>
      <c r="AG1029" s="105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4"/>
      <c r="AD1030" s="1054"/>
      <c r="AE1030" s="1054"/>
      <c r="AF1030" s="1054"/>
      <c r="AG1030" s="105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4"/>
      <c r="AD1031" s="1054"/>
      <c r="AE1031" s="1054"/>
      <c r="AF1031" s="1054"/>
      <c r="AG1031" s="105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4"/>
      <c r="AD1032" s="1054"/>
      <c r="AE1032" s="1054"/>
      <c r="AF1032" s="1054"/>
      <c r="AG1032" s="105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4"/>
      <c r="AD1033" s="1054"/>
      <c r="AE1033" s="1054"/>
      <c r="AF1033" s="1054"/>
      <c r="AG1033" s="105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4"/>
      <c r="AD1034" s="1054"/>
      <c r="AE1034" s="1054"/>
      <c r="AF1034" s="1054"/>
      <c r="AG1034" s="105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4"/>
      <c r="AD1035" s="1054"/>
      <c r="AE1035" s="1054"/>
      <c r="AF1035" s="1054"/>
      <c r="AG1035" s="105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4"/>
      <c r="AD1036" s="1054"/>
      <c r="AE1036" s="1054"/>
      <c r="AF1036" s="1054"/>
      <c r="AG1036" s="105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4"/>
      <c r="AD1037" s="1054"/>
      <c r="AE1037" s="1054"/>
      <c r="AF1037" s="1054"/>
      <c r="AG1037" s="105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4"/>
      <c r="AD1038" s="1054"/>
      <c r="AE1038" s="1054"/>
      <c r="AF1038" s="1054"/>
      <c r="AG1038" s="105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4"/>
      <c r="AD1039" s="1054"/>
      <c r="AE1039" s="1054"/>
      <c r="AF1039" s="1054"/>
      <c r="AG1039" s="105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4"/>
      <c r="AD1040" s="1054"/>
      <c r="AE1040" s="1054"/>
      <c r="AF1040" s="1054"/>
      <c r="AG1040" s="105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4"/>
      <c r="AD1041" s="1054"/>
      <c r="AE1041" s="1054"/>
      <c r="AF1041" s="1054"/>
      <c r="AG1041" s="105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4"/>
      <c r="AD1042" s="1054"/>
      <c r="AE1042" s="1054"/>
      <c r="AF1042" s="1054"/>
      <c r="AG1042" s="105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4"/>
      <c r="AD1043" s="1054"/>
      <c r="AE1043" s="1054"/>
      <c r="AF1043" s="1054"/>
      <c r="AG1043" s="105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4"/>
      <c r="AD1044" s="1054"/>
      <c r="AE1044" s="1054"/>
      <c r="AF1044" s="1054"/>
      <c r="AG1044" s="105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4"/>
      <c r="AD1045" s="1054"/>
      <c r="AE1045" s="1054"/>
      <c r="AF1045" s="1054"/>
      <c r="AG1045" s="105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4"/>
      <c r="AD1046" s="1054"/>
      <c r="AE1046" s="1054"/>
      <c r="AF1046" s="1054"/>
      <c r="AG1046" s="105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4"/>
      <c r="AD1047" s="1054"/>
      <c r="AE1047" s="1054"/>
      <c r="AF1047" s="1054"/>
      <c r="AG1047" s="105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4"/>
      <c r="AD1048" s="1054"/>
      <c r="AE1048" s="1054"/>
      <c r="AF1048" s="1054"/>
      <c r="AG1048" s="105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4"/>
      <c r="AD1049" s="1054"/>
      <c r="AE1049" s="1054"/>
      <c r="AF1049" s="1054"/>
      <c r="AG1049" s="105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4"/>
      <c r="AD1050" s="1054"/>
      <c r="AE1050" s="1054"/>
      <c r="AF1050" s="1054"/>
      <c r="AG1050" s="105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4"/>
      <c r="AD1051" s="1054"/>
      <c r="AE1051" s="1054"/>
      <c r="AF1051" s="1054"/>
      <c r="AG1051" s="105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4"/>
      <c r="AD1052" s="1054"/>
      <c r="AE1052" s="1054"/>
      <c r="AF1052" s="1054"/>
      <c r="AG1052" s="105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4"/>
      <c r="AD1053" s="1054"/>
      <c r="AE1053" s="1054"/>
      <c r="AF1053" s="1054"/>
      <c r="AG1053" s="105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4"/>
      <c r="AD1054" s="1054"/>
      <c r="AE1054" s="1054"/>
      <c r="AF1054" s="1054"/>
      <c r="AG1054" s="105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4"/>
      <c r="AD1055" s="1054"/>
      <c r="AE1055" s="1054"/>
      <c r="AF1055" s="1054"/>
      <c r="AG1055" s="105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4"/>
      <c r="AD1056" s="1054"/>
      <c r="AE1056" s="1054"/>
      <c r="AF1056" s="1054"/>
      <c r="AG1056" s="105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4"/>
      <c r="AD1060" s="1054"/>
      <c r="AE1060" s="1054"/>
      <c r="AF1060" s="1054"/>
      <c r="AG1060" s="105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4"/>
      <c r="AD1061" s="1054"/>
      <c r="AE1061" s="1054"/>
      <c r="AF1061" s="1054"/>
      <c r="AG1061" s="105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4"/>
      <c r="AD1062" s="1054"/>
      <c r="AE1062" s="1054"/>
      <c r="AF1062" s="1054"/>
      <c r="AG1062" s="105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4"/>
      <c r="AD1063" s="1054"/>
      <c r="AE1063" s="1054"/>
      <c r="AF1063" s="1054"/>
      <c r="AG1063" s="105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4"/>
      <c r="AD1064" s="1054"/>
      <c r="AE1064" s="1054"/>
      <c r="AF1064" s="1054"/>
      <c r="AG1064" s="105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4"/>
      <c r="AD1065" s="1054"/>
      <c r="AE1065" s="1054"/>
      <c r="AF1065" s="1054"/>
      <c r="AG1065" s="105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4"/>
      <c r="AD1066" s="1054"/>
      <c r="AE1066" s="1054"/>
      <c r="AF1066" s="1054"/>
      <c r="AG1066" s="105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4"/>
      <c r="AD1067" s="1054"/>
      <c r="AE1067" s="1054"/>
      <c r="AF1067" s="1054"/>
      <c r="AG1067" s="105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4"/>
      <c r="AD1068" s="1054"/>
      <c r="AE1068" s="1054"/>
      <c r="AF1068" s="1054"/>
      <c r="AG1068" s="105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4"/>
      <c r="AD1069" s="1054"/>
      <c r="AE1069" s="1054"/>
      <c r="AF1069" s="1054"/>
      <c r="AG1069" s="105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4"/>
      <c r="AD1070" s="1054"/>
      <c r="AE1070" s="1054"/>
      <c r="AF1070" s="1054"/>
      <c r="AG1070" s="105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4"/>
      <c r="AD1071" s="1054"/>
      <c r="AE1071" s="1054"/>
      <c r="AF1071" s="1054"/>
      <c r="AG1071" s="105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4"/>
      <c r="AD1072" s="1054"/>
      <c r="AE1072" s="1054"/>
      <c r="AF1072" s="1054"/>
      <c r="AG1072" s="105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4"/>
      <c r="AD1073" s="1054"/>
      <c r="AE1073" s="1054"/>
      <c r="AF1073" s="1054"/>
      <c r="AG1073" s="105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4"/>
      <c r="AD1074" s="1054"/>
      <c r="AE1074" s="1054"/>
      <c r="AF1074" s="1054"/>
      <c r="AG1074" s="105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4"/>
      <c r="AD1075" s="1054"/>
      <c r="AE1075" s="1054"/>
      <c r="AF1075" s="1054"/>
      <c r="AG1075" s="105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4"/>
      <c r="AD1076" s="1054"/>
      <c r="AE1076" s="1054"/>
      <c r="AF1076" s="1054"/>
      <c r="AG1076" s="105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4"/>
      <c r="AD1077" s="1054"/>
      <c r="AE1077" s="1054"/>
      <c r="AF1077" s="1054"/>
      <c r="AG1077" s="105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4"/>
      <c r="AD1078" s="1054"/>
      <c r="AE1078" s="1054"/>
      <c r="AF1078" s="1054"/>
      <c r="AG1078" s="105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4"/>
      <c r="AD1079" s="1054"/>
      <c r="AE1079" s="1054"/>
      <c r="AF1079" s="1054"/>
      <c r="AG1079" s="105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4"/>
      <c r="AD1080" s="1054"/>
      <c r="AE1080" s="1054"/>
      <c r="AF1080" s="1054"/>
      <c r="AG1080" s="105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4"/>
      <c r="AD1081" s="1054"/>
      <c r="AE1081" s="1054"/>
      <c r="AF1081" s="1054"/>
      <c r="AG1081" s="105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4"/>
      <c r="AD1082" s="1054"/>
      <c r="AE1082" s="1054"/>
      <c r="AF1082" s="1054"/>
      <c r="AG1082" s="105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4"/>
      <c r="AD1083" s="1054"/>
      <c r="AE1083" s="1054"/>
      <c r="AF1083" s="1054"/>
      <c r="AG1083" s="105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4"/>
      <c r="AD1084" s="1054"/>
      <c r="AE1084" s="1054"/>
      <c r="AF1084" s="1054"/>
      <c r="AG1084" s="105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4"/>
      <c r="AD1085" s="1054"/>
      <c r="AE1085" s="1054"/>
      <c r="AF1085" s="1054"/>
      <c r="AG1085" s="105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4"/>
      <c r="AD1086" s="1054"/>
      <c r="AE1086" s="1054"/>
      <c r="AF1086" s="1054"/>
      <c r="AG1086" s="105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4"/>
      <c r="AD1087" s="1054"/>
      <c r="AE1087" s="1054"/>
      <c r="AF1087" s="1054"/>
      <c r="AG1087" s="105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4"/>
      <c r="AD1088" s="1054"/>
      <c r="AE1088" s="1054"/>
      <c r="AF1088" s="1054"/>
      <c r="AG1088" s="105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4"/>
      <c r="AD1089" s="1054"/>
      <c r="AE1089" s="1054"/>
      <c r="AF1089" s="1054"/>
      <c r="AG1089" s="105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4"/>
      <c r="AD1093" s="1054"/>
      <c r="AE1093" s="1054"/>
      <c r="AF1093" s="1054"/>
      <c r="AG1093" s="105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4"/>
      <c r="AD1094" s="1054"/>
      <c r="AE1094" s="1054"/>
      <c r="AF1094" s="1054"/>
      <c r="AG1094" s="105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4"/>
      <c r="AD1095" s="1054"/>
      <c r="AE1095" s="1054"/>
      <c r="AF1095" s="1054"/>
      <c r="AG1095" s="105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4"/>
      <c r="AD1096" s="1054"/>
      <c r="AE1096" s="1054"/>
      <c r="AF1096" s="1054"/>
      <c r="AG1096" s="105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4"/>
      <c r="AD1097" s="1054"/>
      <c r="AE1097" s="1054"/>
      <c r="AF1097" s="1054"/>
      <c r="AG1097" s="105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4"/>
      <c r="AD1098" s="1054"/>
      <c r="AE1098" s="1054"/>
      <c r="AF1098" s="1054"/>
      <c r="AG1098" s="105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4"/>
      <c r="AD1099" s="1054"/>
      <c r="AE1099" s="1054"/>
      <c r="AF1099" s="1054"/>
      <c r="AG1099" s="105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4"/>
      <c r="AD1100" s="1054"/>
      <c r="AE1100" s="1054"/>
      <c r="AF1100" s="1054"/>
      <c r="AG1100" s="105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4"/>
      <c r="AD1101" s="1054"/>
      <c r="AE1101" s="1054"/>
      <c r="AF1101" s="1054"/>
      <c r="AG1101" s="105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4"/>
      <c r="AD1102" s="1054"/>
      <c r="AE1102" s="1054"/>
      <c r="AF1102" s="1054"/>
      <c r="AG1102" s="105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4"/>
      <c r="AD1103" s="1054"/>
      <c r="AE1103" s="1054"/>
      <c r="AF1103" s="1054"/>
      <c r="AG1103" s="105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4"/>
      <c r="AD1104" s="1054"/>
      <c r="AE1104" s="1054"/>
      <c r="AF1104" s="1054"/>
      <c r="AG1104" s="105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4"/>
      <c r="AD1105" s="1054"/>
      <c r="AE1105" s="1054"/>
      <c r="AF1105" s="1054"/>
      <c r="AG1105" s="105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4"/>
      <c r="AD1106" s="1054"/>
      <c r="AE1106" s="1054"/>
      <c r="AF1106" s="1054"/>
      <c r="AG1106" s="105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4"/>
      <c r="AD1107" s="1054"/>
      <c r="AE1107" s="1054"/>
      <c r="AF1107" s="1054"/>
      <c r="AG1107" s="105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4"/>
      <c r="AD1108" s="1054"/>
      <c r="AE1108" s="1054"/>
      <c r="AF1108" s="1054"/>
      <c r="AG1108" s="105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4"/>
      <c r="AD1109" s="1054"/>
      <c r="AE1109" s="1054"/>
      <c r="AF1109" s="1054"/>
      <c r="AG1109" s="105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4"/>
      <c r="AD1110" s="1054"/>
      <c r="AE1110" s="1054"/>
      <c r="AF1110" s="1054"/>
      <c r="AG1110" s="105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4"/>
      <c r="AD1111" s="1054"/>
      <c r="AE1111" s="1054"/>
      <c r="AF1111" s="1054"/>
      <c r="AG1111" s="105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4"/>
      <c r="AD1112" s="1054"/>
      <c r="AE1112" s="1054"/>
      <c r="AF1112" s="1054"/>
      <c r="AG1112" s="105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4"/>
      <c r="AD1113" s="1054"/>
      <c r="AE1113" s="1054"/>
      <c r="AF1113" s="1054"/>
      <c r="AG1113" s="105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4"/>
      <c r="AD1114" s="1054"/>
      <c r="AE1114" s="1054"/>
      <c r="AF1114" s="1054"/>
      <c r="AG1114" s="105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4"/>
      <c r="AD1115" s="1054"/>
      <c r="AE1115" s="1054"/>
      <c r="AF1115" s="1054"/>
      <c r="AG1115" s="105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4"/>
      <c r="AD1116" s="1054"/>
      <c r="AE1116" s="1054"/>
      <c r="AF1116" s="1054"/>
      <c r="AG1116" s="105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4"/>
      <c r="AD1117" s="1054"/>
      <c r="AE1117" s="1054"/>
      <c r="AF1117" s="1054"/>
      <c r="AG1117" s="105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4"/>
      <c r="AD1118" s="1054"/>
      <c r="AE1118" s="1054"/>
      <c r="AF1118" s="1054"/>
      <c r="AG1118" s="105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4"/>
      <c r="AD1119" s="1054"/>
      <c r="AE1119" s="1054"/>
      <c r="AF1119" s="1054"/>
      <c r="AG1119" s="105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4"/>
      <c r="AD1120" s="1054"/>
      <c r="AE1120" s="1054"/>
      <c r="AF1120" s="1054"/>
      <c r="AG1120" s="105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4"/>
      <c r="AD1121" s="1054"/>
      <c r="AE1121" s="1054"/>
      <c r="AF1121" s="1054"/>
      <c r="AG1121" s="105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4"/>
      <c r="AD1122" s="1054"/>
      <c r="AE1122" s="1054"/>
      <c r="AF1122" s="1054"/>
      <c r="AG1122" s="105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4"/>
      <c r="AD1126" s="1054"/>
      <c r="AE1126" s="1054"/>
      <c r="AF1126" s="1054"/>
      <c r="AG1126" s="105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4"/>
      <c r="AD1127" s="1054"/>
      <c r="AE1127" s="1054"/>
      <c r="AF1127" s="1054"/>
      <c r="AG1127" s="105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4"/>
      <c r="AD1128" s="1054"/>
      <c r="AE1128" s="1054"/>
      <c r="AF1128" s="1054"/>
      <c r="AG1128" s="105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4"/>
      <c r="AD1129" s="1054"/>
      <c r="AE1129" s="1054"/>
      <c r="AF1129" s="1054"/>
      <c r="AG1129" s="105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4"/>
      <c r="AD1130" s="1054"/>
      <c r="AE1130" s="1054"/>
      <c r="AF1130" s="1054"/>
      <c r="AG1130" s="105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4"/>
      <c r="AD1131" s="1054"/>
      <c r="AE1131" s="1054"/>
      <c r="AF1131" s="1054"/>
      <c r="AG1131" s="105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4"/>
      <c r="AD1132" s="1054"/>
      <c r="AE1132" s="1054"/>
      <c r="AF1132" s="1054"/>
      <c r="AG1132" s="105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4"/>
      <c r="AD1133" s="1054"/>
      <c r="AE1133" s="1054"/>
      <c r="AF1133" s="1054"/>
      <c r="AG1133" s="105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4"/>
      <c r="AD1134" s="1054"/>
      <c r="AE1134" s="1054"/>
      <c r="AF1134" s="1054"/>
      <c r="AG1134" s="105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4"/>
      <c r="AD1135" s="1054"/>
      <c r="AE1135" s="1054"/>
      <c r="AF1135" s="1054"/>
      <c r="AG1135" s="105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4"/>
      <c r="AD1136" s="1054"/>
      <c r="AE1136" s="1054"/>
      <c r="AF1136" s="1054"/>
      <c r="AG1136" s="105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4"/>
      <c r="AD1137" s="1054"/>
      <c r="AE1137" s="1054"/>
      <c r="AF1137" s="1054"/>
      <c r="AG1137" s="105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4"/>
      <c r="AD1138" s="1054"/>
      <c r="AE1138" s="1054"/>
      <c r="AF1138" s="1054"/>
      <c r="AG1138" s="105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4"/>
      <c r="AD1139" s="1054"/>
      <c r="AE1139" s="1054"/>
      <c r="AF1139" s="1054"/>
      <c r="AG1139" s="105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4"/>
      <c r="AD1140" s="1054"/>
      <c r="AE1140" s="1054"/>
      <c r="AF1140" s="1054"/>
      <c r="AG1140" s="105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4"/>
      <c r="AD1141" s="1054"/>
      <c r="AE1141" s="1054"/>
      <c r="AF1141" s="1054"/>
      <c r="AG1141" s="105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4"/>
      <c r="AD1142" s="1054"/>
      <c r="AE1142" s="1054"/>
      <c r="AF1142" s="1054"/>
      <c r="AG1142" s="105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4"/>
      <c r="AD1143" s="1054"/>
      <c r="AE1143" s="1054"/>
      <c r="AF1143" s="1054"/>
      <c r="AG1143" s="105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4"/>
      <c r="AD1144" s="1054"/>
      <c r="AE1144" s="1054"/>
      <c r="AF1144" s="1054"/>
      <c r="AG1144" s="105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4"/>
      <c r="AD1145" s="1054"/>
      <c r="AE1145" s="1054"/>
      <c r="AF1145" s="1054"/>
      <c r="AG1145" s="105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4"/>
      <c r="AD1146" s="1054"/>
      <c r="AE1146" s="1054"/>
      <c r="AF1146" s="1054"/>
      <c r="AG1146" s="105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4"/>
      <c r="AD1147" s="1054"/>
      <c r="AE1147" s="1054"/>
      <c r="AF1147" s="1054"/>
      <c r="AG1147" s="105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4"/>
      <c r="AD1148" s="1054"/>
      <c r="AE1148" s="1054"/>
      <c r="AF1148" s="1054"/>
      <c r="AG1148" s="105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4"/>
      <c r="AD1149" s="1054"/>
      <c r="AE1149" s="1054"/>
      <c r="AF1149" s="1054"/>
      <c r="AG1149" s="105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4"/>
      <c r="AD1150" s="1054"/>
      <c r="AE1150" s="1054"/>
      <c r="AF1150" s="1054"/>
      <c r="AG1150" s="105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4"/>
      <c r="AD1151" s="1054"/>
      <c r="AE1151" s="1054"/>
      <c r="AF1151" s="1054"/>
      <c r="AG1151" s="105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4"/>
      <c r="AD1152" s="1054"/>
      <c r="AE1152" s="1054"/>
      <c r="AF1152" s="1054"/>
      <c r="AG1152" s="105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4"/>
      <c r="AD1153" s="1054"/>
      <c r="AE1153" s="1054"/>
      <c r="AF1153" s="1054"/>
      <c r="AG1153" s="105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4"/>
      <c r="AD1154" s="1054"/>
      <c r="AE1154" s="1054"/>
      <c r="AF1154" s="1054"/>
      <c r="AG1154" s="105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4"/>
      <c r="AD1155" s="1054"/>
      <c r="AE1155" s="1054"/>
      <c r="AF1155" s="1054"/>
      <c r="AG1155" s="105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4"/>
      <c r="AD1159" s="1054"/>
      <c r="AE1159" s="1054"/>
      <c r="AF1159" s="1054"/>
      <c r="AG1159" s="105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4"/>
      <c r="AD1160" s="1054"/>
      <c r="AE1160" s="1054"/>
      <c r="AF1160" s="1054"/>
      <c r="AG1160" s="105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4"/>
      <c r="AD1161" s="1054"/>
      <c r="AE1161" s="1054"/>
      <c r="AF1161" s="1054"/>
      <c r="AG1161" s="105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4"/>
      <c r="AD1162" s="1054"/>
      <c r="AE1162" s="1054"/>
      <c r="AF1162" s="1054"/>
      <c r="AG1162" s="105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4"/>
      <c r="AD1163" s="1054"/>
      <c r="AE1163" s="1054"/>
      <c r="AF1163" s="1054"/>
      <c r="AG1163" s="105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4"/>
      <c r="AD1164" s="1054"/>
      <c r="AE1164" s="1054"/>
      <c r="AF1164" s="1054"/>
      <c r="AG1164" s="105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4"/>
      <c r="AD1165" s="1054"/>
      <c r="AE1165" s="1054"/>
      <c r="AF1165" s="1054"/>
      <c r="AG1165" s="105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4"/>
      <c r="AD1166" s="1054"/>
      <c r="AE1166" s="1054"/>
      <c r="AF1166" s="1054"/>
      <c r="AG1166" s="105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4"/>
      <c r="AD1167" s="1054"/>
      <c r="AE1167" s="1054"/>
      <c r="AF1167" s="1054"/>
      <c r="AG1167" s="105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4"/>
      <c r="AD1168" s="1054"/>
      <c r="AE1168" s="1054"/>
      <c r="AF1168" s="1054"/>
      <c r="AG1168" s="105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4"/>
      <c r="AD1169" s="1054"/>
      <c r="AE1169" s="1054"/>
      <c r="AF1169" s="1054"/>
      <c r="AG1169" s="105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4"/>
      <c r="AD1170" s="1054"/>
      <c r="AE1170" s="1054"/>
      <c r="AF1170" s="1054"/>
      <c r="AG1170" s="105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4"/>
      <c r="AD1171" s="1054"/>
      <c r="AE1171" s="1054"/>
      <c r="AF1171" s="1054"/>
      <c r="AG1171" s="105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4"/>
      <c r="AD1172" s="1054"/>
      <c r="AE1172" s="1054"/>
      <c r="AF1172" s="1054"/>
      <c r="AG1172" s="105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4"/>
      <c r="AD1173" s="1054"/>
      <c r="AE1173" s="1054"/>
      <c r="AF1173" s="1054"/>
      <c r="AG1173" s="105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4"/>
      <c r="AD1174" s="1054"/>
      <c r="AE1174" s="1054"/>
      <c r="AF1174" s="1054"/>
      <c r="AG1174" s="105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4"/>
      <c r="AD1175" s="1054"/>
      <c r="AE1175" s="1054"/>
      <c r="AF1175" s="1054"/>
      <c r="AG1175" s="105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4"/>
      <c r="AD1176" s="1054"/>
      <c r="AE1176" s="1054"/>
      <c r="AF1176" s="1054"/>
      <c r="AG1176" s="105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4"/>
      <c r="AD1177" s="1054"/>
      <c r="AE1177" s="1054"/>
      <c r="AF1177" s="1054"/>
      <c r="AG1177" s="105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4"/>
      <c r="AD1178" s="1054"/>
      <c r="AE1178" s="1054"/>
      <c r="AF1178" s="1054"/>
      <c r="AG1178" s="105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4"/>
      <c r="AD1179" s="1054"/>
      <c r="AE1179" s="1054"/>
      <c r="AF1179" s="1054"/>
      <c r="AG1179" s="105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4"/>
      <c r="AD1180" s="1054"/>
      <c r="AE1180" s="1054"/>
      <c r="AF1180" s="1054"/>
      <c r="AG1180" s="105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4"/>
      <c r="AD1181" s="1054"/>
      <c r="AE1181" s="1054"/>
      <c r="AF1181" s="1054"/>
      <c r="AG1181" s="105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4"/>
      <c r="AD1182" s="1054"/>
      <c r="AE1182" s="1054"/>
      <c r="AF1182" s="1054"/>
      <c r="AG1182" s="105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4"/>
      <c r="AD1183" s="1054"/>
      <c r="AE1183" s="1054"/>
      <c r="AF1183" s="1054"/>
      <c r="AG1183" s="105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4"/>
      <c r="AD1184" s="1054"/>
      <c r="AE1184" s="1054"/>
      <c r="AF1184" s="1054"/>
      <c r="AG1184" s="105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4"/>
      <c r="AD1185" s="1054"/>
      <c r="AE1185" s="1054"/>
      <c r="AF1185" s="1054"/>
      <c r="AG1185" s="105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4"/>
      <c r="AD1186" s="1054"/>
      <c r="AE1186" s="1054"/>
      <c r="AF1186" s="1054"/>
      <c r="AG1186" s="105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4"/>
      <c r="AD1187" s="1054"/>
      <c r="AE1187" s="1054"/>
      <c r="AF1187" s="1054"/>
      <c r="AG1187" s="105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4"/>
      <c r="AD1188" s="1054"/>
      <c r="AE1188" s="1054"/>
      <c r="AF1188" s="1054"/>
      <c r="AG1188" s="105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4"/>
      <c r="AD1192" s="1054"/>
      <c r="AE1192" s="1054"/>
      <c r="AF1192" s="1054"/>
      <c r="AG1192" s="105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4"/>
      <c r="AD1193" s="1054"/>
      <c r="AE1193" s="1054"/>
      <c r="AF1193" s="1054"/>
      <c r="AG1193" s="105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4"/>
      <c r="AD1194" s="1054"/>
      <c r="AE1194" s="1054"/>
      <c r="AF1194" s="1054"/>
      <c r="AG1194" s="105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4"/>
      <c r="AD1195" s="1054"/>
      <c r="AE1195" s="1054"/>
      <c r="AF1195" s="1054"/>
      <c r="AG1195" s="105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4"/>
      <c r="AD1196" s="1054"/>
      <c r="AE1196" s="1054"/>
      <c r="AF1196" s="1054"/>
      <c r="AG1196" s="105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4"/>
      <c r="AD1197" s="1054"/>
      <c r="AE1197" s="1054"/>
      <c r="AF1197" s="1054"/>
      <c r="AG1197" s="105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4"/>
      <c r="AD1198" s="1054"/>
      <c r="AE1198" s="1054"/>
      <c r="AF1198" s="1054"/>
      <c r="AG1198" s="105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4"/>
      <c r="AD1199" s="1054"/>
      <c r="AE1199" s="1054"/>
      <c r="AF1199" s="1054"/>
      <c r="AG1199" s="105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4"/>
      <c r="AD1200" s="1054"/>
      <c r="AE1200" s="1054"/>
      <c r="AF1200" s="1054"/>
      <c r="AG1200" s="105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4"/>
      <c r="AD1201" s="1054"/>
      <c r="AE1201" s="1054"/>
      <c r="AF1201" s="1054"/>
      <c r="AG1201" s="105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4"/>
      <c r="AD1202" s="1054"/>
      <c r="AE1202" s="1054"/>
      <c r="AF1202" s="1054"/>
      <c r="AG1202" s="105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4"/>
      <c r="AD1203" s="1054"/>
      <c r="AE1203" s="1054"/>
      <c r="AF1203" s="1054"/>
      <c r="AG1203" s="105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4"/>
      <c r="AD1204" s="1054"/>
      <c r="AE1204" s="1054"/>
      <c r="AF1204" s="1054"/>
      <c r="AG1204" s="105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4"/>
      <c r="AD1205" s="1054"/>
      <c r="AE1205" s="1054"/>
      <c r="AF1205" s="1054"/>
      <c r="AG1205" s="105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4"/>
      <c r="AD1206" s="1054"/>
      <c r="AE1206" s="1054"/>
      <c r="AF1206" s="1054"/>
      <c r="AG1206" s="105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4"/>
      <c r="AD1207" s="1054"/>
      <c r="AE1207" s="1054"/>
      <c r="AF1207" s="1054"/>
      <c r="AG1207" s="105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4"/>
      <c r="AD1208" s="1054"/>
      <c r="AE1208" s="1054"/>
      <c r="AF1208" s="1054"/>
      <c r="AG1208" s="105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4"/>
      <c r="AD1209" s="1054"/>
      <c r="AE1209" s="1054"/>
      <c r="AF1209" s="1054"/>
      <c r="AG1209" s="105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4"/>
      <c r="AD1210" s="1054"/>
      <c r="AE1210" s="1054"/>
      <c r="AF1210" s="1054"/>
      <c r="AG1210" s="105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4"/>
      <c r="AD1211" s="1054"/>
      <c r="AE1211" s="1054"/>
      <c r="AF1211" s="1054"/>
      <c r="AG1211" s="105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4"/>
      <c r="AD1212" s="1054"/>
      <c r="AE1212" s="1054"/>
      <c r="AF1212" s="1054"/>
      <c r="AG1212" s="105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4"/>
      <c r="AD1213" s="1054"/>
      <c r="AE1213" s="1054"/>
      <c r="AF1213" s="1054"/>
      <c r="AG1213" s="105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4"/>
      <c r="AD1214" s="1054"/>
      <c r="AE1214" s="1054"/>
      <c r="AF1214" s="1054"/>
      <c r="AG1214" s="105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4"/>
      <c r="AD1215" s="1054"/>
      <c r="AE1215" s="1054"/>
      <c r="AF1215" s="1054"/>
      <c r="AG1215" s="105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4"/>
      <c r="AD1216" s="1054"/>
      <c r="AE1216" s="1054"/>
      <c r="AF1216" s="1054"/>
      <c r="AG1216" s="105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4"/>
      <c r="AD1217" s="1054"/>
      <c r="AE1217" s="1054"/>
      <c r="AF1217" s="1054"/>
      <c r="AG1217" s="105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4"/>
      <c r="AD1218" s="1054"/>
      <c r="AE1218" s="1054"/>
      <c r="AF1218" s="1054"/>
      <c r="AG1218" s="105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4"/>
      <c r="AD1219" s="1054"/>
      <c r="AE1219" s="1054"/>
      <c r="AF1219" s="1054"/>
      <c r="AG1219" s="105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4"/>
      <c r="AD1220" s="1054"/>
      <c r="AE1220" s="1054"/>
      <c r="AF1220" s="1054"/>
      <c r="AG1220" s="105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4"/>
      <c r="AD1221" s="1054"/>
      <c r="AE1221" s="1054"/>
      <c r="AF1221" s="1054"/>
      <c r="AG1221" s="105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4"/>
      <c r="AD1225" s="1054"/>
      <c r="AE1225" s="1054"/>
      <c r="AF1225" s="1054"/>
      <c r="AG1225" s="105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4"/>
      <c r="AD1226" s="1054"/>
      <c r="AE1226" s="1054"/>
      <c r="AF1226" s="1054"/>
      <c r="AG1226" s="105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4"/>
      <c r="AD1227" s="1054"/>
      <c r="AE1227" s="1054"/>
      <c r="AF1227" s="1054"/>
      <c r="AG1227" s="105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4"/>
      <c r="AD1228" s="1054"/>
      <c r="AE1228" s="1054"/>
      <c r="AF1228" s="1054"/>
      <c r="AG1228" s="105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4"/>
      <c r="AD1229" s="1054"/>
      <c r="AE1229" s="1054"/>
      <c r="AF1229" s="1054"/>
      <c r="AG1229" s="105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4"/>
      <c r="AD1230" s="1054"/>
      <c r="AE1230" s="1054"/>
      <c r="AF1230" s="1054"/>
      <c r="AG1230" s="105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4"/>
      <c r="AD1231" s="1054"/>
      <c r="AE1231" s="1054"/>
      <c r="AF1231" s="1054"/>
      <c r="AG1231" s="105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4"/>
      <c r="AD1232" s="1054"/>
      <c r="AE1232" s="1054"/>
      <c r="AF1232" s="1054"/>
      <c r="AG1232" s="105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4"/>
      <c r="AD1233" s="1054"/>
      <c r="AE1233" s="1054"/>
      <c r="AF1233" s="1054"/>
      <c r="AG1233" s="105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4"/>
      <c r="AD1234" s="1054"/>
      <c r="AE1234" s="1054"/>
      <c r="AF1234" s="1054"/>
      <c r="AG1234" s="105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4"/>
      <c r="AD1235" s="1054"/>
      <c r="AE1235" s="1054"/>
      <c r="AF1235" s="1054"/>
      <c r="AG1235" s="105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4"/>
      <c r="AD1236" s="1054"/>
      <c r="AE1236" s="1054"/>
      <c r="AF1236" s="1054"/>
      <c r="AG1236" s="105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4"/>
      <c r="AD1237" s="1054"/>
      <c r="AE1237" s="1054"/>
      <c r="AF1237" s="1054"/>
      <c r="AG1237" s="105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4"/>
      <c r="AD1238" s="1054"/>
      <c r="AE1238" s="1054"/>
      <c r="AF1238" s="1054"/>
      <c r="AG1238" s="105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4"/>
      <c r="AD1239" s="1054"/>
      <c r="AE1239" s="1054"/>
      <c r="AF1239" s="1054"/>
      <c r="AG1239" s="105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4"/>
      <c r="AD1240" s="1054"/>
      <c r="AE1240" s="1054"/>
      <c r="AF1240" s="1054"/>
      <c r="AG1240" s="105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4"/>
      <c r="AD1241" s="1054"/>
      <c r="AE1241" s="1054"/>
      <c r="AF1241" s="1054"/>
      <c r="AG1241" s="105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4"/>
      <c r="AD1242" s="1054"/>
      <c r="AE1242" s="1054"/>
      <c r="AF1242" s="1054"/>
      <c r="AG1242" s="105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4"/>
      <c r="AD1243" s="1054"/>
      <c r="AE1243" s="1054"/>
      <c r="AF1243" s="1054"/>
      <c r="AG1243" s="105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4"/>
      <c r="AD1244" s="1054"/>
      <c r="AE1244" s="1054"/>
      <c r="AF1244" s="1054"/>
      <c r="AG1244" s="105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4"/>
      <c r="AD1245" s="1054"/>
      <c r="AE1245" s="1054"/>
      <c r="AF1245" s="1054"/>
      <c r="AG1245" s="105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4"/>
      <c r="AD1246" s="1054"/>
      <c r="AE1246" s="1054"/>
      <c r="AF1246" s="1054"/>
      <c r="AG1246" s="105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4"/>
      <c r="AD1247" s="1054"/>
      <c r="AE1247" s="1054"/>
      <c r="AF1247" s="1054"/>
      <c r="AG1247" s="105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4"/>
      <c r="AD1248" s="1054"/>
      <c r="AE1248" s="1054"/>
      <c r="AF1248" s="1054"/>
      <c r="AG1248" s="105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4"/>
      <c r="AD1249" s="1054"/>
      <c r="AE1249" s="1054"/>
      <c r="AF1249" s="1054"/>
      <c r="AG1249" s="105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4"/>
      <c r="AD1250" s="1054"/>
      <c r="AE1250" s="1054"/>
      <c r="AF1250" s="1054"/>
      <c r="AG1250" s="105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4"/>
      <c r="AD1251" s="1054"/>
      <c r="AE1251" s="1054"/>
      <c r="AF1251" s="1054"/>
      <c r="AG1251" s="105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4"/>
      <c r="AD1252" s="1054"/>
      <c r="AE1252" s="1054"/>
      <c r="AF1252" s="1054"/>
      <c r="AG1252" s="105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4"/>
      <c r="AD1253" s="1054"/>
      <c r="AE1253" s="1054"/>
      <c r="AF1253" s="1054"/>
      <c r="AG1253" s="105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4"/>
      <c r="AD1254" s="1054"/>
      <c r="AE1254" s="1054"/>
      <c r="AF1254" s="1054"/>
      <c r="AG1254" s="105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4"/>
      <c r="AD1258" s="1054"/>
      <c r="AE1258" s="1054"/>
      <c r="AF1258" s="1054"/>
      <c r="AG1258" s="105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4"/>
      <c r="AD1259" s="1054"/>
      <c r="AE1259" s="1054"/>
      <c r="AF1259" s="1054"/>
      <c r="AG1259" s="105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4"/>
      <c r="AD1260" s="1054"/>
      <c r="AE1260" s="1054"/>
      <c r="AF1260" s="1054"/>
      <c r="AG1260" s="105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4"/>
      <c r="AD1261" s="1054"/>
      <c r="AE1261" s="1054"/>
      <c r="AF1261" s="1054"/>
      <c r="AG1261" s="105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4"/>
      <c r="AD1262" s="1054"/>
      <c r="AE1262" s="1054"/>
      <c r="AF1262" s="1054"/>
      <c r="AG1262" s="105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4"/>
      <c r="AD1263" s="1054"/>
      <c r="AE1263" s="1054"/>
      <c r="AF1263" s="1054"/>
      <c r="AG1263" s="105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4"/>
      <c r="AD1264" s="1054"/>
      <c r="AE1264" s="1054"/>
      <c r="AF1264" s="1054"/>
      <c r="AG1264" s="105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4"/>
      <c r="AD1265" s="1054"/>
      <c r="AE1265" s="1054"/>
      <c r="AF1265" s="1054"/>
      <c r="AG1265" s="105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4"/>
      <c r="AD1266" s="1054"/>
      <c r="AE1266" s="1054"/>
      <c r="AF1266" s="1054"/>
      <c r="AG1266" s="105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4"/>
      <c r="AD1267" s="1054"/>
      <c r="AE1267" s="1054"/>
      <c r="AF1267" s="1054"/>
      <c r="AG1267" s="105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4"/>
      <c r="AD1268" s="1054"/>
      <c r="AE1268" s="1054"/>
      <c r="AF1268" s="1054"/>
      <c r="AG1268" s="105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4"/>
      <c r="AD1269" s="1054"/>
      <c r="AE1269" s="1054"/>
      <c r="AF1269" s="1054"/>
      <c r="AG1269" s="105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4"/>
      <c r="AD1270" s="1054"/>
      <c r="AE1270" s="1054"/>
      <c r="AF1270" s="1054"/>
      <c r="AG1270" s="105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4"/>
      <c r="AD1271" s="1054"/>
      <c r="AE1271" s="1054"/>
      <c r="AF1271" s="1054"/>
      <c r="AG1271" s="105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4"/>
      <c r="AD1272" s="1054"/>
      <c r="AE1272" s="1054"/>
      <c r="AF1272" s="1054"/>
      <c r="AG1272" s="105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4"/>
      <c r="AD1273" s="1054"/>
      <c r="AE1273" s="1054"/>
      <c r="AF1273" s="1054"/>
      <c r="AG1273" s="105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4"/>
      <c r="AD1274" s="1054"/>
      <c r="AE1274" s="1054"/>
      <c r="AF1274" s="1054"/>
      <c r="AG1274" s="105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4"/>
      <c r="AD1275" s="1054"/>
      <c r="AE1275" s="1054"/>
      <c r="AF1275" s="1054"/>
      <c r="AG1275" s="105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4"/>
      <c r="AD1276" s="1054"/>
      <c r="AE1276" s="1054"/>
      <c r="AF1276" s="1054"/>
      <c r="AG1276" s="105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4"/>
      <c r="AD1277" s="1054"/>
      <c r="AE1277" s="1054"/>
      <c r="AF1277" s="1054"/>
      <c r="AG1277" s="105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4"/>
      <c r="AD1278" s="1054"/>
      <c r="AE1278" s="1054"/>
      <c r="AF1278" s="1054"/>
      <c r="AG1278" s="105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4"/>
      <c r="AD1279" s="1054"/>
      <c r="AE1279" s="1054"/>
      <c r="AF1279" s="1054"/>
      <c r="AG1279" s="105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4"/>
      <c r="AD1280" s="1054"/>
      <c r="AE1280" s="1054"/>
      <c r="AF1280" s="1054"/>
      <c r="AG1280" s="105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4"/>
      <c r="AD1281" s="1054"/>
      <c r="AE1281" s="1054"/>
      <c r="AF1281" s="1054"/>
      <c r="AG1281" s="105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4"/>
      <c r="AD1282" s="1054"/>
      <c r="AE1282" s="1054"/>
      <c r="AF1282" s="1054"/>
      <c r="AG1282" s="105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4"/>
      <c r="AD1283" s="1054"/>
      <c r="AE1283" s="1054"/>
      <c r="AF1283" s="1054"/>
      <c r="AG1283" s="105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4"/>
      <c r="AD1284" s="1054"/>
      <c r="AE1284" s="1054"/>
      <c r="AF1284" s="1054"/>
      <c r="AG1284" s="105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4"/>
      <c r="AD1285" s="1054"/>
      <c r="AE1285" s="1054"/>
      <c r="AF1285" s="1054"/>
      <c r="AG1285" s="105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4"/>
      <c r="AD1286" s="1054"/>
      <c r="AE1286" s="1054"/>
      <c r="AF1286" s="1054"/>
      <c r="AG1286" s="105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4"/>
      <c r="AD1287" s="1054"/>
      <c r="AE1287" s="1054"/>
      <c r="AF1287" s="1054"/>
      <c r="AG1287" s="105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4"/>
      <c r="AD1291" s="1054"/>
      <c r="AE1291" s="1054"/>
      <c r="AF1291" s="1054"/>
      <c r="AG1291" s="105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4"/>
      <c r="AD1292" s="1054"/>
      <c r="AE1292" s="1054"/>
      <c r="AF1292" s="1054"/>
      <c r="AG1292" s="105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4"/>
      <c r="AD1293" s="1054"/>
      <c r="AE1293" s="1054"/>
      <c r="AF1293" s="1054"/>
      <c r="AG1293" s="105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4"/>
      <c r="AD1294" s="1054"/>
      <c r="AE1294" s="1054"/>
      <c r="AF1294" s="1054"/>
      <c r="AG1294" s="105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4"/>
      <c r="AD1295" s="1054"/>
      <c r="AE1295" s="1054"/>
      <c r="AF1295" s="1054"/>
      <c r="AG1295" s="105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4"/>
      <c r="AD1296" s="1054"/>
      <c r="AE1296" s="1054"/>
      <c r="AF1296" s="1054"/>
      <c r="AG1296" s="105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4"/>
      <c r="AD1297" s="1054"/>
      <c r="AE1297" s="1054"/>
      <c r="AF1297" s="1054"/>
      <c r="AG1297" s="105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4"/>
      <c r="AD1298" s="1054"/>
      <c r="AE1298" s="1054"/>
      <c r="AF1298" s="1054"/>
      <c r="AG1298" s="105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4"/>
      <c r="AD1299" s="1054"/>
      <c r="AE1299" s="1054"/>
      <c r="AF1299" s="1054"/>
      <c r="AG1299" s="105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4"/>
      <c r="AD1300" s="1054"/>
      <c r="AE1300" s="1054"/>
      <c r="AF1300" s="1054"/>
      <c r="AG1300" s="105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4"/>
      <c r="AD1301" s="1054"/>
      <c r="AE1301" s="1054"/>
      <c r="AF1301" s="1054"/>
      <c r="AG1301" s="105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4"/>
      <c r="AD1302" s="1054"/>
      <c r="AE1302" s="1054"/>
      <c r="AF1302" s="1054"/>
      <c r="AG1302" s="105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4"/>
      <c r="AD1303" s="1054"/>
      <c r="AE1303" s="1054"/>
      <c r="AF1303" s="1054"/>
      <c r="AG1303" s="105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4"/>
      <c r="AD1304" s="1054"/>
      <c r="AE1304" s="1054"/>
      <c r="AF1304" s="1054"/>
      <c r="AG1304" s="105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4"/>
      <c r="AD1305" s="1054"/>
      <c r="AE1305" s="1054"/>
      <c r="AF1305" s="1054"/>
      <c r="AG1305" s="105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4"/>
      <c r="AD1306" s="1054"/>
      <c r="AE1306" s="1054"/>
      <c r="AF1306" s="1054"/>
      <c r="AG1306" s="105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4"/>
      <c r="AD1307" s="1054"/>
      <c r="AE1307" s="1054"/>
      <c r="AF1307" s="1054"/>
      <c r="AG1307" s="105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4"/>
      <c r="AD1308" s="1054"/>
      <c r="AE1308" s="1054"/>
      <c r="AF1308" s="1054"/>
      <c r="AG1308" s="105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4"/>
      <c r="AD1309" s="1054"/>
      <c r="AE1309" s="1054"/>
      <c r="AF1309" s="1054"/>
      <c r="AG1309" s="105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4"/>
      <c r="AD1310" s="1054"/>
      <c r="AE1310" s="1054"/>
      <c r="AF1310" s="1054"/>
      <c r="AG1310" s="105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4"/>
      <c r="AD1311" s="1054"/>
      <c r="AE1311" s="1054"/>
      <c r="AF1311" s="1054"/>
      <c r="AG1311" s="105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4"/>
      <c r="AD1312" s="1054"/>
      <c r="AE1312" s="1054"/>
      <c r="AF1312" s="1054"/>
      <c r="AG1312" s="105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4"/>
      <c r="AD1313" s="1054"/>
      <c r="AE1313" s="1054"/>
      <c r="AF1313" s="1054"/>
      <c r="AG1313" s="105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4"/>
      <c r="AD1314" s="1054"/>
      <c r="AE1314" s="1054"/>
      <c r="AF1314" s="1054"/>
      <c r="AG1314" s="105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4"/>
      <c r="AD1315" s="1054"/>
      <c r="AE1315" s="1054"/>
      <c r="AF1315" s="1054"/>
      <c r="AG1315" s="105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4"/>
      <c r="AD1316" s="1054"/>
      <c r="AE1316" s="1054"/>
      <c r="AF1316" s="1054"/>
      <c r="AG1316" s="105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4"/>
      <c r="AD1317" s="1054"/>
      <c r="AE1317" s="1054"/>
      <c r="AF1317" s="1054"/>
      <c r="AG1317" s="105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4"/>
      <c r="AD1318" s="1054"/>
      <c r="AE1318" s="1054"/>
      <c r="AF1318" s="1054"/>
      <c r="AG1318" s="105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4"/>
      <c r="AD1319" s="1054"/>
      <c r="AE1319" s="1054"/>
      <c r="AF1319" s="1054"/>
      <c r="AG1319" s="105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4"/>
      <c r="AD1320" s="1054"/>
      <c r="AE1320" s="1054"/>
      <c r="AF1320" s="1054"/>
      <c r="AG1320" s="105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松尾 博史</dc:creator>
  <cp:lastModifiedBy>執行調査係長</cp:lastModifiedBy>
  <cp:lastPrinted>2021-08-31T06:23:12Z</cp:lastPrinted>
  <dcterms:created xsi:type="dcterms:W3CDTF">2012-03-13T00:50:25Z</dcterms:created>
  <dcterms:modified xsi:type="dcterms:W3CDTF">2021-09-03T18:20:01Z</dcterms:modified>
</cp:coreProperties>
</file>