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59" i="3" s="1"/>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30" i="3" s="1"/>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71" i="3" s="1"/>
  <c r="AY264" i="3"/>
  <c r="AY266" i="3" s="1"/>
  <c r="AY260" i="3"/>
  <c r="AY262" i="3" s="1"/>
  <c r="AY256" i="3"/>
  <c r="AY259" i="3" s="1"/>
  <c r="AY252" i="3"/>
  <c r="AY253" i="3" s="1"/>
  <c r="AY250" i="3"/>
  <c r="AY251" i="3" s="1"/>
  <c r="AY247" i="3"/>
  <c r="AY249" i="3" s="1"/>
  <c r="AY240" i="3"/>
  <c r="AY243" i="3" s="1"/>
  <c r="AY233" i="3"/>
  <c r="AY235" i="3" s="1"/>
  <c r="AY226" i="3"/>
  <c r="AY232" i="3" s="1"/>
  <c r="AY219" i="3"/>
  <c r="AY223" i="3" s="1"/>
  <c r="AY212" i="3"/>
  <c r="AY218" i="3" s="1"/>
  <c r="AY208" i="3"/>
  <c r="AY209" i="3" s="1"/>
  <c r="AY204" i="3"/>
  <c r="AY207" i="3" s="1"/>
  <c r="AY200" i="3"/>
  <c r="AY203" i="3" s="1"/>
  <c r="AY196" i="3"/>
  <c r="AY197" i="3"/>
  <c r="AY192" i="3"/>
  <c r="AY193" i="3" s="1"/>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4" i="3" s="1"/>
  <c r="AY130" i="3"/>
  <c r="AY131" i="3"/>
  <c r="AY127" i="3"/>
  <c r="AY129" i="3"/>
  <c r="AY124" i="3"/>
  <c r="AY125" i="3" s="1"/>
  <c r="AY121" i="3"/>
  <c r="AY123" i="3"/>
  <c r="AY118" i="3"/>
  <c r="AY119" i="3" s="1"/>
  <c r="AY112" i="3"/>
  <c r="AY114" i="3"/>
  <c r="AY109" i="3"/>
  <c r="AY111" i="3"/>
  <c r="AY106" i="3"/>
  <c r="AY108" i="3"/>
  <c r="AY103" i="3"/>
  <c r="AY104" i="3"/>
  <c r="AY95" i="3"/>
  <c r="AY99" i="3"/>
  <c r="AY90" i="3"/>
  <c r="AY93" i="3" s="1"/>
  <c r="AY80" i="3"/>
  <c r="AY84" i="3" s="1"/>
  <c r="AY85" i="3"/>
  <c r="AY79" i="3"/>
  <c r="AY73" i="3"/>
  <c r="AY75" i="3" s="1"/>
  <c r="AY65" i="3"/>
  <c r="AY66" i="3" s="1"/>
  <c r="AY58" i="3"/>
  <c r="AY63" i="3" s="1"/>
  <c r="AY51" i="3"/>
  <c r="AY57" i="3" s="1"/>
  <c r="AY44" i="3"/>
  <c r="AY45" i="3" s="1"/>
  <c r="AY37" i="3"/>
  <c r="AY42" i="3" s="1"/>
  <c r="AY459" i="3"/>
  <c r="AY177" i="3"/>
  <c r="AY120" i="3"/>
  <c r="AY158" i="3"/>
  <c r="AY175" i="3"/>
  <c r="AY355" i="3"/>
  <c r="AY818" i="3"/>
  <c r="AY542" i="3"/>
  <c r="AY650" i="3"/>
  <c r="AY878" i="3"/>
  <c r="AY976" i="3"/>
  <c r="AY303" i="3"/>
  <c r="AY176" i="3"/>
  <c r="AY319" i="3"/>
  <c r="AY432" i="3"/>
  <c r="AY458" i="3"/>
  <c r="AY487" i="3"/>
  <c r="AY561" i="3"/>
  <c r="AY651" i="3"/>
  <c r="AY681" i="3"/>
  <c r="AY178" i="3"/>
  <c r="AY238" i="3"/>
  <c r="AY460" i="3"/>
  <c r="AY546" i="3"/>
  <c r="AY649" i="3"/>
  <c r="AY877" i="3"/>
  <c r="AY910" i="3"/>
  <c r="AY94" i="3"/>
  <c r="AY157" i="3"/>
  <c r="AY174" i="3"/>
  <c r="AY270" i="3"/>
  <c r="AY306" i="3"/>
  <c r="AY480" i="3"/>
  <c r="AY523" i="3"/>
  <c r="AY577" i="3"/>
  <c r="AY663" i="3"/>
  <c r="AY977" i="3"/>
  <c r="AY98" i="3"/>
  <c r="AY410" i="3"/>
  <c r="AY570" i="3"/>
  <c r="AY164" i="3"/>
  <c r="AY246" i="3"/>
  <c r="AY278" i="3"/>
  <c r="AY336" i="3"/>
  <c r="AY582" i="3"/>
  <c r="AY594" i="3"/>
  <c r="AY625" i="3"/>
  <c r="AY86" i="3"/>
  <c r="AY126" i="3"/>
  <c r="AY595" i="3"/>
  <c r="AY516" i="3"/>
  <c r="AY70" i="3"/>
  <c r="AY596" i="3"/>
  <c r="AY56" i="3"/>
  <c r="AY91" i="3"/>
  <c r="AY439" i="3"/>
  <c r="AY477" i="3"/>
  <c r="AY92" i="3"/>
  <c r="AY440" i="3"/>
  <c r="AY478" i="3"/>
  <c r="AY576" i="3"/>
  <c r="AY110" i="3"/>
  <c r="AY198" i="3"/>
  <c r="AY143" i="3"/>
  <c r="AY167" i="3"/>
  <c r="AY168" i="3"/>
  <c r="AY387" i="3"/>
  <c r="AY555" i="3"/>
  <c r="AY87" i="3"/>
  <c r="AY81" i="3"/>
  <c r="AY88" i="3"/>
  <c r="AY105" i="3"/>
  <c r="AY122" i="3"/>
  <c r="AY137" i="3"/>
  <c r="AY151" i="3"/>
  <c r="AY161" i="3"/>
  <c r="AY160" i="3"/>
  <c r="AY169" i="3"/>
  <c r="AY183" i="3"/>
  <c r="AY241" i="3"/>
  <c r="AY257" i="3"/>
  <c r="AY314" i="3"/>
  <c r="AY335" i="3"/>
  <c r="AY337" i="3"/>
  <c r="AY349" i="3"/>
  <c r="AY363" i="3"/>
  <c r="AY397" i="3"/>
  <c r="AY421" i="3"/>
  <c r="AY472" i="3"/>
  <c r="AY512" i="3"/>
  <c r="AY556" i="3"/>
  <c r="AY578" i="3"/>
  <c r="AY609" i="3"/>
  <c r="AY67" i="3"/>
  <c r="AY82" i="3"/>
  <c r="AY89" i="3"/>
  <c r="AY96" i="3"/>
  <c r="AY113" i="3"/>
  <c r="AY138" i="3"/>
  <c r="AY145" i="3"/>
  <c r="AY155" i="3"/>
  <c r="AY153" i="3"/>
  <c r="AY162" i="3"/>
  <c r="AY170" i="3"/>
  <c r="AY184" i="3"/>
  <c r="AY211" i="3"/>
  <c r="AY228" i="3"/>
  <c r="AY242" i="3"/>
  <c r="AY276" i="3"/>
  <c r="AY333" i="3"/>
  <c r="AY407" i="3"/>
  <c r="AY422" i="3"/>
  <c r="AY513" i="3"/>
  <c r="AY528" i="3"/>
  <c r="AY558" i="3"/>
  <c r="AY610" i="3"/>
  <c r="AY635" i="3"/>
  <c r="AY658" i="3"/>
  <c r="AY671" i="3"/>
  <c r="AY668" i="3"/>
  <c r="AY669" i="3"/>
  <c r="AY41" i="3"/>
  <c r="AY76" i="3"/>
  <c r="AY83" i="3"/>
  <c r="AY97" i="3"/>
  <c r="AY107" i="3"/>
  <c r="AY146" i="3"/>
  <c r="AY154" i="3"/>
  <c r="AY163" i="3"/>
  <c r="AY171" i="3"/>
  <c r="AY318" i="3"/>
  <c r="AY423" i="3"/>
  <c r="AY438" i="3"/>
  <c r="AY467" i="3"/>
  <c r="AY475" i="3"/>
  <c r="AY521" i="3"/>
  <c r="AY524" i="3"/>
  <c r="AY612" i="3"/>
  <c r="AY620" i="3"/>
  <c r="AY670" i="3"/>
  <c r="AY365" i="3"/>
  <c r="AY364" i="3"/>
  <c r="AY395" i="3"/>
  <c r="AY393" i="3"/>
  <c r="AY449" i="3"/>
  <c r="AY617" i="3"/>
  <c r="AY689" i="3"/>
  <c r="AY142" i="3"/>
  <c r="AY185" i="3"/>
  <c r="AY181" i="3"/>
  <c r="AY329" i="3"/>
  <c r="AY347" i="3"/>
  <c r="AY351" i="3"/>
  <c r="AY361" i="3"/>
  <c r="AY377" i="3"/>
  <c r="AY379" i="3"/>
  <c r="AY385" i="3"/>
  <c r="AY394" i="3"/>
  <c r="AY447" i="3"/>
  <c r="AY503" i="3"/>
  <c r="AY504" i="3"/>
  <c r="AY642" i="3"/>
  <c r="AY189" i="3"/>
  <c r="AY72" i="3"/>
  <c r="AY128" i="3"/>
  <c r="AY150" i="3"/>
  <c r="AY182" i="3"/>
  <c r="AY244" i="3"/>
  <c r="AY362" i="3"/>
  <c r="AY396" i="3"/>
  <c r="AY501" i="3"/>
  <c r="AY587" i="3"/>
  <c r="AY801" i="3"/>
  <c r="AY810" i="3"/>
  <c r="AY827" i="3"/>
  <c r="AY323" i="3"/>
  <c r="AY199" i="3"/>
  <c r="AY46" i="3"/>
  <c r="AY378"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96" i="3" l="1"/>
  <c r="AY695" i="3"/>
  <c r="AY693" i="3"/>
  <c r="AY135" i="3"/>
  <c r="AY133" i="3"/>
  <c r="AY1009" i="3"/>
  <c r="AY911" i="3"/>
  <c r="AY1010" i="3"/>
  <c r="AY830" i="3"/>
  <c r="AY834" i="3"/>
  <c r="AY835" i="3"/>
  <c r="AY829" i="3"/>
  <c r="AY838" i="3"/>
  <c r="AY831" i="3"/>
  <c r="AY828" i="3"/>
  <c r="AY833" i="3"/>
  <c r="AY832" i="3"/>
  <c r="AY837" i="3"/>
  <c r="AY641" i="3"/>
  <c r="AY565" i="3"/>
  <c r="AY547" i="3"/>
  <c r="AY639" i="3"/>
  <c r="AY493" i="3"/>
  <c r="AY605" i="3"/>
  <c r="AY661" i="3"/>
  <c r="AY548" i="3"/>
  <c r="AY572" i="3"/>
  <c r="AY442" i="3"/>
  <c r="AY585" i="3"/>
  <c r="AY622" i="3"/>
  <c r="AY586" i="3"/>
  <c r="AY654" i="3"/>
  <c r="AY448" i="3"/>
  <c r="AY660" i="3"/>
  <c r="AY567" i="3"/>
  <c r="AY469" i="3"/>
  <c r="AY619" i="3"/>
  <c r="AY568" i="3"/>
  <c r="AY645" i="3"/>
  <c r="AY409" i="3"/>
  <c r="AY411" i="3"/>
  <c r="AY401" i="3"/>
  <c r="AY408" i="3"/>
  <c r="AY402" i="3"/>
  <c r="AY309" i="3"/>
  <c r="AY284" i="3"/>
  <c r="AY282" i="3"/>
  <c r="AY229" i="3"/>
  <c r="AY224" i="3"/>
  <c r="AY322" i="3"/>
  <c r="AY281" i="3"/>
  <c r="AY194" i="3"/>
  <c r="AY210" i="3"/>
  <c r="AY52" i="3"/>
  <c r="AY804" i="3"/>
  <c r="AY807" i="3"/>
  <c r="AY245" i="3"/>
  <c r="AY655" i="3"/>
  <c r="AY280" i="3"/>
  <c r="AY675" i="3"/>
  <c r="AY531" i="3"/>
  <c r="AY514" i="3"/>
  <c r="AY334" i="3"/>
  <c r="AY220" i="3"/>
  <c r="AY552" i="3"/>
  <c r="AY474" i="3"/>
  <c r="AY350" i="3"/>
  <c r="AY221" i="3"/>
  <c r="AY47" i="3"/>
  <c r="AY494" i="3"/>
  <c r="AY425" i="3"/>
  <c r="AY340" i="3"/>
  <c r="AY283" i="3"/>
  <c r="AY348" i="3"/>
  <c r="AY630" i="3"/>
  <c r="AY686" i="3"/>
  <c r="AY345" i="3"/>
  <c r="AY55" i="3"/>
  <c r="AY684" i="3"/>
  <c r="AY560" i="3"/>
  <c r="AY54" i="3"/>
  <c r="AY571" i="3"/>
  <c r="AY679" i="3"/>
  <c r="AY591" i="3"/>
  <c r="AY254" i="3"/>
  <c r="AY541" i="3"/>
  <c r="AY374" i="3"/>
  <c r="AY543" i="3"/>
  <c r="AY426" i="3"/>
  <c r="AY234" i="3"/>
  <c r="AY357" i="3"/>
  <c r="AY214" i="3"/>
  <c r="AY680" i="3"/>
  <c r="AY213" i="3"/>
  <c r="AY616" i="3"/>
  <c r="AY1076" i="3"/>
  <c r="AY344" i="3"/>
  <c r="AY811" i="3"/>
  <c r="AY653" i="3"/>
  <c r="AY676" i="3"/>
  <c r="AY533" i="3"/>
  <c r="AY806" i="3"/>
  <c r="AY550" i="3"/>
  <c r="AY217" i="3"/>
  <c r="AY551" i="3"/>
  <c r="AY342" i="3"/>
  <c r="AY202" i="3"/>
  <c r="AY294" i="3"/>
  <c r="AY562" i="3"/>
  <c r="AY373" i="3"/>
  <c r="AY532" i="3"/>
  <c r="AY465" i="3"/>
  <c r="AY237" i="3"/>
  <c r="AY685" i="3"/>
  <c r="AY492" i="3"/>
  <c r="AY356" i="3"/>
  <c r="AY358" i="3"/>
  <c r="AY216" i="3"/>
  <c r="AY369" i="3"/>
  <c r="AY341" i="3"/>
  <c r="AY812" i="3"/>
  <c r="AY803" i="3"/>
  <c r="AY331" i="3"/>
  <c r="AY673" i="3"/>
  <c r="AY808" i="3"/>
  <c r="AY614" i="3"/>
  <c r="AY607" i="3"/>
  <c r="AY215" i="3"/>
  <c r="AY805" i="3"/>
  <c r="AY201" i="3"/>
  <c r="AY802" i="3"/>
  <c r="AY632" i="3"/>
  <c r="AY429" i="3"/>
  <c r="AY248" i="3"/>
  <c r="AY236" i="3"/>
  <c r="AY580" i="3"/>
  <c r="AY583" i="3"/>
  <c r="AY631" i="3"/>
  <c r="AY296" i="3"/>
  <c r="AY354" i="3"/>
  <c r="AY255" i="3"/>
  <c r="AY59" i="3"/>
  <c r="AY819" i="3"/>
  <c r="AY600" i="3"/>
  <c r="AY288" i="3"/>
  <c r="AY391" i="3"/>
  <c r="AY68" i="3"/>
  <c r="AY452" i="3"/>
  <c r="AY390" i="3"/>
  <c r="AY267" i="3"/>
  <c r="AY74" i="3"/>
  <c r="AY40" i="3"/>
  <c r="AY601" i="3"/>
  <c r="AY526" i="3"/>
  <c r="AY274" i="3"/>
  <c r="AY38" i="3"/>
  <c r="AY313" i="3"/>
  <c r="AY824" i="3"/>
  <c r="AY415" i="3"/>
  <c r="AY78" i="3"/>
  <c r="AY454" i="3"/>
  <c r="AY222" i="3"/>
  <c r="AY53" i="3"/>
  <c r="AY823" i="3"/>
  <c r="AY626" i="3"/>
  <c r="AY261" i="3"/>
  <c r="AY71" i="3"/>
  <c r="AY517" i="3"/>
  <c r="AY468" i="3"/>
  <c r="AY943" i="3"/>
  <c r="AY416" i="3"/>
  <c r="AY295" i="3"/>
  <c r="AY225" i="3"/>
  <c r="AY418" i="3"/>
  <c r="AY302" i="3"/>
  <c r="AY206" i="3"/>
  <c r="AY462" i="3"/>
  <c r="AY298" i="3"/>
  <c r="AY297" i="3"/>
  <c r="AY664" i="3"/>
  <c r="AY39" i="3"/>
  <c r="AY69" i="3"/>
  <c r="AY239" i="3"/>
  <c r="AY263" i="3"/>
  <c r="AY269" i="3"/>
  <c r="AY417" i="3"/>
  <c r="AY604" i="3"/>
  <c r="AY942" i="3"/>
  <c r="AY599" i="3"/>
  <c r="AY273" i="3"/>
  <c r="AY289" i="3"/>
  <c r="AY690" i="3"/>
  <c r="AY287" i="3"/>
  <c r="AY529" i="3"/>
  <c r="AY506" i="3"/>
  <c r="AY382" i="3"/>
  <c r="AY301" i="3"/>
  <c r="AY61" i="3"/>
  <c r="AY496" i="3"/>
  <c r="AY381" i="3"/>
  <c r="AY325" i="3"/>
  <c r="AY258" i="3"/>
  <c r="AY265" i="3"/>
  <c r="AY231" i="3"/>
  <c r="AY815" i="3"/>
  <c r="AY508" i="3"/>
  <c r="AY49" i="3"/>
  <c r="AY507" i="3"/>
  <c r="AY624" i="3"/>
  <c r="AY822" i="3"/>
  <c r="AY518" i="3"/>
  <c r="AY205" i="3"/>
  <c r="AY816" i="3"/>
  <c r="AY405" i="3"/>
  <c r="AY666" i="3"/>
  <c r="AY403" i="3"/>
  <c r="AY444" i="3"/>
  <c r="AY64" i="3"/>
  <c r="AY463" i="3"/>
  <c r="AY1074" i="3"/>
  <c r="AY290" i="3"/>
  <c r="AY275" i="3"/>
  <c r="AY691" i="3"/>
  <c r="AY636" i="3"/>
  <c r="AY498" i="3"/>
  <c r="AY453" i="3"/>
  <c r="AY400" i="3"/>
  <c r="AY305" i="3"/>
  <c r="AY48" i="3"/>
  <c r="AY634" i="3"/>
  <c r="AY536" i="3"/>
  <c r="AY497" i="3"/>
  <c r="AY60" i="3"/>
  <c r="AY291" i="3"/>
  <c r="AY227" i="3"/>
  <c r="AY814" i="3"/>
  <c r="AY488" i="3"/>
  <c r="AY414" i="3"/>
  <c r="AY77" i="3"/>
  <c r="AY43" i="3"/>
  <c r="AY821" i="3"/>
  <c r="AY486" i="3"/>
  <c r="AY698" i="3"/>
  <c r="AY230" i="3"/>
  <c r="AY820" i="3"/>
  <c r="AY327" i="3"/>
  <c r="AY817" i="3"/>
  <c r="AY445" i="3"/>
  <c r="AY435" i="3"/>
  <c r="AY62" i="3"/>
  <c r="AY433" i="3"/>
  <c r="AY50" i="3"/>
</calcChain>
</file>

<file path=xl/sharedStrings.xml><?xml version="1.0" encoding="utf-8"?>
<sst xmlns="http://schemas.openxmlformats.org/spreadsheetml/2006/main" count="3092" uniqueCount="788">
  <si>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</si>
  <si>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</si>
  <si>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</si>
  <si>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</si>
  <si>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</si>
  <si>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</si>
  <si>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</si>
  <si>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</si>
  <si>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</si>
  <si>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</si>
  <si>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</si>
  <si>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</si>
  <si>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</si>
  <si>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</si>
  <si>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</si>
  <si>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</si>
  <si>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</si>
  <si>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</si>
  <si>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</si>
  <si>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</si>
  <si>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</si>
  <si>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</si>
  <si>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</si>
  <si>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</si>
  <si>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</si>
  <si>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</si>
  <si>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</si>
  <si>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</si>
  <si>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</si>
  <si>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</si>
  <si>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</si>
  <si>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</si>
  <si>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</si>
  <si>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</si>
  <si>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</si>
  <si>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</si>
  <si>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</si>
  <si>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</si>
  <si>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</si>
  <si>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</si>
  <si>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</si>
  <si>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</si>
  <si>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</si>
  <si>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</si>
  <si>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</si>
  <si>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</si>
  <si>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</si>
  <si>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</si>
  <si>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</si>
  <si>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</si>
  <si>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</si>
  <si>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</si>
  <si>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</si>
  <si>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</si>
  <si>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</si>
  <si>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</si>
  <si>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</si>
  <si>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</si>
  <si>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</si>
  <si>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</si>
  <si>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</si>
  <si>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</si>
  <si>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</si>
  <si>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</si>
  <si>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</si>
  <si>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</si>
  <si>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</si>
  <si>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</si>
  <si>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</si>
  <si>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</si>
  <si>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</si>
  <si>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</si>
  <si>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</si>
  <si>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</si>
  <si>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</si>
  <si>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</si>
  <si>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</si>
  <si>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</si>
  <si>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</si>
  <si>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</si>
  <si>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</si>
  <si>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</si>
  <si>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</si>
  <si>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</si>
  <si>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</si>
  <si>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</si>
  <si>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</si>
  <si>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</si>
  <si>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</si>
  <si>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</si>
  <si>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</si>
  <si>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</si>
  <si>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</si>
  <si>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</si>
  <si>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</si>
  <si>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</si>
  <si>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</si>
  <si>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</si>
  <si>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</si>
  <si>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</si>
  <si>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</si>
  <si>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</si>
  <si>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</si>
  <si>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</si>
  <si>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</si>
  <si>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</si>
  <si>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</si>
  <si>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</si>
  <si>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</si>
  <si>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</si>
  <si>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</si>
  <si>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</si>
  <si>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</si>
  <si>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</si>
  <si>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</si>
  <si>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</si>
  <si>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</si>
  <si>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</si>
  <si>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</si>
  <si>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</si>
  <si>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</si>
  <si>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</si>
  <si>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</si>
  <si>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</si>
  <si>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</si>
  <si>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</si>
  <si>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</si>
  <si>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</si>
  <si>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</si>
  <si>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</si>
  <si>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</si>
  <si>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</si>
  <si>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</si>
  <si>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</si>
  <si>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</si>
  <si>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</si>
  <si>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</si>
  <si>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</si>
  <si>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</si>
  <si>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</si>
  <si>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</si>
  <si>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</si>
  <si>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</si>
  <si>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</si>
  <si>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</si>
  <si>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</si>
  <si>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</si>
  <si>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</si>
  <si>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</si>
  <si>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</si>
  <si>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</si>
  <si>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</si>
  <si>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</si>
  <si>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</si>
  <si>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</si>
  <si>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</si>
  <si>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</si>
  <si>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</si>
  <si>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</si>
  <si>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</si>
  <si>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</si>
  <si>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</si>
  <si>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</si>
  <si>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</si>
  <si>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</si>
  <si>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</si>
  <si>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</si>
  <si>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</si>
  <si>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</si>
  <si>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</si>
  <si>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</si>
  <si>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</si>
  <si>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</si>
  <si>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</si>
  <si>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</si>
  <si>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</si>
  <si>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</si>
  <si>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</si>
  <si>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</si>
  <si>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</si>
  <si>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</si>
  <si>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</si>
  <si>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</si>
  <si>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</si>
  <si>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</si>
  <si>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</si>
  <si>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</si>
  <si>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</si>
  <si>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</si>
  <si>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</si>
  <si>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</si>
  <si>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</si>
  <si>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</si>
  <si>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</si>
  <si>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</si>
  <si>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</si>
  <si>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</si>
  <si>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</si>
  <si>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</si>
  <si>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</si>
  <si>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</si>
  <si>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</si>
  <si>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</si>
  <si>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</si>
  <si>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</si>
  <si>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</si>
  <si>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</si>
  <si>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</si>
  <si>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</si>
  <si>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</si>
  <si>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</si>
  <si>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</si>
  <si>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</si>
  <si>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</si>
  <si>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</si>
  <si>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</si>
  <si>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</si>
  <si>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</si>
  <si>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</si>
  <si>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</si>
  <si>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</si>
  <si>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</si>
  <si>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</si>
  <si>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</si>
  <si>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</si>
  <si>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</si>
  <si>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</si>
  <si>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</si>
  <si>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</si>
  <si>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</si>
  <si>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</si>
  <si>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</si>
  <si>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</si>
  <si>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</si>
  <si>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</si>
  <si>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</si>
  <si>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</si>
  <si>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</si>
  <si>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</si>
  <si>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</si>
  <si>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</si>
  <si>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</si>
  <si>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</si>
  <si>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</si>
  <si>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</si>
  <si>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</si>
  <si>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</si>
  <si>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</si>
  <si>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</si>
  <si>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</si>
  <si>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</si>
  <si>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</si>
  <si>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</si>
  <si>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</si>
  <si>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</si>
  <si>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</si>
  <si>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</si>
  <si>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</si>
  <si>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</si>
  <si>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</si>
  <si>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</si>
  <si>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</si>
  <si>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</si>
  <si>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</si>
  <si>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</si>
  <si>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</si>
  <si>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</si>
  <si>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</si>
  <si>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</si>
  <si>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</si>
  <si>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</si>
  <si>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</si>
  <si>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</si>
  <si>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</si>
  <si>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</si>
  <si>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</si>
  <si>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</si>
  <si>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</si>
  <si>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</si>
  <si>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</si>
  <si>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</si>
  <si>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</si>
  <si>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</si>
  <si>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</si>
  <si>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</si>
  <si>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</si>
  <si>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</si>
  <si>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</si>
  <si>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</si>
  <si>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</si>
  <si>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</si>
  <si>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</si>
  <si>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</si>
  <si>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</si>
  <si>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</si>
  <si>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</si>
  <si>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</si>
  <si>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</si>
  <si>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</si>
  <si>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</si>
  <si>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</si>
  <si>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</si>
  <si>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</si>
  <si>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</si>
  <si>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</si>
  <si>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</si>
  <si>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</si>
  <si>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</si>
  <si>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</si>
  <si>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</si>
  <si>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</si>
  <si>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</si>
  <si>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</si>
  <si>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</si>
  <si>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</si>
  <si>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</si>
  <si>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</si>
  <si>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</si>
  <si>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</si>
  <si>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</si>
  <si>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</si>
  <si>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</si>
  <si>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</si>
  <si>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</si>
  <si>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</si>
  <si>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</si>
  <si>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</si>
  <si>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</si>
  <si>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</si>
  <si>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</si>
  <si>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</si>
  <si>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</si>
  <si>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</si>
  <si>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</si>
  <si>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</si>
  <si>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</si>
  <si>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</si>
  <si>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</si>
  <si>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</si>
  <si>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</si>
  <si>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</si>
  <si>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</si>
  <si>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</si>
  <si>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</si>
  <si>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</si>
  <si>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</si>
  <si>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</si>
  <si>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</si>
  <si>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</si>
  <si>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</si>
  <si>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</si>
  <si>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</si>
  <si>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</si>
  <si>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</si>
  <si>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</si>
  <si>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</si>
  <si>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</si>
  <si>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</si>
  <si>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</si>
  <si>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</si>
  <si>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</si>
  <si>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</si>
  <si>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</si>
  <si>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</si>
  <si>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</si>
  <si>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</si>
  <si>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</si>
  <si>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</si>
  <si>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</si>
  <si>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</si>
  <si>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</si>
  <si>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</si>
  <si>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</si>
  <si>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</si>
  <si>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</si>
  <si>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</si>
  <si>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</si>
  <si>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</si>
  <si>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</si>
  <si>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</si>
  <si>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</si>
  <si>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</si>
  <si>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</si>
  <si>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</si>
  <si>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</si>
  <si>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</si>
  <si>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</si>
  <si>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</si>
  <si>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</si>
  <si>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</si>
  <si>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</si>
  <si>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</si>
  <si>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</si>
  <si>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</si>
  <si>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</si>
  <si>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</si>
  <si>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</si>
  <si>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</si>
  <si>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</si>
  <si>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</si>
  <si>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</si>
  <si>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</si>
  <si>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</si>
  <si>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</si>
  <si>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</si>
  <si>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</si>
  <si>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</si>
  <si>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</si>
  <si>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</si>
  <si>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</si>
  <si>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</si>
  <si>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</si>
  <si>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</si>
  <si>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</si>
  <si>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</si>
  <si>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</si>
  <si>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</si>
  <si>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</si>
  <si>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</si>
  <si>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</si>
  <si>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</si>
  <si>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</si>
  <si>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</si>
  <si>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</si>
  <si>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</si>
  <si>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</si>
  <si>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</si>
  <si>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</si>
  <si>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</si>
  <si>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</si>
  <si>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</si>
  <si>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</si>
  <si>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</si>
  <si>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</si>
  <si>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</si>
  <si>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</si>
  <si>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</si>
  <si>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</si>
  <si>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</si>
  <si>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</si>
  <si>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</si>
  <si>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</si>
  <si>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</si>
  <si>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</si>
  <si>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</si>
  <si>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</si>
  <si>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</si>
  <si>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</si>
  <si>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</si>
  <si>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</si>
  <si>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</si>
  <si>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</si>
  <si>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</si>
  <si>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</si>
  <si>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</si>
  <si>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</si>
  <si>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</si>
  <si>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</si>
  <si>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</si>
  <si>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</si>
  <si>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</si>
  <si>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</si>
  <si>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</si>
  <si>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</si>
  <si>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</si>
  <si>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</si>
  <si>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</si>
  <si>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</si>
  <si>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</si>
  <si>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</si>
  <si>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</si>
  <si>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</si>
  <si>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</si>
  <si>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</si>
  <si>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</si>
  <si>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</si>
  <si>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</si>
  <si>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</si>
  <si>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</si>
  <si>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</si>
  <si>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</si>
  <si>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</si>
  <si>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</si>
  <si>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</si>
  <si>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</si>
  <si>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</si>
  <si>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</si>
  <si>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</si>
  <si>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</si>
  <si>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</si>
  <si>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</si>
  <si>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</si>
  <si>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</si>
  <si>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</si>
  <si>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</si>
  <si>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</si>
  <si>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</si>
  <si>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</si>
  <si>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</si>
  <si>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</si>
  <si>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</si>
  <si>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</si>
  <si>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</si>
  <si>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</si>
  <si>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</si>
  <si>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</si>
  <si>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</si>
  <si>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</si>
  <si>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</si>
  <si>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</si>
  <si>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</si>
  <si>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</si>
  <si>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</si>
  <si>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</si>
  <si>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</si>
  <si>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</si>
  <si>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</si>
  <si>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</si>
  <si>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</si>
  <si>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</si>
  <si>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</si>
  <si>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</si>
  <si>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</si>
  <si>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</si>
  <si>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</si>
  <si>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</si>
  <si>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</si>
  <si>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</si>
  <si>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</si>
  <si>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</si>
  <si>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</si>
  <si>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</si>
  <si>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</si>
  <si>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</si>
  <si>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</si>
  <si>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</si>
  <si>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</si>
  <si>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</si>
  <si>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</si>
  <si>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</si>
  <si>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</si>
  <si>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</si>
  <si>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</si>
  <si>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</si>
  <si>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</si>
  <si>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</si>
  <si>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</si>
  <si>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</si>
  <si>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</si>
  <si>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</si>
  <si>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</si>
  <si>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</si>
  <si>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</si>
  <si>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</si>
  <si>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</si>
  <si>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</si>
  <si>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</si>
  <si>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</si>
  <si>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</si>
  <si>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</si>
  <si>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</si>
  <si>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</si>
  <si>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</si>
  <si>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</si>
  <si>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</si>
  <si>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</si>
  <si>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</si>
  <si>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</si>
  <si>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</si>
  <si>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</si>
  <si>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</si>
  <si>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</si>
  <si>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</si>
  <si>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</si>
  <si>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</si>
  <si>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</si>
  <si>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</si>
  <si>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</si>
  <si>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</si>
  <si>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</si>
  <si>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</si>
  <si>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</si>
  <si>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</si>
  <si>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</si>
  <si>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</si>
  <si>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</si>
  <si>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</si>
  <si>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</si>
  <si>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</si>
  <si>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</si>
  <si>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</si>
  <si>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</si>
  <si>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</si>
  <si>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</si>
  <si>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</si>
  <si>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</si>
  <si>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</si>
  <si>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</si>
  <si>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</si>
  <si>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</si>
  <si>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</si>
  <si>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</si>
  <si>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</si>
  <si>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</si>
  <si>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</si>
  <si>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</si>
  <si>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</si>
  <si>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</si>
  <si>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</si>
  <si>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</si>
  <si>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</si>
  <si>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</si>
  <si>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</si>
  <si>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</si>
  <si>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</si>
  <si>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</si>
  <si>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</si>
  <si>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</si>
  <si>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</si>
  <si>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</si>
  <si>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</si>
  <si>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</si>
  <si>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</si>
  <si>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</si>
  <si>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</si>
  <si>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</si>
  <si>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</si>
  <si>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</si>
  <si>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</si>
  <si>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</si>
  <si>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</si>
  <si>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</si>
  <si>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</si>
  <si>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</si>
  <si>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</si>
  <si>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</si>
  <si>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</si>
  <si>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</si>
  <si>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</si>
  <si>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</si>
  <si>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</si>
  <si>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</si>
  <si>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</si>
  <si>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</si>
  <si>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</si>
  <si>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</si>
  <si>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</si>
  <si>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</si>
  <si>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</si>
  <si>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</si>
  <si>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</si>
  <si>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</si>
  <si>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</si>
  <si>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</si>
  <si>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</si>
  <si>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</si>
  <si>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</si>
  <si>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</si>
  <si>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</si>
  <si>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</si>
  <si>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</si>
  <si>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</si>
  <si>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</si>
  <si>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</si>
  <si>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</si>
  <si>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</si>
  <si>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</si>
  <si>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</si>
  <si>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</si>
  <si>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</si>
  <si>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</si>
  <si>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</si>
  <si>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</si>
  <si>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</si>
  <si>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</si>
  <si>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</si>
  <si>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</si>
  <si>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</si>
  <si>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</si>
  <si>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</si>
  <si>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</si>
  <si>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</si>
  <si>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</si>
  <si>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</si>
  <si>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</si>
  <si>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</si>
  <si>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</si>
  <si>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</si>
  <si>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</si>
  <si>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</si>
  <si>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</si>
  <si>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</si>
  <si>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</si>
  <si>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</si>
  <si>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</si>
  <si>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</si>
  <si>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</si>
  <si>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</si>
  <si>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</si>
  <si>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</si>
  <si>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</si>
  <si>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</si>
  <si>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</si>
  <si>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</si>
  <si>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</si>
  <si>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</si>
  <si>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</si>
  <si>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</si>
  <si>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</si>
  <si>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</si>
  <si>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</si>
  <si>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</si>
  <si>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</si>
  <si>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</si>
  <si>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</si>
  <si>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平成24年度</t>
  </si>
  <si>
    <t>令和4年度</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</si>
  <si>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</si>
  <si>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</si>
  <si>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</si>
  <si>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</si>
  <si>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武器購入費</t>
  </si>
  <si>
    <t>「あたご」型護衛艦へのＢＭＤ対処機能付加及び当該機能の確認</t>
  </si>
  <si>
    <t>ＢＭＤ対処機能の確認された対象護衛艦数</t>
  </si>
  <si>
    <t>隻</t>
  </si>
  <si>
    <t>BMD機能付加に係る器材等調達件数</t>
  </si>
  <si>
    <t>件</t>
  </si>
  <si>
    <t>執行額（百万円）（X)／対象隻数（隻）（Y)　　　　　　　　　　　　　</t>
    <phoneticPr fontId="5"/>
  </si>
  <si>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</si>
  <si>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</si>
  <si>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</si>
  <si>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</si>
  <si>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</si>
  <si>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</si>
  <si>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</si>
  <si>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</si>
  <si>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0018</t>
  </si>
  <si>
    <t>0042</t>
  </si>
  <si>
    <t>0045</t>
  </si>
  <si>
    <t>0047</t>
  </si>
  <si>
    <t>0043</t>
  </si>
  <si>
    <t>0054</t>
  </si>
  <si>
    <t>0213</t>
  </si>
  <si>
    <t>0206</t>
  </si>
  <si>
    <t>0198</t>
  </si>
  <si>
    <t>○</t>
  </si>
  <si>
    <t>米海軍省</t>
    <phoneticPr fontId="5"/>
  </si>
  <si>
    <t>ミサイル発射試験、器材調達</t>
    <rPh sb="9" eb="11">
      <t>キザイ</t>
    </rPh>
    <rPh sb="11" eb="12">
      <t>チョウ</t>
    </rPh>
    <rPh sb="12" eb="13">
      <t>タツ</t>
    </rPh>
    <phoneticPr fontId="5"/>
  </si>
  <si>
    <t>FMS</t>
    <phoneticPr fontId="5"/>
  </si>
  <si>
    <t>武器購入費</t>
    <phoneticPr fontId="5"/>
  </si>
  <si>
    <t>ミサイル発射試験,器材調達</t>
    <rPh sb="9" eb="11">
      <t>キザイ</t>
    </rPh>
    <rPh sb="11" eb="13">
      <t>チョウタツ</t>
    </rPh>
    <phoneticPr fontId="5"/>
  </si>
  <si>
    <t>※契約は一括のため、使途毎の金額の記載は困難</t>
    <phoneticPr fontId="5"/>
  </si>
  <si>
    <t>A.米海軍省</t>
    <phoneticPr fontId="5"/>
  </si>
  <si>
    <t>「こんごう型」護衛艦４隻のＢＭＤ化に続き、「あたご」型護衛艦２隻のＢＭＤ改修を引き続き実施し、新防衛大綱に定められたＢＭＤイージス艦８隻態勢を確立する。「あたご」型護衛艦をＢＭＤイージス艦とするために、現有のレーダー、イージスプログラムソフトウェア及び垂直発射装置を弾道ミサイル対応型に改造するために必要な器材及び技術支援等の調達を行う。</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</si>
  <si>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</si>
  <si>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迎撃回避能力を備えた弾道ミサイルといった将来脅威への対応を含め、弾道ミサイルの脅威からわが国の防衛に一層万全を期するため、新防衛大綱に定められたBallistic Missile Defence（以下「ＢＭＤ」という。）イージス艦８隻態勢を確立する。８隻態勢にするために、必要な機材等を調達し、「あたご」及び「あしがら」にＢＭＤ機能を付加する。
　※ＢＭＤとは弾道ミサイル防衛を意味し、弾道ミサイルからある特定の区域を防衛することをいう。</t>
    <phoneticPr fontId="5"/>
  </si>
  <si>
    <t>　弾道ミサイル攻撃への対応に万全を期するためイージス艦が任務に当たることは、我が国の防衛上必要であり、国費を投じなければ事業目的が達成できない。安全保障に関わる事業である。</t>
    <phoneticPr fontId="5"/>
  </si>
  <si>
    <t xml:space="preserve">  我が国の安全保障に関わる事業であり、地方自治体及び民間に委ねることはできない。</t>
    <phoneticPr fontId="5"/>
  </si>
  <si>
    <t xml:space="preserve">  弾道ミサイル攻撃への対応は新防衛大綱に万全を期するためイージス艦が任務に当たることは、我が国の防衛上必要である。</t>
    <phoneticPr fontId="5"/>
  </si>
  <si>
    <t>　前年度契約実績及び作業効率の見直しによる工数低減を図り、適正な予算取得を継続する。</t>
    <phoneticPr fontId="5"/>
  </si>
  <si>
    <t>無</t>
  </si>
  <si>
    <t>有</t>
  </si>
  <si>
    <t>年に数回、日米会議等を通じ、常に経費の見直しを行っている。</t>
    <phoneticPr fontId="5"/>
  </si>
  <si>
    <t>前年度契約実績及び作業効率の見直しによる工数低減等を継続的に実施しており、コスト水準等は適正である。</t>
    <phoneticPr fontId="5"/>
  </si>
  <si>
    <t>‐</t>
  </si>
  <si>
    <t>ＢＭＤ機能を付加するために必要な器材等は日米会議等を通じ、真に必要なものに限定し調達を行っている。</t>
    <phoneticPr fontId="5"/>
  </si>
  <si>
    <t>ＢＭＤの技術は米国のみが所有する技術である。
経費に関しては年に数回の日米会議等を通じ、常に経費の見直しを行っている。</t>
    <phoneticPr fontId="5"/>
  </si>
  <si>
    <t>取得した改修器材等を平成２８年度以降に実施する定期検査において改修工事を行う計画である。</t>
    <phoneticPr fontId="5"/>
  </si>
  <si>
    <t>改修器材を平成２４年度より計画的に調達を行っている。</t>
    <phoneticPr fontId="5"/>
  </si>
  <si>
    <t>BMD機能の確認後、その活用について評価する。</t>
    <rPh sb="3" eb="5">
      <t>キノウ</t>
    </rPh>
    <rPh sb="6" eb="8">
      <t>カクニン</t>
    </rPh>
    <rPh sb="8" eb="9">
      <t>ゴ</t>
    </rPh>
    <rPh sb="12" eb="14">
      <t>カツヨウ</t>
    </rPh>
    <rPh sb="18" eb="20">
      <t>ヒョウカ</t>
    </rPh>
    <phoneticPr fontId="5"/>
  </si>
  <si>
    <t>１　必要性
　　「あたご」型護衛艦にＢＭＤ機能を付加するために改修器材の調達が必要である。しかし、ＢＭＤ機能に関する改修器材の技術情報は米国政府のみが保有し、厳しく管理されているため、調達には政府間の契約方式であるＦＭＳ（米国による有償の対外軍事援助）調達以外に方法がない。
２　効率性
　　本事業は、監督官による役務内容の確認を行うことにより、効率的に執行を行っている。
３　有効性
　　「あたご」型イージス艦をＢＭＤ化改修することは、弾道ミサイルに対し、我が国全体を多層的かつ持続的に防護する体制を強化するものであり有効と考えられる。</t>
    <phoneticPr fontId="5"/>
  </si>
  <si>
    <t>・器材の調達について、ＦＭＳ契約であり経費の削減が困難であるが、日米会議等において、事業内容を精査し、価格の低減に努める。
・システム設計については、契約実績の分析及びコスト削減の方策を検討する。
・ＢＭＤ改修工事における米海軍実施作業内容に関して、日米会議の中で国内作業への移管化を調整し、コスト削減の方策を検討する。</t>
    <phoneticPr fontId="5"/>
  </si>
  <si>
    <t>・外部有識者抽出点検の対象外である</t>
    <phoneticPr fontId="5"/>
  </si>
  <si>
    <t>事業内容の一部改善</t>
  </si>
  <si>
    <t>-</t>
    <phoneticPr fontId="5"/>
  </si>
  <si>
    <t>7,687/2</t>
    <phoneticPr fontId="5"/>
  </si>
  <si>
    <t>3,601/2</t>
    <phoneticPr fontId="5"/>
  </si>
  <si>
    <t>1,726/2</t>
    <phoneticPr fontId="5"/>
  </si>
  <si>
    <t>迎撃回避能力を備えた弾道ミサイルといった将来脅威への対応を含め、弾道ミサイルの脅威からわが国の防衛に一層万全を期するため、新防衛大綱に定められたBallistic Missile Defence（以下「ＢＭＤ」という。）イージス艦８隻態勢を確立する。８隻態勢にするために、必要な機材等を調達し、「あたご」及び「あしがら」にＢＭＤ機能を付加する。
　※ＢＭＤとは弾道ミサイル防衛を意味し、弾道ミサイルからある特定の区域を防衛することをいう。</t>
    <phoneticPr fontId="5"/>
  </si>
  <si>
    <t>平成２６，２７，２８，２９，３０年度，令和元年，令和２年度海上自衛隊業務計画</t>
    <rPh sb="24" eb="26">
      <t>レイワ</t>
    </rPh>
    <rPh sb="27" eb="28">
      <t>ネン</t>
    </rPh>
    <phoneticPr fontId="5"/>
  </si>
  <si>
    <t>-</t>
    <phoneticPr fontId="5"/>
  </si>
  <si>
    <t>-</t>
    <phoneticPr fontId="5"/>
  </si>
  <si>
    <t>0</t>
    <phoneticPr fontId="5"/>
  </si>
  <si>
    <t>-</t>
    <phoneticPr fontId="5"/>
  </si>
  <si>
    <t>引き続き、日米会議等において、調達価格の内訳の開示を継続的に要求するとともに、仕様内容、対象機器等の見直しを実施し、減額に努める。</t>
    <phoneticPr fontId="5"/>
  </si>
  <si>
    <t>引き続き米国政府との価格交渉や詳細な積算を基にした精査など経費縮減を図られたい。</t>
    <phoneticPr fontId="5"/>
  </si>
  <si>
    <t>イージス艦へのＢＭＤ機能の付加</t>
    <phoneticPr fontId="5"/>
  </si>
  <si>
    <t>役務内容の相違による増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</si>
</sst>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73216</xdr:colOff>
      <xdr:row>749</xdr:row>
      <xdr:rowOff>171503</xdr:rowOff>
    </xdr:from>
    <xdr:to>
      <xdr:col>36</xdr:col>
      <xdr:colOff>64284</xdr:colOff>
      <xdr:row>764</xdr:row>
      <xdr:rowOff>326627</xdr:rowOff>
    </xdr:to>
    <xdr:grpSp>
      <xdr:nvGrpSpPr>
        <xdr:cNvPr id="2" name="グループ化 1"/>
        <xdr:cNvGrpSpPr/>
      </xdr:nvGrpSpPr>
      <xdr:grpSpPr>
        <a:xfrm>
          <a:off x="3905628" y="56268150"/>
          <a:ext cx="3420068" cy="5365859"/>
          <a:chOff x="13728767" y="49395530"/>
          <a:chExt cx="3421295" cy="5498759"/>
        </a:xfrm>
      </xdr:grpSpPr>
      <xdr:sp macro="" textlink="">
        <xdr:nvSpPr>
          <xdr:cNvPr id="3" name="Rectangle 1"/>
          <xdr:cNvSpPr>
            <a:spLocks noChangeArrowheads="1"/>
          </xdr:cNvSpPr>
        </xdr:nvSpPr>
        <xdr:spPr bwMode="auto">
          <a:xfrm>
            <a:off x="14106485" y="49395530"/>
            <a:ext cx="2624558" cy="8800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rPr>
              <a:t>1,726</a:t>
            </a:r>
            <a:r>
              <a:rPr kumimoji="0"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rPr>
              <a:t>百</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AutoShape 2"/>
          <xdr:cNvSpPr>
            <a:spLocks/>
          </xdr:cNvSpPr>
        </xdr:nvSpPr>
        <xdr:spPr bwMode="auto">
          <a:xfrm>
            <a:off x="13728767" y="50348031"/>
            <a:ext cx="66675" cy="957262"/>
          </a:xfrm>
          <a:prstGeom prst="leftBracket">
            <a:avLst>
              <a:gd name="adj" fmla="val 118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 name="Rectangle 4"/>
          <xdr:cNvSpPr>
            <a:spLocks noChangeArrowheads="1"/>
          </xdr:cNvSpPr>
        </xdr:nvSpPr>
        <xdr:spPr bwMode="auto">
          <a:xfrm>
            <a:off x="13882975" y="50417322"/>
            <a:ext cx="3067656" cy="873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役務の発注、監督及び検査</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器材調達</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6" name="Freeform 5"/>
          <xdr:cNvSpPr>
            <a:spLocks/>
          </xdr:cNvSpPr>
        </xdr:nvSpPr>
        <xdr:spPr bwMode="auto">
          <a:xfrm>
            <a:off x="15454581" y="51565651"/>
            <a:ext cx="57150" cy="585786"/>
          </a:xfrm>
          <a:custGeom>
            <a:avLst/>
            <a:gdLst>
              <a:gd name="T0" fmla="*/ 0 w 1"/>
              <a:gd name="T1" fmla="*/ 0 h 104"/>
              <a:gd name="T2" fmla="*/ 0 w 1"/>
              <a:gd name="T3" fmla="*/ 2147483647 h 104"/>
              <a:gd name="T4" fmla="*/ 0 60000 65536"/>
              <a:gd name="T5" fmla="*/ 0 60000 65536"/>
            </a:gdLst>
            <a:ahLst/>
            <a:cxnLst>
              <a:cxn ang="T4">
                <a:pos x="T0" y="T1"/>
              </a:cxn>
              <a:cxn ang="T5">
                <a:pos x="T2" y="T3"/>
              </a:cxn>
            </a:cxnLst>
            <a:rect l="0" t="0" r="r" b="b"/>
            <a:pathLst>
              <a:path w="1" h="104">
                <a:moveTo>
                  <a:pt x="0" y="0"/>
                </a:moveTo>
                <a:lnTo>
                  <a:pt x="0" y="104"/>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7" name="AutoShape 3"/>
          <xdr:cNvSpPr>
            <a:spLocks/>
          </xdr:cNvSpPr>
        </xdr:nvSpPr>
        <xdr:spPr bwMode="auto">
          <a:xfrm>
            <a:off x="17083387" y="50348031"/>
            <a:ext cx="66675" cy="976312"/>
          </a:xfrm>
          <a:prstGeom prst="rightBracket">
            <a:avLst>
              <a:gd name="adj" fmla="val 1239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Rectangle 6"/>
          <xdr:cNvSpPr>
            <a:spLocks noChangeArrowheads="1"/>
          </xdr:cNvSpPr>
        </xdr:nvSpPr>
        <xdr:spPr bwMode="auto">
          <a:xfrm>
            <a:off x="14525494" y="52824482"/>
            <a:ext cx="2088000" cy="8549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a:t>
            </a:r>
            <a:r>
              <a:rPr kumimoji="0" lang="ja-JP"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米海軍省</a:t>
            </a: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buClrTx/>
              <a:buSzTx/>
              <a:buFontTx/>
              <a:buNone/>
              <a:tabLst/>
              <a:defRPr sz="1000"/>
            </a:pPr>
            <a:endParaRPr kumimoji="0" lang="ja-JP" altLang="en-US"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lang="en-US" altLang="ja-JP" sz="1600" b="0" i="0" baseline="0">
                <a:effectLst/>
                <a:latin typeface="+mn-ea"/>
                <a:ea typeface="+mn-ea"/>
                <a:cs typeface="+mn-cs"/>
              </a:rPr>
              <a:t>1,726</a:t>
            </a:r>
            <a:r>
              <a:rPr kumimoji="0" lang="ja-JP" altLang="en-US" sz="1600" b="0" i="0" u="none" strike="noStrike" kern="0" cap="none" spc="0" normalizeH="0" baseline="0" noProof="0">
                <a:ln>
                  <a:noFill/>
                </a:ln>
                <a:solidFill>
                  <a:srgbClr val="000000"/>
                </a:solidFill>
                <a:effectLst/>
                <a:uLnTx/>
                <a:uFillTx/>
                <a:latin typeface="+mn-ea"/>
                <a:ea typeface="+mn-ea"/>
              </a:rPr>
              <a:t>百万円</a:t>
            </a:r>
            <a:endParaRPr kumimoji="0" lang="ja-JP" altLang="en-US" sz="10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9" name="AutoShape 7"/>
          <xdr:cNvSpPr>
            <a:spLocks/>
          </xdr:cNvSpPr>
        </xdr:nvSpPr>
        <xdr:spPr bwMode="auto">
          <a:xfrm>
            <a:off x="14178437" y="53954930"/>
            <a:ext cx="108000" cy="936000"/>
          </a:xfrm>
          <a:prstGeom prst="leftBracket">
            <a:avLst>
              <a:gd name="adj" fmla="val 7745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 name="AutoShape 8"/>
          <xdr:cNvSpPr>
            <a:spLocks/>
          </xdr:cNvSpPr>
        </xdr:nvSpPr>
        <xdr:spPr bwMode="auto">
          <a:xfrm>
            <a:off x="16882090" y="53958289"/>
            <a:ext cx="108000" cy="936000"/>
          </a:xfrm>
          <a:prstGeom prst="rightBracket">
            <a:avLst>
              <a:gd name="adj" fmla="val 11081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Rectangle 9"/>
          <xdr:cNvSpPr>
            <a:spLocks noChangeArrowheads="1"/>
          </xdr:cNvSpPr>
        </xdr:nvSpPr>
        <xdr:spPr bwMode="auto">
          <a:xfrm>
            <a:off x="14166502" y="53976371"/>
            <a:ext cx="2820850" cy="860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ミサイル発射試験</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2" name="Rectangle 10"/>
          <xdr:cNvSpPr>
            <a:spLocks noChangeArrowheads="1"/>
          </xdr:cNvSpPr>
        </xdr:nvSpPr>
        <xdr:spPr bwMode="auto">
          <a:xfrm>
            <a:off x="14224691" y="52195103"/>
            <a:ext cx="2643608" cy="8834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【随意契約（その他）】</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108</v>
      </c>
      <c r="AT2" s="207"/>
      <c r="AU2" s="207"/>
      <c r="AV2" s="98" t="str">
        <f>IF(AW2="","","-")</f>
        <v/>
      </c>
      <c r="AW2" s="394"/>
      <c r="AX2" s="394"/>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712</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786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715</v>
      </c>
      <c r="H5" s="562"/>
      <c r="I5" s="562"/>
      <c r="J5" s="562"/>
      <c r="K5" s="562"/>
      <c r="L5" s="562"/>
      <c r="M5" s="563" t="s">
        <v>66</v>
      </c>
      <c r="N5" s="564"/>
      <c r="O5" s="564"/>
      <c r="P5" s="564"/>
      <c r="Q5" s="564"/>
      <c r="R5" s="565"/>
      <c r="S5" s="566" t="s">
        <v>716</v>
      </c>
      <c r="T5" s="562"/>
      <c r="U5" s="562"/>
      <c r="V5" s="562"/>
      <c r="W5" s="562"/>
      <c r="X5" s="567"/>
      <c r="Y5" s="722" t="s">
        <v>3</v>
      </c>
      <c r="Z5" s="723"/>
      <c r="AA5" s="723"/>
      <c r="AB5" s="723"/>
      <c r="AC5" s="723"/>
      <c r="AD5" s="724"/>
      <c r="AE5" s="725" t="s">
        <v>717</v>
      </c>
      <c r="AF5" s="725"/>
      <c r="AG5" s="725"/>
      <c r="AH5" s="725"/>
      <c r="AI5" s="725"/>
      <c r="AJ5" s="725"/>
      <c r="AK5" s="725"/>
      <c r="AL5" s="725"/>
      <c r="AM5" s="725"/>
      <c r="AN5" s="725"/>
      <c r="AO5" s="725"/>
      <c r="AP5" s="726"/>
      <c r="AQ5" s="727" t="s">
        <v>714</v>
      </c>
      <c r="AR5" s="728"/>
      <c r="AS5" s="728"/>
      <c r="AT5" s="728"/>
      <c r="AU5" s="728"/>
      <c r="AV5" s="728"/>
      <c r="AW5" s="728"/>
      <c r="AX5" s="729"/>
    </row>
    <row r="6" spans="1:50" ht="39" customHeight="1" x14ac:dyDescent="0.15">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718</v>
      </c>
      <c r="H7" s="842"/>
      <c r="I7" s="842"/>
      <c r="J7" s="842"/>
      <c r="K7" s="842"/>
      <c r="L7" s="842"/>
      <c r="M7" s="842"/>
      <c r="N7" s="842"/>
      <c r="O7" s="842"/>
      <c r="P7" s="842"/>
      <c r="Q7" s="842"/>
      <c r="R7" s="842"/>
      <c r="S7" s="842"/>
      <c r="T7" s="842"/>
      <c r="U7" s="842"/>
      <c r="V7" s="842"/>
      <c r="W7" s="842"/>
      <c r="X7" s="843"/>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8" t="s">
        <v>256</v>
      </c>
      <c r="B8" s="839"/>
      <c r="C8" s="839"/>
      <c r="D8" s="839"/>
      <c r="E8" s="839"/>
      <c r="F8" s="840"/>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5" t="s">
        <v>778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80" t="s">
        <v>753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7749</v>
      </c>
      <c r="Q13" s="164"/>
      <c r="R13" s="164"/>
      <c r="S13" s="164"/>
      <c r="T13" s="164"/>
      <c r="U13" s="164"/>
      <c r="V13" s="165"/>
      <c r="W13" s="163">
        <v>3637</v>
      </c>
      <c r="X13" s="164"/>
      <c r="Y13" s="164"/>
      <c r="Z13" s="164"/>
      <c r="AA13" s="164"/>
      <c r="AB13" s="164"/>
      <c r="AC13" s="165"/>
      <c r="AD13" s="163">
        <v>1792</v>
      </c>
      <c r="AE13" s="164"/>
      <c r="AF13" s="164"/>
      <c r="AG13" s="164"/>
      <c r="AH13" s="164"/>
      <c r="AI13" s="164"/>
      <c r="AJ13" s="165"/>
      <c r="AK13" s="163">
        <v>0</v>
      </c>
      <c r="AL13" s="164"/>
      <c r="AM13" s="164"/>
      <c r="AN13" s="164"/>
      <c r="AO13" s="164"/>
      <c r="AP13" s="164"/>
      <c r="AQ13" s="165"/>
      <c r="AR13" s="160">
        <v>120</v>
      </c>
      <c r="AS13" s="161"/>
      <c r="AT13" s="161"/>
      <c r="AU13" s="161"/>
      <c r="AV13" s="161"/>
      <c r="AW13" s="161"/>
      <c r="AX13" s="391"/>
    </row>
    <row r="14" spans="1:50" ht="21" customHeight="1" x14ac:dyDescent="0.15">
      <c r="A14" s="120"/>
      <c r="B14" s="121"/>
      <c r="C14" s="121"/>
      <c r="D14" s="121"/>
      <c r="E14" s="121"/>
      <c r="F14" s="122"/>
      <c r="G14" s="752"/>
      <c r="H14" s="753"/>
      <c r="I14" s="578"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781</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8" t="s">
        <v>51</v>
      </c>
      <c r="J15" s="579"/>
      <c r="K15" s="579"/>
      <c r="L15" s="579"/>
      <c r="M15" s="579"/>
      <c r="N15" s="579"/>
      <c r="O15" s="580"/>
      <c r="P15" s="163">
        <v>23</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781</v>
      </c>
      <c r="AL15" s="164"/>
      <c r="AM15" s="164"/>
      <c r="AN15" s="164"/>
      <c r="AO15" s="164"/>
      <c r="AP15" s="164"/>
      <c r="AQ15" s="165"/>
      <c r="AR15" s="163" t="s">
        <v>781</v>
      </c>
      <c r="AS15" s="164"/>
      <c r="AT15" s="164"/>
      <c r="AU15" s="164"/>
      <c r="AV15" s="164"/>
      <c r="AW15" s="164"/>
      <c r="AX15" s="633"/>
    </row>
    <row r="16" spans="1:50" ht="21" customHeight="1" x14ac:dyDescent="0.15">
      <c r="A16" s="120"/>
      <c r="B16" s="121"/>
      <c r="C16" s="121"/>
      <c r="D16" s="121"/>
      <c r="E16" s="121"/>
      <c r="F16" s="122"/>
      <c r="G16" s="752"/>
      <c r="H16" s="753"/>
      <c r="I16" s="578" t="s">
        <v>52</v>
      </c>
      <c r="J16" s="579"/>
      <c r="K16" s="579"/>
      <c r="L16" s="579"/>
      <c r="M16" s="579"/>
      <c r="N16" s="579"/>
      <c r="O16" s="580"/>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781</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8"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781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7772</v>
      </c>
      <c r="Q18" s="170"/>
      <c r="R18" s="170"/>
      <c r="S18" s="170"/>
      <c r="T18" s="170"/>
      <c r="U18" s="170"/>
      <c r="V18" s="171"/>
      <c r="W18" s="169">
        <f>SUM(W13:AC17)</f>
        <v>3637</v>
      </c>
      <c r="X18" s="170"/>
      <c r="Y18" s="170"/>
      <c r="Z18" s="170"/>
      <c r="AA18" s="170"/>
      <c r="AB18" s="170"/>
      <c r="AC18" s="171"/>
      <c r="AD18" s="169">
        <f>SUM(AD13:AJ17)</f>
        <v>1792</v>
      </c>
      <c r="AE18" s="170"/>
      <c r="AF18" s="170"/>
      <c r="AG18" s="170"/>
      <c r="AH18" s="170"/>
      <c r="AI18" s="170"/>
      <c r="AJ18" s="171"/>
      <c r="AK18" s="169">
        <f>SUM(AK13:AQ17)</f>
        <v>0</v>
      </c>
      <c r="AL18" s="170"/>
      <c r="AM18" s="170"/>
      <c r="AN18" s="170"/>
      <c r="AO18" s="170"/>
      <c r="AP18" s="170"/>
      <c r="AQ18" s="171"/>
      <c r="AR18" s="169">
        <f>SUM(AR13:AX17)</f>
        <v>120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7687</v>
      </c>
      <c r="Q19" s="164"/>
      <c r="R19" s="164"/>
      <c r="S19" s="164"/>
      <c r="T19" s="164"/>
      <c r="U19" s="164"/>
      <c r="V19" s="165"/>
      <c r="W19" s="163">
        <v>3601</v>
      </c>
      <c r="X19" s="164"/>
      <c r="Y19" s="164"/>
      <c r="Z19" s="164"/>
      <c r="AA19" s="164"/>
      <c r="AB19" s="164"/>
      <c r="AC19" s="165"/>
      <c r="AD19" s="163">
        <v>1726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0.98906330416881116</v>
      </c>
      <c r="Q20" s="542"/>
      <c r="R20" s="542"/>
      <c r="S20" s="542"/>
      <c r="T20" s="542"/>
      <c r="U20" s="542"/>
      <c r="V20" s="542"/>
      <c r="W20" s="542">
        <f t="shared" ref="W20" si="0">IF(W18=0, "-", SUM(W19)/W18)</f>
        <v>0.99010173219686559</v>
      </c>
      <c r="X20" s="542"/>
      <c r="Y20" s="542"/>
      <c r="Z20" s="542"/>
      <c r="AA20" s="542"/>
      <c r="AB20" s="542"/>
      <c r="AC20" s="542"/>
      <c r="AD20" s="542">
        <f t="shared" ref="AD20" si="1">IF(AD18=0, "-", SUM(AD19)/AD18)</f>
        <v>0.9631696428571429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6" t="s">
        <v>354</v>
      </c>
      <c r="H21" s="937"/>
      <c r="I21" s="937"/>
      <c r="J21" s="937"/>
      <c r="K21" s="937"/>
      <c r="L21" s="937"/>
      <c r="M21" s="937"/>
      <c r="N21" s="937"/>
      <c r="O21" s="937"/>
      <c r="P21" s="542">
        <f>IF(P19=0, "-", SUM(P19)/SUM(P13,P14))</f>
        <v>0.99199896760872375</v>
      </c>
      <c r="Q21" s="542"/>
      <c r="R21" s="542"/>
      <c r="S21" s="542"/>
      <c r="T21" s="542"/>
      <c r="U21" s="542"/>
      <c r="V21" s="542"/>
      <c r="W21" s="542">
        <f t="shared" ref="W21" si="2">IF(W19=0, "-", SUM(W19)/SUM(W13,W14))</f>
        <v>0.99010173219686559</v>
      </c>
      <c r="X21" s="542"/>
      <c r="Y21" s="542"/>
      <c r="Z21" s="542"/>
      <c r="AA21" s="542"/>
      <c r="AB21" s="542"/>
      <c r="AC21" s="542"/>
      <c r="AD21" s="542">
        <f t="shared" ref="AD21" si="3">IF(AD19=0, "-", SUM(AD19)/SUM(AD13,AD14))</f>
        <v>0.9631696428571429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v>
      </c>
      <c r="Q23" s="161"/>
      <c r="R23" s="161"/>
      <c r="S23" s="161"/>
      <c r="T23" s="161"/>
      <c r="U23" s="161"/>
      <c r="V23" s="162"/>
      <c r="W23" s="160">
        <v>120</v>
      </c>
      <c r="X23" s="161"/>
      <c r="Y23" s="161"/>
      <c r="Z23" s="161"/>
      <c r="AA23" s="161"/>
      <c r="AB23" s="161"/>
      <c r="AC23" s="162"/>
      <c r="AD23" s="149" t="s">
        <v>787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781</v>
      </c>
      <c r="Q24" s="164"/>
      <c r="R24" s="164"/>
      <c r="S24" s="164"/>
      <c r="T24" s="164"/>
      <c r="U24" s="164"/>
      <c r="V24" s="165"/>
      <c r="W24" s="163" t="s">
        <v>781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781</v>
      </c>
      <c r="Q25" s="164"/>
      <c r="R25" s="164"/>
      <c r="S25" s="164"/>
      <c r="T25" s="164"/>
      <c r="U25" s="164"/>
      <c r="V25" s="165"/>
      <c r="W25" s="163" t="s">
        <v>781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781</v>
      </c>
      <c r="Q26" s="164"/>
      <c r="R26" s="164"/>
      <c r="S26" s="164"/>
      <c r="T26" s="164"/>
      <c r="U26" s="164"/>
      <c r="V26" s="165"/>
      <c r="W26" s="163" t="s">
        <v>781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781</v>
      </c>
      <c r="Q27" s="164"/>
      <c r="R27" s="164"/>
      <c r="S27" s="164"/>
      <c r="T27" s="164"/>
      <c r="U27" s="164"/>
      <c r="V27" s="165"/>
      <c r="W27" s="163" t="s">
        <v>781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120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5"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391</v>
      </c>
      <c r="AF30" s="383"/>
      <c r="AG30" s="383"/>
      <c r="AH30" s="384"/>
      <c r="AI30" s="385" t="s">
        <v>413</v>
      </c>
      <c r="AJ30" s="385"/>
      <c r="AK30" s="385"/>
      <c r="AL30" s="382"/>
      <c r="AM30" s="385" t="s">
        <v>510</v>
      </c>
      <c r="AN30" s="385"/>
      <c r="AO30" s="385"/>
      <c r="AP30" s="382"/>
      <c r="AQ30" s="646" t="s">
        <v>232</v>
      </c>
      <c r="AR30" s="647"/>
      <c r="AS30" s="647"/>
      <c r="AT30" s="648"/>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8"/>
      <c r="B32" s="516"/>
      <c r="C32" s="516"/>
      <c r="D32" s="516"/>
      <c r="E32" s="516"/>
      <c r="F32" s="517"/>
      <c r="G32" s="543" t="s">
        <v>722</v>
      </c>
      <c r="H32" s="544"/>
      <c r="I32" s="544"/>
      <c r="J32" s="544"/>
      <c r="K32" s="544"/>
      <c r="L32" s="544"/>
      <c r="M32" s="544"/>
      <c r="N32" s="544"/>
      <c r="O32" s="545"/>
      <c r="P32" s="191" t="s">
        <v>723</v>
      </c>
      <c r="Q32" s="191"/>
      <c r="R32" s="191"/>
      <c r="S32" s="191"/>
      <c r="T32" s="191"/>
      <c r="U32" s="191"/>
      <c r="V32" s="191"/>
      <c r="W32" s="191"/>
      <c r="X32" s="233"/>
      <c r="Y32" s="339" t="s">
        <v>12</v>
      </c>
      <c r="Z32" s="552"/>
      <c r="AA32" s="553"/>
      <c r="AB32" s="554" t="s">
        <v>724</v>
      </c>
      <c r="AC32" s="554"/>
      <c r="AD32" s="554"/>
      <c r="AE32" s="363">
        <v>2</v>
      </c>
      <c r="AF32" s="364"/>
      <c r="AG32" s="364"/>
      <c r="AH32" s="364"/>
      <c r="AI32" s="363">
        <v>2</v>
      </c>
      <c r="AJ32" s="364"/>
      <c r="AK32" s="364"/>
      <c r="AL32" s="364"/>
      <c r="AM32" s="363">
        <v>2</v>
      </c>
      <c r="AN32" s="364"/>
      <c r="AO32" s="364"/>
      <c r="AP32" s="364"/>
      <c r="AQ32" s="166" t="s">
        <v>720</v>
      </c>
      <c r="AR32" s="167"/>
      <c r="AS32" s="167"/>
      <c r="AT32" s="168"/>
      <c r="AU32" s="364" t="s">
        <v>720</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724</v>
      </c>
      <c r="AC33" s="525"/>
      <c r="AD33" s="525"/>
      <c r="AE33" s="363">
        <v>2</v>
      </c>
      <c r="AF33" s="364"/>
      <c r="AG33" s="364"/>
      <c r="AH33" s="364"/>
      <c r="AI33" s="363">
        <v>2</v>
      </c>
      <c r="AJ33" s="364"/>
      <c r="AK33" s="364"/>
      <c r="AL33" s="364"/>
      <c r="AM33" s="363">
        <v>2</v>
      </c>
      <c r="AN33" s="364"/>
      <c r="AO33" s="364"/>
      <c r="AP33" s="364"/>
      <c r="AQ33" s="166" t="s">
        <v>720</v>
      </c>
      <c r="AR33" s="167"/>
      <c r="AS33" s="167"/>
      <c r="AT33" s="168"/>
      <c r="AU33" s="364" t="s">
        <v>720</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909" t="s">
        <v>381</v>
      </c>
      <c r="B35" s="910"/>
      <c r="C35" s="910"/>
      <c r="D35" s="910"/>
      <c r="E35" s="910"/>
      <c r="F35" s="911"/>
      <c r="G35" s="915" t="s">
        <v>779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9" t="s">
        <v>349</v>
      </c>
      <c r="B37" s="650"/>
      <c r="C37" s="650"/>
      <c r="D37" s="650"/>
      <c r="E37" s="650"/>
      <c r="F37" s="651"/>
      <c r="G37" s="568" t="s">
        <v>146</v>
      </c>
      <c r="H37" s="377"/>
      <c r="I37" s="377"/>
      <c r="J37" s="377"/>
      <c r="K37" s="377"/>
      <c r="L37" s="377"/>
      <c r="M37" s="377"/>
      <c r="N37" s="377"/>
      <c r="O37" s="569"/>
      <c r="P37" s="636" t="s">
        <v>59</v>
      </c>
      <c r="Q37" s="377"/>
      <c r="R37" s="377"/>
      <c r="S37" s="377"/>
      <c r="T37" s="377"/>
      <c r="U37" s="377"/>
      <c r="V37" s="377"/>
      <c r="W37" s="377"/>
      <c r="X37" s="569"/>
      <c r="Y37" s="637"/>
      <c r="Z37" s="638"/>
      <c r="AA37" s="639"/>
      <c r="AB37" s="640" t="s">
        <v>11</v>
      </c>
      <c r="AC37" s="641"/>
      <c r="AD37" s="64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9" t="s">
        <v>349</v>
      </c>
      <c r="B44" s="650"/>
      <c r="C44" s="650"/>
      <c r="D44" s="650"/>
      <c r="E44" s="650"/>
      <c r="F44" s="651"/>
      <c r="G44" s="568" t="s">
        <v>146</v>
      </c>
      <c r="H44" s="377"/>
      <c r="I44" s="377"/>
      <c r="J44" s="377"/>
      <c r="K44" s="377"/>
      <c r="L44" s="377"/>
      <c r="M44" s="377"/>
      <c r="N44" s="377"/>
      <c r="O44" s="569"/>
      <c r="P44" s="636" t="s">
        <v>59</v>
      </c>
      <c r="Q44" s="377"/>
      <c r="R44" s="377"/>
      <c r="S44" s="377"/>
      <c r="T44" s="377"/>
      <c r="U44" s="377"/>
      <c r="V44" s="377"/>
      <c r="W44" s="377"/>
      <c r="X44" s="569"/>
      <c r="Y44" s="637"/>
      <c r="Z44" s="638"/>
      <c r="AA44" s="639"/>
      <c r="AB44" s="640" t="s">
        <v>11</v>
      </c>
      <c r="AC44" s="641"/>
      <c r="AD44" s="64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5" t="s">
        <v>349</v>
      </c>
      <c r="B51" s="516"/>
      <c r="C51" s="516"/>
      <c r="D51" s="516"/>
      <c r="E51" s="516"/>
      <c r="F51" s="517"/>
      <c r="G51" s="568" t="s">
        <v>146</v>
      </c>
      <c r="H51" s="377"/>
      <c r="I51" s="377"/>
      <c r="J51" s="377"/>
      <c r="K51" s="377"/>
      <c r="L51" s="377"/>
      <c r="M51" s="377"/>
      <c r="N51" s="377"/>
      <c r="O51" s="569"/>
      <c r="P51" s="636" t="s">
        <v>59</v>
      </c>
      <c r="Q51" s="377"/>
      <c r="R51" s="377"/>
      <c r="S51" s="377"/>
      <c r="T51" s="377"/>
      <c r="U51" s="377"/>
      <c r="V51" s="377"/>
      <c r="W51" s="377"/>
      <c r="X51" s="569"/>
      <c r="Y51" s="637"/>
      <c r="Z51" s="638"/>
      <c r="AA51" s="639"/>
      <c r="AB51" s="640" t="s">
        <v>11</v>
      </c>
      <c r="AC51" s="641"/>
      <c r="AD51" s="64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5" t="s">
        <v>349</v>
      </c>
      <c r="B58" s="516"/>
      <c r="C58" s="516"/>
      <c r="D58" s="516"/>
      <c r="E58" s="516"/>
      <c r="F58" s="517"/>
      <c r="G58" s="568" t="s">
        <v>146</v>
      </c>
      <c r="H58" s="377"/>
      <c r="I58" s="377"/>
      <c r="J58" s="377"/>
      <c r="K58" s="377"/>
      <c r="L58" s="377"/>
      <c r="M58" s="377"/>
      <c r="N58" s="377"/>
      <c r="O58" s="569"/>
      <c r="P58" s="636" t="s">
        <v>59</v>
      </c>
      <c r="Q58" s="377"/>
      <c r="R58" s="377"/>
      <c r="S58" s="377"/>
      <c r="T58" s="377"/>
      <c r="U58" s="377"/>
      <c r="V58" s="377"/>
      <c r="W58" s="377"/>
      <c r="X58" s="569"/>
      <c r="Y58" s="637"/>
      <c r="Z58" s="638"/>
      <c r="AA58" s="639"/>
      <c r="AB58" s="640" t="s">
        <v>11</v>
      </c>
      <c r="AC58" s="641"/>
      <c r="AD58" s="64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391</v>
      </c>
      <c r="AF65" s="335"/>
      <c r="AG65" s="335"/>
      <c r="AH65" s="335"/>
      <c r="AI65" s="335" t="s">
        <v>413</v>
      </c>
      <c r="AJ65" s="335"/>
      <c r="AK65" s="335"/>
      <c r="AL65" s="335"/>
      <c r="AM65" s="335" t="s">
        <v>510</v>
      </c>
      <c r="AN65" s="335"/>
      <c r="AO65" s="335"/>
      <c r="AP65" s="335"/>
      <c r="AQ65" s="215" t="s">
        <v>232</v>
      </c>
      <c r="AR65" s="199"/>
      <c r="AS65" s="199"/>
      <c r="AT65" s="200"/>
      <c r="AU65" s="987" t="s">
        <v>134</v>
      </c>
      <c r="AV65" s="987"/>
      <c r="AW65" s="987"/>
      <c r="AX65" s="988"/>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89"/>
      <c r="AY66">
        <f>$AY$65</f>
        <v>0</v>
      </c>
    </row>
    <row r="67" spans="1:51" ht="23.25" hidden="1" customHeight="1" x14ac:dyDescent="0.15">
      <c r="A67" s="863"/>
      <c r="B67" s="864"/>
      <c r="C67" s="864"/>
      <c r="D67" s="864"/>
      <c r="E67" s="864"/>
      <c r="F67" s="865"/>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371</v>
      </c>
      <c r="AC67" s="962"/>
      <c r="AD67" s="962"/>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x14ac:dyDescent="0.15">
      <c r="A68" s="863"/>
      <c r="B68" s="864"/>
      <c r="C68" s="864"/>
      <c r="D68" s="864"/>
      <c r="E68" s="864"/>
      <c r="F68" s="865"/>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371</v>
      </c>
      <c r="AC68" s="985"/>
      <c r="AD68" s="985"/>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x14ac:dyDescent="0.15">
      <c r="A69" s="863"/>
      <c r="B69" s="864"/>
      <c r="C69" s="864"/>
      <c r="D69" s="864"/>
      <c r="E69" s="864"/>
      <c r="F69" s="865"/>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372</v>
      </c>
      <c r="AC69" s="986"/>
      <c r="AD69" s="986"/>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x14ac:dyDescent="0.15">
      <c r="A70" s="863" t="s">
        <v>355</v>
      </c>
      <c r="B70" s="864"/>
      <c r="C70" s="864"/>
      <c r="D70" s="864"/>
      <c r="E70" s="864"/>
      <c r="F70" s="865"/>
      <c r="G70" s="950" t="s">
        <v>235</v>
      </c>
      <c r="H70" s="951"/>
      <c r="I70" s="951"/>
      <c r="J70" s="951"/>
      <c r="K70" s="951"/>
      <c r="L70" s="951"/>
      <c r="M70" s="951"/>
      <c r="N70" s="951"/>
      <c r="O70" s="951"/>
      <c r="P70" s="951"/>
      <c r="Q70" s="951"/>
      <c r="R70" s="951"/>
      <c r="S70" s="951"/>
      <c r="T70" s="951"/>
      <c r="U70" s="951"/>
      <c r="V70" s="951"/>
      <c r="W70" s="954" t="s">
        <v>370</v>
      </c>
      <c r="X70" s="955"/>
      <c r="Y70" s="960" t="s">
        <v>12</v>
      </c>
      <c r="Z70" s="960"/>
      <c r="AA70" s="961"/>
      <c r="AB70" s="962" t="s">
        <v>371</v>
      </c>
      <c r="AC70" s="962"/>
      <c r="AD70" s="962"/>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x14ac:dyDescent="0.15">
      <c r="A71" s="863"/>
      <c r="B71" s="864"/>
      <c r="C71" s="864"/>
      <c r="D71" s="864"/>
      <c r="E71" s="864"/>
      <c r="F71" s="865"/>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371</v>
      </c>
      <c r="AC71" s="985"/>
      <c r="AD71" s="985"/>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x14ac:dyDescent="0.15">
      <c r="A72" s="866"/>
      <c r="B72" s="867"/>
      <c r="C72" s="867"/>
      <c r="D72" s="867"/>
      <c r="E72" s="867"/>
      <c r="F72" s="868"/>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372</v>
      </c>
      <c r="AC72" s="986"/>
      <c r="AD72" s="986"/>
      <c r="AE72" s="371"/>
      <c r="AF72" s="372"/>
      <c r="AG72" s="372"/>
      <c r="AH72" s="372"/>
      <c r="AI72" s="371"/>
      <c r="AJ72" s="372"/>
      <c r="AK72" s="372"/>
      <c r="AL72" s="372"/>
      <c r="AM72" s="371"/>
      <c r="AN72" s="372"/>
      <c r="AO72" s="372"/>
      <c r="AP72" s="949"/>
      <c r="AQ72" s="363"/>
      <c r="AR72" s="364"/>
      <c r="AS72" s="364"/>
      <c r="AT72" s="828"/>
      <c r="AU72" s="364"/>
      <c r="AV72" s="364"/>
      <c r="AW72" s="364"/>
      <c r="AX72" s="365"/>
      <c r="AY72">
        <f t="shared" si="8"/>
        <v>0</v>
      </c>
    </row>
    <row r="73" spans="1:51" ht="18.75" hidden="1" customHeight="1" x14ac:dyDescent="0.15">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384</v>
      </c>
      <c r="B78" s="925"/>
      <c r="C78" s="925"/>
      <c r="D78" s="925"/>
      <c r="E78" s="922" t="s">
        <v>328</v>
      </c>
      <c r="F78" s="923"/>
      <c r="G78" s="54" t="s">
        <v>235</v>
      </c>
      <c r="H78" s="806"/>
      <c r="I78" s="245"/>
      <c r="J78" s="245"/>
      <c r="K78" s="245"/>
      <c r="L78" s="245"/>
      <c r="M78" s="245"/>
      <c r="N78" s="245"/>
      <c r="O78" s="807"/>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58" t="s">
        <v>341</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0</v>
      </c>
    </row>
    <row r="81" spans="1:60" ht="22.5" hidden="1" customHeight="1" x14ac:dyDescent="0.15">
      <c r="A81" s="523"/>
      <c r="B81" s="861"/>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6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6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8"/>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61" t="s">
        <v>11</v>
      </c>
      <c r="AC85" s="462"/>
      <c r="AD85" s="463"/>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3"/>
      <c r="R87" s="813"/>
      <c r="S87" s="813"/>
      <c r="T87" s="813"/>
      <c r="U87" s="813"/>
      <c r="V87" s="813"/>
      <c r="W87" s="813"/>
      <c r="X87" s="814"/>
      <c r="Y87" s="769" t="s">
        <v>62</v>
      </c>
      <c r="Z87" s="770"/>
      <c r="AA87" s="771"/>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5"/>
      <c r="Q88" s="815"/>
      <c r="R88" s="815"/>
      <c r="S88" s="815"/>
      <c r="T88" s="815"/>
      <c r="U88" s="815"/>
      <c r="V88" s="815"/>
      <c r="W88" s="815"/>
      <c r="X88" s="816"/>
      <c r="Y88" s="737" t="s">
        <v>54</v>
      </c>
      <c r="Z88" s="738"/>
      <c r="AA88" s="739"/>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7"/>
      <c r="Y89" s="737" t="s">
        <v>13</v>
      </c>
      <c r="Z89" s="738"/>
      <c r="AA89" s="739"/>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61" t="s">
        <v>11</v>
      </c>
      <c r="AC90" s="462"/>
      <c r="AD90" s="463"/>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3"/>
      <c r="R92" s="813"/>
      <c r="S92" s="813"/>
      <c r="T92" s="813"/>
      <c r="U92" s="813"/>
      <c r="V92" s="813"/>
      <c r="W92" s="813"/>
      <c r="X92" s="814"/>
      <c r="Y92" s="769" t="s">
        <v>62</v>
      </c>
      <c r="Z92" s="770"/>
      <c r="AA92" s="771"/>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5"/>
      <c r="Q93" s="815"/>
      <c r="R93" s="815"/>
      <c r="S93" s="815"/>
      <c r="T93" s="815"/>
      <c r="U93" s="815"/>
      <c r="V93" s="815"/>
      <c r="W93" s="815"/>
      <c r="X93" s="816"/>
      <c r="Y93" s="737" t="s">
        <v>54</v>
      </c>
      <c r="Z93" s="738"/>
      <c r="AA93" s="739"/>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7"/>
      <c r="Y94" s="737" t="s">
        <v>13</v>
      </c>
      <c r="Z94" s="738"/>
      <c r="AA94" s="739"/>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61" t="s">
        <v>11</v>
      </c>
      <c r="AC95" s="462"/>
      <c r="AD95" s="463"/>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3"/>
      <c r="R97" s="813"/>
      <c r="S97" s="813"/>
      <c r="T97" s="813"/>
      <c r="U97" s="813"/>
      <c r="V97" s="813"/>
      <c r="W97" s="813"/>
      <c r="X97" s="814"/>
      <c r="Y97" s="769" t="s">
        <v>62</v>
      </c>
      <c r="Z97" s="770"/>
      <c r="AA97" s="771"/>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5"/>
      <c r="Q98" s="815"/>
      <c r="R98" s="815"/>
      <c r="S98" s="815"/>
      <c r="T98" s="815"/>
      <c r="U98" s="815"/>
      <c r="V98" s="815"/>
      <c r="W98" s="815"/>
      <c r="X98" s="816"/>
      <c r="Y98" s="737" t="s">
        <v>54</v>
      </c>
      <c r="Z98" s="738"/>
      <c r="AA98" s="739"/>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391</v>
      </c>
      <c r="AF100" s="836"/>
      <c r="AG100" s="836"/>
      <c r="AH100" s="837"/>
      <c r="AI100" s="835" t="s">
        <v>413</v>
      </c>
      <c r="AJ100" s="836"/>
      <c r="AK100" s="836"/>
      <c r="AL100" s="837"/>
      <c r="AM100" s="835" t="s">
        <v>510</v>
      </c>
      <c r="AN100" s="836"/>
      <c r="AO100" s="836"/>
      <c r="AP100" s="837"/>
      <c r="AQ100" s="938" t="s">
        <v>418</v>
      </c>
      <c r="AR100" s="939"/>
      <c r="AS100" s="939"/>
      <c r="AT100" s="940"/>
      <c r="AU100" s="938" t="s">
        <v>542</v>
      </c>
      <c r="AV100" s="939"/>
      <c r="AW100" s="939"/>
      <c r="AX100" s="941"/>
    </row>
    <row r="101" spans="1:60" ht="23.25" customHeight="1" x14ac:dyDescent="0.15">
      <c r="A101" s="494"/>
      <c r="B101" s="495"/>
      <c r="C101" s="495"/>
      <c r="D101" s="495"/>
      <c r="E101" s="495"/>
      <c r="F101" s="496"/>
      <c r="G101" s="191" t="s">
        <v>725</v>
      </c>
      <c r="H101" s="191"/>
      <c r="I101" s="191"/>
      <c r="J101" s="191"/>
      <c r="K101" s="191"/>
      <c r="L101" s="191"/>
      <c r="M101" s="191"/>
      <c r="N101" s="191"/>
      <c r="O101" s="191"/>
      <c r="P101" s="191"/>
      <c r="Q101" s="191"/>
      <c r="R101" s="191"/>
      <c r="S101" s="191"/>
      <c r="T101" s="191"/>
      <c r="U101" s="191"/>
      <c r="V101" s="191"/>
      <c r="W101" s="191"/>
      <c r="X101" s="233"/>
      <c r="Y101" s="827" t="s">
        <v>55</v>
      </c>
      <c r="Z101" s="723"/>
      <c r="AA101" s="724"/>
      <c r="AB101" s="554" t="s">
        <v>726</v>
      </c>
      <c r="AC101" s="554"/>
      <c r="AD101" s="554"/>
      <c r="AE101" s="358">
        <v>2</v>
      </c>
      <c r="AF101" s="358"/>
      <c r="AG101" s="358"/>
      <c r="AH101" s="358"/>
      <c r="AI101" s="358">
        <v>2</v>
      </c>
      <c r="AJ101" s="358"/>
      <c r="AK101" s="358"/>
      <c r="AL101" s="358"/>
      <c r="AM101" s="358">
        <v>2</v>
      </c>
      <c r="AN101" s="358"/>
      <c r="AO101" s="358"/>
      <c r="AP101" s="358"/>
      <c r="AQ101" s="358" t="s">
        <v>774</v>
      </c>
      <c r="AR101" s="358"/>
      <c r="AS101" s="358"/>
      <c r="AT101" s="358"/>
      <c r="AU101" s="363" t="s">
        <v>774</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726</v>
      </c>
      <c r="AC102" s="554"/>
      <c r="AD102" s="554"/>
      <c r="AE102" s="358">
        <v>2</v>
      </c>
      <c r="AF102" s="358"/>
      <c r="AG102" s="358"/>
      <c r="AH102" s="358"/>
      <c r="AI102" s="358">
        <v>2</v>
      </c>
      <c r="AJ102" s="358"/>
      <c r="AK102" s="358"/>
      <c r="AL102" s="358"/>
      <c r="AM102" s="358">
        <v>2</v>
      </c>
      <c r="AN102" s="358"/>
      <c r="AO102" s="358"/>
      <c r="AP102" s="358"/>
      <c r="AQ102" s="358">
        <v>0</v>
      </c>
      <c r="AR102" s="358"/>
      <c r="AS102" s="358"/>
      <c r="AT102" s="358"/>
      <c r="AU102" s="358">
        <v>0</v>
      </c>
      <c r="AV102" s="358"/>
      <c r="AW102" s="358"/>
      <c r="AX102" s="358"/>
    </row>
    <row r="103" spans="1:60" ht="31.5" hidden="1" customHeight="1" x14ac:dyDescent="0.15">
      <c r="A103" s="491" t="s">
        <v>351</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351</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351</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351</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3844</v>
      </c>
      <c r="AF116" s="358"/>
      <c r="AG116" s="358"/>
      <c r="AH116" s="358"/>
      <c r="AI116" s="358">
        <v>1801</v>
      </c>
      <c r="AJ116" s="358"/>
      <c r="AK116" s="358"/>
      <c r="AL116" s="358"/>
      <c r="AM116" s="358">
        <v>863</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775</v>
      </c>
      <c r="AF117" s="306"/>
      <c r="AG117" s="306"/>
      <c r="AH117" s="306"/>
      <c r="AI117" s="306" t="s">
        <v>776</v>
      </c>
      <c r="AJ117" s="306"/>
      <c r="AK117" s="306"/>
      <c r="AL117" s="306"/>
      <c r="AM117" s="458" t="s">
        <v>777</v>
      </c>
      <c r="AN117" s="459"/>
      <c r="AO117" s="459"/>
      <c r="AP117" s="460"/>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406</v>
      </c>
      <c r="B130" s="1002"/>
      <c r="C130" s="1001" t="s">
        <v>236</v>
      </c>
      <c r="D130" s="100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783</v>
      </c>
      <c r="AR133" s="271"/>
      <c r="AS133" s="179" t="s">
        <v>233</v>
      </c>
      <c r="AT133" s="202"/>
      <c r="AU133" s="178" t="s">
        <v>783</v>
      </c>
      <c r="AV133" s="178"/>
      <c r="AW133" s="179" t="s">
        <v>179</v>
      </c>
      <c r="AX133" s="180"/>
      <c r="AY133">
        <f>$AY$132</f>
        <v>1</v>
      </c>
    </row>
    <row r="134" spans="1:51" ht="39.75" customHeight="1" x14ac:dyDescent="0.15">
      <c r="A134" s="1005"/>
      <c r="B134" s="253"/>
      <c r="C134" s="252"/>
      <c r="D134" s="253"/>
      <c r="E134" s="252"/>
      <c r="F134" s="314"/>
      <c r="G134" s="232" t="s">
        <v>783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783</v>
      </c>
      <c r="AC134" s="224"/>
      <c r="AD134" s="224"/>
      <c r="AE134" s="266" t="s">
        <v>783</v>
      </c>
      <c r="AF134" s="167"/>
      <c r="AG134" s="167"/>
      <c r="AH134" s="167"/>
      <c r="AI134" s="266" t="s">
        <v>783</v>
      </c>
      <c r="AJ134" s="167"/>
      <c r="AK134" s="167"/>
      <c r="AL134" s="167"/>
      <c r="AM134" s="266" t="s">
        <v>783</v>
      </c>
      <c r="AN134" s="167"/>
      <c r="AO134" s="167"/>
      <c r="AP134" s="167"/>
      <c r="AQ134" s="266" t="s">
        <v>783</v>
      </c>
      <c r="AR134" s="167"/>
      <c r="AS134" s="167"/>
      <c r="AT134" s="167"/>
      <c r="AU134" s="266" t="s">
        <v>783</v>
      </c>
      <c r="AV134" s="167"/>
      <c r="AW134" s="167"/>
      <c r="AX134" s="208"/>
      <c r="AY134">
        <f t="shared" ref="AY134:AY135" si="13">$AY$132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783</v>
      </c>
      <c r="AC135" s="175"/>
      <c r="AD135" s="175"/>
      <c r="AE135" s="266" t="s">
        <v>783</v>
      </c>
      <c r="AF135" s="167"/>
      <c r="AG135" s="167"/>
      <c r="AH135" s="167"/>
      <c r="AI135" s="266" t="s">
        <v>783</v>
      </c>
      <c r="AJ135" s="167"/>
      <c r="AK135" s="167"/>
      <c r="AL135" s="167"/>
      <c r="AM135" s="266" t="s">
        <v>783</v>
      </c>
      <c r="AN135" s="167"/>
      <c r="AO135" s="167"/>
      <c r="AP135" s="167"/>
      <c r="AQ135" s="266" t="s">
        <v>783</v>
      </c>
      <c r="AR135" s="167"/>
      <c r="AS135" s="167"/>
      <c r="AT135" s="167"/>
      <c r="AU135" s="266" t="s">
        <v>783</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33"/>
      <c r="AB154" s="256" t="s">
        <v>734</v>
      </c>
      <c r="AC154" s="257"/>
      <c r="AD154" s="257"/>
      <c r="AE154" s="262" t="s">
        <v>735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3.5" customHeight="1" x14ac:dyDescent="0.15">
      <c r="A157" s="100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4"/>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0"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1005"/>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15">
      <c r="A189" s="100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672</v>
      </c>
      <c r="D430" s="251"/>
      <c r="E430" s="239" t="s">
        <v>400</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23.25" customHeight="1" x14ac:dyDescent="0.15">
      <c r="A433" s="1005"/>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735</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735</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23.25" hidden="1" customHeight="1" x14ac:dyDescent="0.15">
      <c r="A458" s="1005"/>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735</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735</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783</v>
      </c>
      <c r="AF693" s="178"/>
      <c r="AG693" s="179" t="s">
        <v>233</v>
      </c>
      <c r="AH693" s="202"/>
      <c r="AI693" s="216"/>
      <c r="AJ693" s="216"/>
      <c r="AK693" s="216"/>
      <c r="AL693" s="217"/>
      <c r="AM693" s="216"/>
      <c r="AN693" s="216"/>
      <c r="AO693" s="216"/>
      <c r="AP693" s="217"/>
      <c r="AQ693" s="231" t="s">
        <v>783</v>
      </c>
      <c r="AR693" s="178"/>
      <c r="AS693" s="179" t="s">
        <v>233</v>
      </c>
      <c r="AT693" s="202"/>
      <c r="AU693" s="178" t="s">
        <v>783</v>
      </c>
      <c r="AV693" s="178"/>
      <c r="AW693" s="179" t="s">
        <v>179</v>
      </c>
      <c r="AX693" s="180"/>
      <c r="AY693">
        <f>$AY$692</f>
        <v>1</v>
      </c>
    </row>
    <row r="694" spans="1:51" ht="23.25" customHeight="1" x14ac:dyDescent="0.15">
      <c r="A694" s="1005"/>
      <c r="B694" s="253"/>
      <c r="C694" s="252"/>
      <c r="D694" s="253"/>
      <c r="E694" s="196"/>
      <c r="F694" s="197"/>
      <c r="G694" s="232" t="s">
        <v>783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783</v>
      </c>
      <c r="AC694" s="175"/>
      <c r="AD694" s="175"/>
      <c r="AE694" s="166" t="s">
        <v>783</v>
      </c>
      <c r="AF694" s="167"/>
      <c r="AG694" s="167"/>
      <c r="AH694" s="167"/>
      <c r="AI694" s="166" t="s">
        <v>783</v>
      </c>
      <c r="AJ694" s="167"/>
      <c r="AK694" s="167"/>
      <c r="AL694" s="167"/>
      <c r="AM694" s="166" t="s">
        <v>783</v>
      </c>
      <c r="AN694" s="167"/>
      <c r="AO694" s="167"/>
      <c r="AP694" s="168"/>
      <c r="AQ694" s="166" t="s">
        <v>783</v>
      </c>
      <c r="AR694" s="167"/>
      <c r="AS694" s="167"/>
      <c r="AT694" s="168"/>
      <c r="AU694" s="167" t="s">
        <v>783</v>
      </c>
      <c r="AV694" s="167"/>
      <c r="AW694" s="167"/>
      <c r="AX694" s="208"/>
      <c r="AY694">
        <f t="shared" ref="AY694:AY696" si="112">$AY$692</f>
        <v>1</v>
      </c>
    </row>
    <row r="695" spans="1:51" ht="23.25"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783</v>
      </c>
      <c r="AC695" s="224"/>
      <c r="AD695" s="224"/>
      <c r="AE695" s="166" t="s">
        <v>783</v>
      </c>
      <c r="AF695" s="167"/>
      <c r="AG695" s="167"/>
      <c r="AH695" s="168"/>
      <c r="AI695" s="166" t="s">
        <v>783</v>
      </c>
      <c r="AJ695" s="167"/>
      <c r="AK695" s="167"/>
      <c r="AL695" s="167"/>
      <c r="AM695" s="166" t="s">
        <v>783</v>
      </c>
      <c r="AN695" s="167"/>
      <c r="AO695" s="167"/>
      <c r="AP695" s="168"/>
      <c r="AQ695" s="166" t="s">
        <v>783</v>
      </c>
      <c r="AR695" s="167"/>
      <c r="AS695" s="167"/>
      <c r="AT695" s="168"/>
      <c r="AU695" s="167" t="s">
        <v>783</v>
      </c>
      <c r="AV695" s="167"/>
      <c r="AW695" s="167"/>
      <c r="AX695" s="208"/>
      <c r="AY695">
        <f t="shared" si="112"/>
        <v>1</v>
      </c>
    </row>
    <row r="696" spans="1:51" ht="23.25"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783</v>
      </c>
      <c r="AF696" s="167"/>
      <c r="AG696" s="167"/>
      <c r="AH696" s="168"/>
      <c r="AI696" s="166" t="s">
        <v>783</v>
      </c>
      <c r="AJ696" s="167"/>
      <c r="AK696" s="167"/>
      <c r="AL696" s="167"/>
      <c r="AM696" s="166" t="s">
        <v>783</v>
      </c>
      <c r="AN696" s="167"/>
      <c r="AO696" s="167"/>
      <c r="AP696" s="168"/>
      <c r="AQ696" s="166" t="s">
        <v>783</v>
      </c>
      <c r="AR696" s="167"/>
      <c r="AS696" s="167"/>
      <c r="AT696" s="168"/>
      <c r="AU696" s="167" t="s">
        <v>783</v>
      </c>
      <c r="AV696" s="167"/>
      <c r="AW696" s="167"/>
      <c r="AX696" s="208"/>
      <c r="AY696">
        <f t="shared" si="112"/>
        <v>1</v>
      </c>
    </row>
    <row r="697" spans="1:51" ht="23.85" customHeight="1" x14ac:dyDescent="0.15">
      <c r="A697" s="100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9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52.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745</v>
      </c>
      <c r="AE702" s="908"/>
      <c r="AF702" s="908"/>
      <c r="AG702" s="897" t="s">
        <v>756</v>
      </c>
      <c r="AH702" s="898"/>
      <c r="AI702" s="898"/>
      <c r="AJ702" s="898"/>
      <c r="AK702" s="898"/>
      <c r="AL702" s="898"/>
      <c r="AM702" s="898"/>
      <c r="AN702" s="898"/>
      <c r="AO702" s="898"/>
      <c r="AP702" s="898"/>
      <c r="AQ702" s="898"/>
      <c r="AR702" s="898"/>
      <c r="AS702" s="898"/>
      <c r="AT702" s="898"/>
      <c r="AU702" s="898"/>
      <c r="AV702" s="898"/>
      <c r="AW702" s="898"/>
      <c r="AX702" s="899"/>
    </row>
    <row r="703" spans="1:51" ht="52.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745</v>
      </c>
      <c r="AE703" s="185"/>
      <c r="AF703" s="185"/>
      <c r="AG703" s="672" t="s">
        <v>757</v>
      </c>
      <c r="AH703" s="673"/>
      <c r="AI703" s="673"/>
      <c r="AJ703" s="673"/>
      <c r="AK703" s="673"/>
      <c r="AL703" s="673"/>
      <c r="AM703" s="673"/>
      <c r="AN703" s="673"/>
      <c r="AO703" s="673"/>
      <c r="AP703" s="673"/>
      <c r="AQ703" s="673"/>
      <c r="AR703" s="673"/>
      <c r="AS703" s="673"/>
      <c r="AT703" s="673"/>
      <c r="AU703" s="673"/>
      <c r="AV703" s="673"/>
      <c r="AW703" s="673"/>
      <c r="AX703" s="674"/>
    </row>
    <row r="704" spans="1:51" ht="52.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745</v>
      </c>
      <c r="AE704" s="589"/>
      <c r="AF704" s="589"/>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6" t="s">
        <v>39</v>
      </c>
      <c r="B705" s="78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745</v>
      </c>
      <c r="AE705" s="741"/>
      <c r="AF705" s="741"/>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84"/>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3"/>
      <c r="B707" s="784"/>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761</v>
      </c>
      <c r="AE707" s="587"/>
      <c r="AF707" s="587"/>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745</v>
      </c>
      <c r="AE708" s="676"/>
      <c r="AF708" s="676"/>
      <c r="AG708" s="529" t="s">
        <v>762</v>
      </c>
      <c r="AH708" s="530"/>
      <c r="AI708" s="530"/>
      <c r="AJ708" s="530"/>
      <c r="AK708" s="530"/>
      <c r="AL708" s="530"/>
      <c r="AM708" s="530"/>
      <c r="AN708" s="530"/>
      <c r="AO708" s="530"/>
      <c r="AP708" s="530"/>
      <c r="AQ708" s="530"/>
      <c r="AR708" s="530"/>
      <c r="AS708" s="530"/>
      <c r="AT708" s="530"/>
      <c r="AU708" s="530"/>
      <c r="AV708" s="530"/>
      <c r="AW708" s="530"/>
      <c r="AX708" s="531"/>
    </row>
    <row r="709" spans="1:50" ht="39"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745</v>
      </c>
      <c r="AE709" s="185"/>
      <c r="AF709" s="185"/>
      <c r="AG709" s="672" t="s">
        <v>763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764</v>
      </c>
      <c r="AE710" s="185"/>
      <c r="AF710" s="185"/>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33.7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745</v>
      </c>
      <c r="AE711" s="185"/>
      <c r="AF711" s="185"/>
      <c r="AG711" s="672" t="s">
        <v>765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764</v>
      </c>
      <c r="AE712" s="589"/>
      <c r="AF712" s="589"/>
      <c r="AG712" s="599" t="s">
        <v>783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72" t="s">
        <v>783</v>
      </c>
      <c r="AH713" s="673"/>
      <c r="AI713" s="673"/>
      <c r="AJ713" s="673"/>
      <c r="AK713" s="673"/>
      <c r="AL713" s="673"/>
      <c r="AM713" s="673"/>
      <c r="AN713" s="673"/>
      <c r="AO713" s="673"/>
      <c r="AP713" s="673"/>
      <c r="AQ713" s="673"/>
      <c r="AR713" s="673"/>
      <c r="AS713" s="673"/>
      <c r="AT713" s="673"/>
      <c r="AU713" s="673"/>
      <c r="AV713" s="673"/>
      <c r="AW713" s="673"/>
      <c r="AX713" s="674"/>
    </row>
    <row r="714" spans="1:50" ht="59.25" customHeight="1" x14ac:dyDescent="0.15">
      <c r="A714" s="665"/>
      <c r="B714" s="666"/>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6" t="s">
        <v>745</v>
      </c>
      <c r="AE714" s="597"/>
      <c r="AF714" s="598"/>
      <c r="AG714" s="697" t="s">
        <v>766</v>
      </c>
      <c r="AH714" s="698"/>
      <c r="AI714" s="698"/>
      <c r="AJ714" s="698"/>
      <c r="AK714" s="698"/>
      <c r="AL714" s="698"/>
      <c r="AM714" s="698"/>
      <c r="AN714" s="698"/>
      <c r="AO714" s="698"/>
      <c r="AP714" s="698"/>
      <c r="AQ714" s="698"/>
      <c r="AR714" s="698"/>
      <c r="AS714" s="698"/>
      <c r="AT714" s="698"/>
      <c r="AU714" s="698"/>
      <c r="AV714" s="698"/>
      <c r="AW714" s="698"/>
      <c r="AX714" s="699"/>
    </row>
    <row r="715" spans="1:50" ht="37.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745</v>
      </c>
      <c r="AE715" s="676"/>
      <c r="AF715" s="791"/>
      <c r="AG715" s="529" t="s">
        <v>767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764</v>
      </c>
      <c r="AE716" s="773"/>
      <c r="AF716" s="773"/>
      <c r="AG716" s="672" t="s">
        <v>407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745</v>
      </c>
      <c r="AE717" s="185"/>
      <c r="AF717" s="185"/>
      <c r="AG717" s="672" t="s">
        <v>768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745</v>
      </c>
      <c r="AE718" s="185"/>
      <c r="AF718" s="185"/>
      <c r="AG718" s="193" t="s">
        <v>769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1"/>
      <c r="AD719" s="675" t="s">
        <v>764</v>
      </c>
      <c r="AE719" s="676"/>
      <c r="AF719" s="676"/>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5" t="s">
        <v>339</v>
      </c>
      <c r="D720" s="943"/>
      <c r="E720" s="943"/>
      <c r="F720" s="946"/>
      <c r="G720" s="942" t="s">
        <v>340</v>
      </c>
      <c r="H720" s="943"/>
      <c r="I720" s="943"/>
      <c r="J720" s="943"/>
      <c r="K720" s="943"/>
      <c r="L720" s="943"/>
      <c r="M720" s="943"/>
      <c r="N720" s="942" t="s">
        <v>343</v>
      </c>
      <c r="O720" s="943"/>
      <c r="P720" s="943"/>
      <c r="Q720" s="943"/>
      <c r="R720" s="943"/>
      <c r="S720" s="943"/>
      <c r="T720" s="943"/>
      <c r="U720" s="943"/>
      <c r="V720" s="943"/>
      <c r="W720" s="943"/>
      <c r="X720" s="943"/>
      <c r="Y720" s="943"/>
      <c r="Z720" s="943"/>
      <c r="AA720" s="943"/>
      <c r="AB720" s="943"/>
      <c r="AC720" s="943"/>
      <c r="AD720" s="943"/>
      <c r="AE720" s="943"/>
      <c r="AF720" s="94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8"/>
      <c r="B721" s="659"/>
      <c r="C721" s="930"/>
      <c r="D721" s="931"/>
      <c r="E721" s="931"/>
      <c r="F721" s="932"/>
      <c r="G721" s="947"/>
      <c r="H721" s="948"/>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8"/>
      <c r="B722" s="659"/>
      <c r="C722" s="930"/>
      <c r="D722" s="931"/>
      <c r="E722" s="931"/>
      <c r="F722" s="932"/>
      <c r="G722" s="947"/>
      <c r="H722" s="948"/>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8"/>
      <c r="B723" s="659"/>
      <c r="C723" s="930"/>
      <c r="D723" s="931"/>
      <c r="E723" s="931"/>
      <c r="F723" s="932"/>
      <c r="G723" s="947"/>
      <c r="H723" s="948"/>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8"/>
      <c r="B724" s="659"/>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60"/>
      <c r="B725" s="661"/>
      <c r="C725" s="930"/>
      <c r="D725" s="931"/>
      <c r="E725" s="931"/>
      <c r="F725" s="932"/>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6" customHeight="1" x14ac:dyDescent="0.15">
      <c r="A726" s="626" t="s">
        <v>48</v>
      </c>
      <c r="B726" s="627"/>
      <c r="C726" s="443" t="s">
        <v>53</v>
      </c>
      <c r="D726" s="584"/>
      <c r="E726" s="584"/>
      <c r="F726" s="585"/>
      <c r="G726" s="811" t="s">
        <v>770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80.25" customHeight="1" thickBot="1" x14ac:dyDescent="0.2">
      <c r="A727" s="628"/>
      <c r="B727" s="629"/>
      <c r="C727" s="703" t="s">
        <v>57</v>
      </c>
      <c r="D727" s="704"/>
      <c r="E727" s="704"/>
      <c r="F727" s="705"/>
      <c r="G727" s="809" t="s">
        <v>771</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47.25" customHeight="1" thickBot="1" x14ac:dyDescent="0.2">
      <c r="A729" s="779" t="s">
        <v>772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773</v>
      </c>
      <c r="B731" s="624"/>
      <c r="C731" s="624"/>
      <c r="D731" s="624"/>
      <c r="E731" s="625"/>
      <c r="F731" s="688" t="s">
        <v>785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763" t="s">
        <v>386</v>
      </c>
      <c r="B733" s="764"/>
      <c r="C733" s="764"/>
      <c r="D733" s="764"/>
      <c r="E733" s="765"/>
      <c r="F733" s="780" t="s">
        <v>784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t="s">
        <v>783</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387</v>
      </c>
      <c r="B787" s="775"/>
      <c r="C787" s="775"/>
      <c r="D787" s="775"/>
      <c r="E787" s="775"/>
      <c r="F787" s="776"/>
      <c r="G787" s="439" t="s">
        <v>752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77"/>
      <c r="C788" s="777"/>
      <c r="D788" s="777"/>
      <c r="E788" s="777"/>
      <c r="F788" s="77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9"/>
      <c r="B789" s="777"/>
      <c r="C789" s="777"/>
      <c r="D789" s="777"/>
      <c r="E789" s="777"/>
      <c r="F789" s="778"/>
      <c r="G789" s="449" t="s">
        <v>749</v>
      </c>
      <c r="H789" s="761"/>
      <c r="I789" s="761"/>
      <c r="J789" s="761"/>
      <c r="K789" s="762"/>
      <c r="L789" s="452" t="s">
        <v>750</v>
      </c>
      <c r="M789" s="590"/>
      <c r="N789" s="590"/>
      <c r="O789" s="590"/>
      <c r="P789" s="590"/>
      <c r="Q789" s="590"/>
      <c r="R789" s="590"/>
      <c r="S789" s="590"/>
      <c r="T789" s="590"/>
      <c r="U789" s="590"/>
      <c r="V789" s="590"/>
      <c r="W789" s="590"/>
      <c r="X789" s="591"/>
      <c r="Y789" s="455">
        <v>1726</v>
      </c>
      <c r="Z789" s="456"/>
      <c r="AA789" s="456"/>
      <c r="AB789" s="560"/>
      <c r="AC789" s="449" t="s">
        <v>783</v>
      </c>
      <c r="AD789" s="450"/>
      <c r="AE789" s="450"/>
      <c r="AF789" s="450"/>
      <c r="AG789" s="451"/>
      <c r="AH789" s="452" t="s">
        <v>783</v>
      </c>
      <c r="AI789" s="453"/>
      <c r="AJ789" s="453"/>
      <c r="AK789" s="453"/>
      <c r="AL789" s="453"/>
      <c r="AM789" s="453"/>
      <c r="AN789" s="453"/>
      <c r="AO789" s="453"/>
      <c r="AP789" s="453"/>
      <c r="AQ789" s="453"/>
      <c r="AR789" s="453"/>
      <c r="AS789" s="453"/>
      <c r="AT789" s="454"/>
      <c r="AU789" s="455" t="s">
        <v>783</v>
      </c>
      <c r="AV789" s="456"/>
      <c r="AW789" s="456"/>
      <c r="AX789" s="457"/>
    </row>
    <row r="790" spans="1:51" ht="24.75" customHeight="1" x14ac:dyDescent="0.15">
      <c r="A790" s="559"/>
      <c r="B790" s="777"/>
      <c r="C790" s="777"/>
      <c r="D790" s="777"/>
      <c r="E790" s="777"/>
      <c r="F790" s="778"/>
      <c r="G790" s="348"/>
      <c r="H790" s="757"/>
      <c r="I790" s="757"/>
      <c r="J790" s="757"/>
      <c r="K790" s="758"/>
      <c r="L790" s="398" t="s">
        <v>751</v>
      </c>
      <c r="M790" s="759"/>
      <c r="N790" s="759"/>
      <c r="O790" s="759"/>
      <c r="P790" s="759"/>
      <c r="Q790" s="759"/>
      <c r="R790" s="759"/>
      <c r="S790" s="759"/>
      <c r="T790" s="759"/>
      <c r="U790" s="759"/>
      <c r="V790" s="759"/>
      <c r="W790" s="759"/>
      <c r="X790" s="76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9"/>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9"/>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9"/>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9"/>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9"/>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9"/>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1726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9"/>
      <c r="B800" s="777"/>
      <c r="C800" s="777"/>
      <c r="D800" s="777"/>
      <c r="E800" s="777"/>
      <c r="F800" s="778"/>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77"/>
      <c r="C801" s="777"/>
      <c r="D801" s="777"/>
      <c r="E801" s="777"/>
      <c r="F801" s="77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9"/>
      <c r="B802" s="777"/>
      <c r="C802" s="777"/>
      <c r="D802" s="777"/>
      <c r="E802" s="777"/>
      <c r="F802" s="778"/>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60"/>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9"/>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77"/>
      <c r="C813" s="777"/>
      <c r="D813" s="777"/>
      <c r="E813" s="777"/>
      <c r="F813" s="778"/>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77"/>
      <c r="C814" s="777"/>
      <c r="D814" s="777"/>
      <c r="E814" s="777"/>
      <c r="F814" s="77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9"/>
      <c r="B815" s="777"/>
      <c r="C815" s="777"/>
      <c r="D815" s="777"/>
      <c r="E815" s="777"/>
      <c r="F815" s="77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60"/>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9"/>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77"/>
      <c r="C826" s="777"/>
      <c r="D826" s="777"/>
      <c r="E826" s="777"/>
      <c r="F826" s="77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77"/>
      <c r="C827" s="777"/>
      <c r="D827" s="777"/>
      <c r="E827" s="777"/>
      <c r="F827" s="77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9"/>
      <c r="B828" s="777"/>
      <c r="C828" s="777"/>
      <c r="D828" s="777"/>
      <c r="E828" s="777"/>
      <c r="F828" s="77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60"/>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9"/>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344</v>
      </c>
      <c r="AM839" s="967"/>
      <c r="AN839" s="96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t="s">
        <v>407</v>
      </c>
      <c r="K845" s="417"/>
      <c r="L845" s="417"/>
      <c r="M845" s="417"/>
      <c r="N845" s="417"/>
      <c r="O845" s="417"/>
      <c r="P845" s="426" t="s">
        <v>747</v>
      </c>
      <c r="Q845" s="427"/>
      <c r="R845" s="427"/>
      <c r="S845" s="427"/>
      <c r="T845" s="427"/>
      <c r="U845" s="427"/>
      <c r="V845" s="427"/>
      <c r="W845" s="427"/>
      <c r="X845" s="427"/>
      <c r="Y845" s="318">
        <v>1726</v>
      </c>
      <c r="Z845" s="319"/>
      <c r="AA845" s="319"/>
      <c r="AB845" s="320"/>
      <c r="AC845" s="431" t="s">
        <v>380</v>
      </c>
      <c r="AD845" s="432"/>
      <c r="AE845" s="432"/>
      <c r="AF845" s="432"/>
      <c r="AG845" s="432"/>
      <c r="AH845" s="418" t="s">
        <v>407</v>
      </c>
      <c r="AI845" s="419"/>
      <c r="AJ845" s="419"/>
      <c r="AK845" s="419"/>
      <c r="AL845" s="326">
        <v>100</v>
      </c>
      <c r="AM845" s="327"/>
      <c r="AN845" s="327"/>
      <c r="AO845" s="328"/>
      <c r="AP845" s="321" t="s">
        <v>748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20"/>
      <c r="D944" s="415"/>
      <c r="E944" s="415"/>
      <c r="F944" s="415"/>
      <c r="G944" s="415"/>
      <c r="H944" s="415"/>
      <c r="I944" s="415"/>
      <c r="J944" s="416"/>
      <c r="K944" s="417"/>
      <c r="L944" s="417"/>
      <c r="M944" s="417"/>
      <c r="N944" s="417"/>
      <c r="O944" s="417"/>
      <c r="P944" s="426"/>
      <c r="Q944" s="427"/>
      <c r="R944" s="427"/>
      <c r="S944" s="427"/>
      <c r="T944" s="427"/>
      <c r="U944" s="427"/>
      <c r="V944" s="427"/>
      <c r="W944" s="427"/>
      <c r="X944" s="427"/>
      <c r="Y944" s="318"/>
      <c r="Z944" s="319"/>
      <c r="AA944" s="319"/>
      <c r="AB944" s="320"/>
      <c r="AC944" s="431"/>
      <c r="AD944" s="432"/>
      <c r="AE944" s="432"/>
      <c r="AF944" s="432"/>
      <c r="AG944" s="432"/>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8" t="s">
        <v>344</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x14ac:dyDescent="0.15">
      <c r="A1110" s="401">
        <v>1</v>
      </c>
      <c r="B1110" s="401">
        <v>1</v>
      </c>
      <c r="C1110" s="905"/>
      <c r="D1110" s="905"/>
      <c r="E1110" s="262" t="s">
        <v>780</v>
      </c>
      <c r="F1110" s="904"/>
      <c r="G1110" s="904"/>
      <c r="H1110" s="904"/>
      <c r="I1110" s="904"/>
      <c r="J1110" s="416" t="s">
        <v>780</v>
      </c>
      <c r="K1110" s="417"/>
      <c r="L1110" s="417"/>
      <c r="M1110" s="417"/>
      <c r="N1110" s="417"/>
      <c r="O1110" s="417"/>
      <c r="P1110" s="421" t="s">
        <v>780</v>
      </c>
      <c r="Q1110" s="317"/>
      <c r="R1110" s="317"/>
      <c r="S1110" s="317"/>
      <c r="T1110" s="317"/>
      <c r="U1110" s="317"/>
      <c r="V1110" s="317"/>
      <c r="W1110" s="317"/>
      <c r="X1110" s="317"/>
      <c r="Y1110" s="318" t="s">
        <v>780</v>
      </c>
      <c r="Z1110" s="319"/>
      <c r="AA1110" s="319"/>
      <c r="AB1110" s="320"/>
      <c r="AC1110" s="322"/>
      <c r="AD1110" s="323"/>
      <c r="AE1110" s="323"/>
      <c r="AF1110" s="323"/>
      <c r="AG1110" s="323"/>
      <c r="AH1110" s="324" t="s">
        <v>780</v>
      </c>
      <c r="AI1110" s="325"/>
      <c r="AJ1110" s="325"/>
      <c r="AK1110" s="325"/>
      <c r="AL1110" s="326" t="s">
        <v>780</v>
      </c>
      <c r="AM1110" s="327"/>
      <c r="AN1110" s="327"/>
      <c r="AO1110" s="328"/>
      <c r="AP1110" s="321" t="s">
        <v>780</v>
      </c>
      <c r="AQ1110" s="321"/>
      <c r="AR1110" s="321"/>
      <c r="AS1110" s="321"/>
      <c r="AT1110" s="321"/>
      <c r="AU1110" s="321"/>
      <c r="AV1110" s="321"/>
      <c r="AW1110" s="321"/>
      <c r="AX1110" s="321"/>
    </row>
    <row r="1111" spans="1:51" ht="30" hidden="1" customHeight="1" x14ac:dyDescent="0.15">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19">
      <formula>IF(RIGHT(TEXT(P14,"0.#"),1)=".",FALSE,TRUE)</formula>
    </cfRule>
    <cfRule type="expression" dxfId="2784" priority="14020">
      <formula>IF(RIGHT(TEXT(P14,"0.#"),1)=".",TRUE,FALSE)</formula>
    </cfRule>
  </conditionalFormatting>
  <conditionalFormatting sqref="AE32">
    <cfRule type="expression" dxfId="2783" priority="14009">
      <formula>IF(RIGHT(TEXT(AE32,"0.#"),1)=".",FALSE,TRUE)</formula>
    </cfRule>
    <cfRule type="expression" dxfId="2782" priority="14010">
      <formula>IF(RIGHT(TEXT(AE32,"0.#"),1)=".",TRUE,FALSE)</formula>
    </cfRule>
  </conditionalFormatting>
  <conditionalFormatting sqref="P18:AX18">
    <cfRule type="expression" dxfId="2781" priority="13895">
      <formula>IF(RIGHT(TEXT(P18,"0.#"),1)=".",FALSE,TRUE)</formula>
    </cfRule>
    <cfRule type="expression" dxfId="2780" priority="13896">
      <formula>IF(RIGHT(TEXT(P18,"0.#"),1)=".",TRUE,FALSE)</formula>
    </cfRule>
  </conditionalFormatting>
  <conditionalFormatting sqref="Y799">
    <cfRule type="expression" dxfId="2779" priority="13887">
      <formula>IF(RIGHT(TEXT(Y799,"0.#"),1)=".",FALSE,TRUE)</formula>
    </cfRule>
    <cfRule type="expression" dxfId="2778" priority="13888">
      <formula>IF(RIGHT(TEXT(Y799,"0.#"),1)=".",TRUE,FALSE)</formula>
    </cfRule>
  </conditionalFormatting>
  <conditionalFormatting sqref="Y830:Y837 Y828 Y817:Y824 Y815 Y804:Y811 Y802">
    <cfRule type="expression" dxfId="2777" priority="13669">
      <formula>IF(RIGHT(TEXT(Y802,"0.#"),1)=".",FALSE,TRUE)</formula>
    </cfRule>
    <cfRule type="expression" dxfId="2776" priority="13670">
      <formula>IF(RIGHT(TEXT(Y802,"0.#"),1)=".",TRUE,FALSE)</formula>
    </cfRule>
  </conditionalFormatting>
  <conditionalFormatting sqref="P16:AQ17 P15:AX15 P13:AX13">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91:Y798">
    <cfRule type="expression" dxfId="2769" priority="13693">
      <formula>IF(RIGHT(TEXT(Y791,"0.#"),1)=".",FALSE,TRUE)</formula>
    </cfRule>
    <cfRule type="expression" dxfId="2768" priority="13694">
      <formula>IF(RIGHT(TEXT(Y791,"0.#"),1)=".",TRUE,FALSE)</formula>
    </cfRule>
  </conditionalFormatting>
  <conditionalFormatting sqref="AU790">
    <cfRule type="expression" dxfId="2767" priority="13691">
      <formula>IF(RIGHT(TEXT(AU790,"0.#"),1)=".",FALSE,TRUE)</formula>
    </cfRule>
    <cfRule type="expression" dxfId="2766" priority="13692">
      <formula>IF(RIGHT(TEXT(AU790,"0.#"),1)=".",TRUE,FALSE)</formula>
    </cfRule>
  </conditionalFormatting>
  <conditionalFormatting sqref="AU799">
    <cfRule type="expression" dxfId="2765" priority="13689">
      <formula>IF(RIGHT(TEXT(AU799,"0.#"),1)=".",FALSE,TRUE)</formula>
    </cfRule>
    <cfRule type="expression" dxfId="2764" priority="13690">
      <formula>IF(RIGHT(TEXT(AU799,"0.#"),1)=".",TRUE,FALSE)</formula>
    </cfRule>
  </conditionalFormatting>
  <conditionalFormatting sqref="AU791:AU798 AU789">
    <cfRule type="expression" dxfId="2763" priority="13687">
      <formula>IF(RIGHT(TEXT(AU789,"0.#"),1)=".",FALSE,TRUE)</formula>
    </cfRule>
    <cfRule type="expression" dxfId="2762" priority="13688">
      <formula>IF(RIGHT(TEXT(AU789,"0.#"),1)=".",TRUE,FALSE)</formula>
    </cfRule>
  </conditionalFormatting>
  <conditionalFormatting sqref="Y829 Y816 Y803">
    <cfRule type="expression" dxfId="2761" priority="13673">
      <formula>IF(RIGHT(TEXT(Y803,"0.#"),1)=".",FALSE,TRUE)</formula>
    </cfRule>
    <cfRule type="expression" dxfId="2760" priority="13674">
      <formula>IF(RIGHT(TEXT(Y803,"0.#"),1)=".",TRUE,FALSE)</formula>
    </cfRule>
  </conditionalFormatting>
  <conditionalFormatting sqref="Y838 Y825 Y812">
    <cfRule type="expression" dxfId="2759" priority="13671">
      <formula>IF(RIGHT(TEXT(Y812,"0.#"),1)=".",FALSE,TRUE)</formula>
    </cfRule>
    <cfRule type="expression" dxfId="2758" priority="13672">
      <formula>IF(RIGHT(TEXT(Y812,"0.#"),1)=".",TRUE,FALSE)</formula>
    </cfRule>
  </conditionalFormatting>
  <conditionalFormatting sqref="AU829 AU816 AU803">
    <cfRule type="expression" dxfId="2757" priority="13667">
      <formula>IF(RIGHT(TEXT(AU803,"0.#"),1)=".",FALSE,TRUE)</formula>
    </cfRule>
    <cfRule type="expression" dxfId="2756" priority="13668">
      <formula>IF(RIGHT(TEXT(AU803,"0.#"),1)=".",TRUE,FALSE)</formula>
    </cfRule>
  </conditionalFormatting>
  <conditionalFormatting sqref="AU838 AU825 AU812">
    <cfRule type="expression" dxfId="2755" priority="13665">
      <formula>IF(RIGHT(TEXT(AU812,"0.#"),1)=".",FALSE,TRUE)</formula>
    </cfRule>
    <cfRule type="expression" dxfId="2754" priority="13666">
      <formula>IF(RIGHT(TEXT(AU812,"0.#"),1)=".",TRUE,FALSE)</formula>
    </cfRule>
  </conditionalFormatting>
  <conditionalFormatting sqref="AU830:AU837 AU828 AU817:AU824 AU815 AU804:AU811 AU802">
    <cfRule type="expression" dxfId="2753" priority="13663">
      <formula>IF(RIGHT(TEXT(AU802,"0.#"),1)=".",FALSE,TRUE)</formula>
    </cfRule>
    <cfRule type="expression" dxfId="2752" priority="13664">
      <formula>IF(RIGHT(TEXT(AU802,"0.#"),1)=".",TRUE,FALSE)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AM34">
    <cfRule type="expression" dxfId="2741" priority="13473">
      <formula>IF(RIGHT(TEXT(AI34,"0.#"),1)=".",FALSE,TRUE)</formula>
    </cfRule>
    <cfRule type="expression" dxfId="2740" priority="13474">
      <formula>IF(RIGHT(TEXT(AI34,"0.#"),1)=".",TRUE,FALSE)</formula>
    </cfRule>
  </conditionalFormatting>
  <conditionalFormatting sqref="AI33 AM33">
    <cfRule type="expression" dxfId="2739" priority="13471">
      <formula>IF(RIGHT(TEXT(AI33,"0.#"),1)=".",FALSE,TRUE)</formula>
    </cfRule>
    <cfRule type="expression" dxfId="2738" priority="13472">
      <formula>IF(RIGHT(TEXT(AI33,"0.#"),1)=".",TRUE,FALSE)</formula>
    </cfRule>
  </conditionalFormatting>
  <conditionalFormatting sqref="AI32 AM32">
    <cfRule type="expression" dxfId="2737" priority="13469">
      <formula>IF(RIGHT(TEXT(AI32,"0.#"),1)=".",FALSE,TRUE)</formula>
    </cfRule>
    <cfRule type="expression" dxfId="2736" priority="13470">
      <formula>IF(RIGHT(TEXT(AI32,"0.#"),1)=".",TRUE,FALSE)</formula>
    </cfRule>
  </conditionalFormatting>
  <conditionalFormatting sqref="AQ32:AQ34">
    <cfRule type="expression" dxfId="2735" priority="13457">
      <formula>IF(RIGHT(TEXT(AQ32,"0.#"),1)=".",FALSE,TRUE)</formula>
    </cfRule>
    <cfRule type="expression" dxfId="2734" priority="13458">
      <formula>IF(RIGHT(TEXT(AQ32,"0.#"),1)=".",TRUE,FALSE)</formula>
    </cfRule>
  </conditionalFormatting>
  <conditionalFormatting sqref="AU32:AU34">
    <cfRule type="expression" dxfId="2733" priority="13455">
      <formula>IF(RIGHT(TEXT(AU32,"0.#"),1)=".",FALSE,TRUE)</formula>
    </cfRule>
    <cfRule type="expression" dxfId="2732" priority="13456">
      <formula>IF(RIGHT(TEXT(AU32,"0.#"),1)=".",TRUE,FALSE)</formula>
    </cfRule>
  </conditionalFormatting>
  <conditionalFormatting sqref="AE53">
    <cfRule type="expression" dxfId="2731" priority="13389">
      <formula>IF(RIGHT(TEXT(AE53,"0.#"),1)=".",FALSE,TRUE)</formula>
    </cfRule>
    <cfRule type="expression" dxfId="2730" priority="13390">
      <formula>IF(RIGHT(TEXT(AE53,"0.#"),1)=".",TRUE,FALSE)</formula>
    </cfRule>
  </conditionalFormatting>
  <conditionalFormatting sqref="AE54">
    <cfRule type="expression" dxfId="2729" priority="13387">
      <formula>IF(RIGHT(TEXT(AE54,"0.#"),1)=".",FALSE,TRUE)</formula>
    </cfRule>
    <cfRule type="expression" dxfId="2728" priority="13388">
      <formula>IF(RIGHT(TEXT(AE54,"0.#"),1)=".",TRUE,FALSE)</formula>
    </cfRule>
  </conditionalFormatting>
  <conditionalFormatting sqref="AI54">
    <cfRule type="expression" dxfId="2727" priority="13381">
      <formula>IF(RIGHT(TEXT(AI54,"0.#"),1)=".",FALSE,TRUE)</formula>
    </cfRule>
    <cfRule type="expression" dxfId="2726" priority="13382">
      <formula>IF(RIGHT(TEXT(AI54,"0.#"),1)=".",TRUE,FALSE)</formula>
    </cfRule>
  </conditionalFormatting>
  <conditionalFormatting sqref="AI53">
    <cfRule type="expression" dxfId="2725" priority="13379">
      <formula>IF(RIGHT(TEXT(AI53,"0.#"),1)=".",FALSE,TRUE)</formula>
    </cfRule>
    <cfRule type="expression" dxfId="2724" priority="13380">
      <formula>IF(RIGHT(TEXT(AI53,"0.#"),1)=".",TRUE,FALSE)</formula>
    </cfRule>
  </conditionalFormatting>
  <conditionalFormatting sqref="AM53">
    <cfRule type="expression" dxfId="2723" priority="13377">
      <formula>IF(RIGHT(TEXT(AM53,"0.#"),1)=".",FALSE,TRUE)</formula>
    </cfRule>
    <cfRule type="expression" dxfId="2722" priority="13378">
      <formula>IF(RIGHT(TEXT(AM53,"0.#"),1)=".",TRUE,FALSE)</formula>
    </cfRule>
  </conditionalFormatting>
  <conditionalFormatting sqref="AM54">
    <cfRule type="expression" dxfId="2721" priority="13375">
      <formula>IF(RIGHT(TEXT(AM54,"0.#"),1)=".",FALSE,TRUE)</formula>
    </cfRule>
    <cfRule type="expression" dxfId="2720" priority="13376">
      <formula>IF(RIGHT(TEXT(AM54,"0.#"),1)=".",TRUE,FALSE)</formula>
    </cfRule>
  </conditionalFormatting>
  <conditionalFormatting sqref="AM55">
    <cfRule type="expression" dxfId="2719" priority="13373">
      <formula>IF(RIGHT(TEXT(AM55,"0.#"),1)=".",FALSE,TRUE)</formula>
    </cfRule>
    <cfRule type="expression" dxfId="2718" priority="13374">
      <formula>IF(RIGHT(TEXT(AM55,"0.#"),1)=".",TRUE,FALSE)</formula>
    </cfRule>
  </conditionalFormatting>
  <conditionalFormatting sqref="AE60">
    <cfRule type="expression" dxfId="2717" priority="13359">
      <formula>IF(RIGHT(TEXT(AE60,"0.#"),1)=".",FALSE,TRUE)</formula>
    </cfRule>
    <cfRule type="expression" dxfId="2716" priority="13360">
      <formula>IF(RIGHT(TEXT(AE60,"0.#"),1)=".",TRUE,FALSE)</formula>
    </cfRule>
  </conditionalFormatting>
  <conditionalFormatting sqref="AE61">
    <cfRule type="expression" dxfId="2715" priority="13357">
      <formula>IF(RIGHT(TEXT(AE61,"0.#"),1)=".",FALSE,TRUE)</formula>
    </cfRule>
    <cfRule type="expression" dxfId="2714" priority="13358">
      <formula>IF(RIGHT(TEXT(AE61,"0.#"),1)=".",TRUE,FALSE)</formula>
    </cfRule>
  </conditionalFormatting>
  <conditionalFormatting sqref="AE62">
    <cfRule type="expression" dxfId="2713" priority="13355">
      <formula>IF(RIGHT(TEXT(AE62,"0.#"),1)=".",FALSE,TRUE)</formula>
    </cfRule>
    <cfRule type="expression" dxfId="2712" priority="13356">
      <formula>IF(RIGHT(TEXT(AE62,"0.#"),1)=".",TRUE,FALSE)</formula>
    </cfRule>
  </conditionalFormatting>
  <conditionalFormatting sqref="AI62">
    <cfRule type="expression" dxfId="2711" priority="13353">
      <formula>IF(RIGHT(TEXT(AI62,"0.#"),1)=".",FALSE,TRUE)</formula>
    </cfRule>
    <cfRule type="expression" dxfId="2710" priority="13354">
      <formula>IF(RIGHT(TEXT(AI62,"0.#"),1)=".",TRUE,FALSE)</formula>
    </cfRule>
  </conditionalFormatting>
  <conditionalFormatting sqref="AI61">
    <cfRule type="expression" dxfId="2709" priority="13351">
      <formula>IF(RIGHT(TEXT(AI61,"0.#"),1)=".",FALSE,TRUE)</formula>
    </cfRule>
    <cfRule type="expression" dxfId="2708" priority="13352">
      <formula>IF(RIGHT(TEXT(AI61,"0.#"),1)=".",TRUE,FALSE)</formula>
    </cfRule>
  </conditionalFormatting>
  <conditionalFormatting sqref="AI60">
    <cfRule type="expression" dxfId="2707" priority="13349">
      <formula>IF(RIGHT(TEXT(AI60,"0.#"),1)=".",FALSE,TRUE)</formula>
    </cfRule>
    <cfRule type="expression" dxfId="2706" priority="13350">
      <formula>IF(RIGHT(TEXT(AI60,"0.#"),1)=".",TRUE,FALSE)</formula>
    </cfRule>
  </conditionalFormatting>
  <conditionalFormatting sqref="AM60">
    <cfRule type="expression" dxfId="2705" priority="13347">
      <formula>IF(RIGHT(TEXT(AM60,"0.#"),1)=".",FALSE,TRUE)</formula>
    </cfRule>
    <cfRule type="expression" dxfId="2704" priority="13348">
      <formula>IF(RIGHT(TEXT(AM60,"0.#"),1)=".",TRUE,FALSE)</formula>
    </cfRule>
  </conditionalFormatting>
  <conditionalFormatting sqref="AM61">
    <cfRule type="expression" dxfId="2703" priority="13345">
      <formula>IF(RIGHT(TEXT(AM61,"0.#"),1)=".",FALSE,TRUE)</formula>
    </cfRule>
    <cfRule type="expression" dxfId="2702" priority="13346">
      <formula>IF(RIGHT(TEXT(AM61,"0.#"),1)=".",TRUE,FALSE)</formula>
    </cfRule>
  </conditionalFormatting>
  <conditionalFormatting sqref="AM62">
    <cfRule type="expression" dxfId="2701" priority="13343">
      <formula>IF(RIGHT(TEXT(AM62,"0.#"),1)=".",FALSE,TRUE)</formula>
    </cfRule>
    <cfRule type="expression" dxfId="2700" priority="13344">
      <formula>IF(RIGHT(TEXT(AM62,"0.#"),1)=".",TRUE,FALSE)</formula>
    </cfRule>
  </conditionalFormatting>
  <conditionalFormatting sqref="AE87">
    <cfRule type="expression" dxfId="2699" priority="13329">
      <formula>IF(RIGHT(TEXT(AE87,"0.#"),1)=".",FALSE,TRUE)</formula>
    </cfRule>
    <cfRule type="expression" dxfId="2698" priority="13330">
      <formula>IF(RIGHT(TEXT(AE87,"0.#"),1)=".",TRUE,FALSE)</formula>
    </cfRule>
  </conditionalFormatting>
  <conditionalFormatting sqref="AE88">
    <cfRule type="expression" dxfId="2697" priority="13327">
      <formula>IF(RIGHT(TEXT(AE88,"0.#"),1)=".",FALSE,TRUE)</formula>
    </cfRule>
    <cfRule type="expression" dxfId="2696" priority="13328">
      <formula>IF(RIGHT(TEXT(AE88,"0.#"),1)=".",TRUE,FALSE)</formula>
    </cfRule>
  </conditionalFormatting>
  <conditionalFormatting sqref="AE89">
    <cfRule type="expression" dxfId="2695" priority="13325">
      <formula>IF(RIGHT(TEXT(AE89,"0.#"),1)=".",FALSE,TRUE)</formula>
    </cfRule>
    <cfRule type="expression" dxfId="2694" priority="13326">
      <formula>IF(RIGHT(TEXT(AE89,"0.#"),1)=".",TRUE,FALSE)</formula>
    </cfRule>
  </conditionalFormatting>
  <conditionalFormatting sqref="AI89">
    <cfRule type="expression" dxfId="2693" priority="13323">
      <formula>IF(RIGHT(TEXT(AI89,"0.#"),1)=".",FALSE,TRUE)</formula>
    </cfRule>
    <cfRule type="expression" dxfId="2692" priority="13324">
      <formula>IF(RIGHT(TEXT(AI89,"0.#"),1)=".",TRUE,FALSE)</formula>
    </cfRule>
  </conditionalFormatting>
  <conditionalFormatting sqref="AI88">
    <cfRule type="expression" dxfId="2691" priority="13321">
      <formula>IF(RIGHT(TEXT(AI88,"0.#"),1)=".",FALSE,TRUE)</formula>
    </cfRule>
    <cfRule type="expression" dxfId="2690" priority="13322">
      <formula>IF(RIGHT(TEXT(AI88,"0.#"),1)=".",TRUE,FALSE)</formula>
    </cfRule>
  </conditionalFormatting>
  <conditionalFormatting sqref="AI87">
    <cfRule type="expression" dxfId="2689" priority="13319">
      <formula>IF(RIGHT(TEXT(AI87,"0.#"),1)=".",FALSE,TRUE)</formula>
    </cfRule>
    <cfRule type="expression" dxfId="2688" priority="13320">
      <formula>IF(RIGHT(TEXT(AI87,"0.#"),1)=".",TRUE,FALSE)</formula>
    </cfRule>
  </conditionalFormatting>
  <conditionalFormatting sqref="AM88">
    <cfRule type="expression" dxfId="2687" priority="13315">
      <formula>IF(RIGHT(TEXT(AM88,"0.#"),1)=".",FALSE,TRUE)</formula>
    </cfRule>
    <cfRule type="expression" dxfId="2686" priority="13316">
      <formula>IF(RIGHT(TEXT(AM88,"0.#"),1)=".",TRUE,FALSE)</formula>
    </cfRule>
  </conditionalFormatting>
  <conditionalFormatting sqref="AM89">
    <cfRule type="expression" dxfId="2685" priority="13313">
      <formula>IF(RIGHT(TEXT(AM89,"0.#"),1)=".",FALSE,TRUE)</formula>
    </cfRule>
    <cfRule type="expression" dxfId="2684" priority="13314">
      <formula>IF(RIGHT(TEXT(AM89,"0.#"),1)=".",TRUE,FALSE)</formula>
    </cfRule>
  </conditionalFormatting>
  <conditionalFormatting sqref="AE92">
    <cfRule type="expression" dxfId="2683" priority="13299">
      <formula>IF(RIGHT(TEXT(AE92,"0.#"),1)=".",FALSE,TRUE)</formula>
    </cfRule>
    <cfRule type="expression" dxfId="2682" priority="13300">
      <formula>IF(RIGHT(TEXT(AE92,"0.#"),1)=".",TRUE,FALSE)</formula>
    </cfRule>
  </conditionalFormatting>
  <conditionalFormatting sqref="AE93">
    <cfRule type="expression" dxfId="2681" priority="13297">
      <formula>IF(RIGHT(TEXT(AE93,"0.#"),1)=".",FALSE,TRUE)</formula>
    </cfRule>
    <cfRule type="expression" dxfId="2680" priority="13298">
      <formula>IF(RIGHT(TEXT(AE93,"0.#"),1)=".",TRUE,FALSE)</formula>
    </cfRule>
  </conditionalFormatting>
  <conditionalFormatting sqref="AE94">
    <cfRule type="expression" dxfId="2679" priority="13295">
      <formula>IF(RIGHT(TEXT(AE94,"0.#"),1)=".",FALSE,TRUE)</formula>
    </cfRule>
    <cfRule type="expression" dxfId="2678" priority="13296">
      <formula>IF(RIGHT(TEXT(AE94,"0.#"),1)=".",TRUE,FALSE)</formula>
    </cfRule>
  </conditionalFormatting>
  <conditionalFormatting sqref="AI94">
    <cfRule type="expression" dxfId="2677" priority="13293">
      <formula>IF(RIGHT(TEXT(AI94,"0.#"),1)=".",FALSE,TRUE)</formula>
    </cfRule>
    <cfRule type="expression" dxfId="2676" priority="13294">
      <formula>IF(RIGHT(TEXT(AI94,"0.#"),1)=".",TRUE,FALSE)</formula>
    </cfRule>
  </conditionalFormatting>
  <conditionalFormatting sqref="AI93">
    <cfRule type="expression" dxfId="2675" priority="13291">
      <formula>IF(RIGHT(TEXT(AI93,"0.#"),1)=".",FALSE,TRUE)</formula>
    </cfRule>
    <cfRule type="expression" dxfId="2674" priority="13292">
      <formula>IF(RIGHT(TEXT(AI93,"0.#"),1)=".",TRUE,FALSE)</formula>
    </cfRule>
  </conditionalFormatting>
  <conditionalFormatting sqref="AI92">
    <cfRule type="expression" dxfId="2673" priority="13289">
      <formula>IF(RIGHT(TEXT(AI92,"0.#"),1)=".",FALSE,TRUE)</formula>
    </cfRule>
    <cfRule type="expression" dxfId="2672" priority="13290">
      <formula>IF(RIGHT(TEXT(AI92,"0.#"),1)=".",TRUE,FALSE)</formula>
    </cfRule>
  </conditionalFormatting>
  <conditionalFormatting sqref="AM92">
    <cfRule type="expression" dxfId="2671" priority="13287">
      <formula>IF(RIGHT(TEXT(AM92,"0.#"),1)=".",FALSE,TRUE)</formula>
    </cfRule>
    <cfRule type="expression" dxfId="2670" priority="13288">
      <formula>IF(RIGHT(TEXT(AM92,"0.#"),1)=".",TRUE,FALSE)</formula>
    </cfRule>
  </conditionalFormatting>
  <conditionalFormatting sqref="AM93">
    <cfRule type="expression" dxfId="2669" priority="13285">
      <formula>IF(RIGHT(TEXT(AM93,"0.#"),1)=".",FALSE,TRUE)</formula>
    </cfRule>
    <cfRule type="expression" dxfId="2668" priority="13286">
      <formula>IF(RIGHT(TEXT(AM93,"0.#"),1)=".",TRUE,FALSE)</formula>
    </cfRule>
  </conditionalFormatting>
  <conditionalFormatting sqref="AM94">
    <cfRule type="expression" dxfId="2667" priority="13283">
      <formula>IF(RIGHT(TEXT(AM94,"0.#"),1)=".",FALSE,TRUE)</formula>
    </cfRule>
    <cfRule type="expression" dxfId="2666" priority="13284">
      <formula>IF(RIGHT(TEXT(AM94,"0.#"),1)=".",TRUE,FALSE)</formula>
    </cfRule>
  </conditionalFormatting>
  <conditionalFormatting sqref="AE97">
    <cfRule type="expression" dxfId="2665" priority="13269">
      <formula>IF(RIGHT(TEXT(AE97,"0.#"),1)=".",FALSE,TRUE)</formula>
    </cfRule>
    <cfRule type="expression" dxfId="2664" priority="13270">
      <formula>IF(RIGHT(TEXT(AE97,"0.#"),1)=".",TRUE,FALSE)</formula>
    </cfRule>
  </conditionalFormatting>
  <conditionalFormatting sqref="AE98">
    <cfRule type="expression" dxfId="2663" priority="13267">
      <formula>IF(RIGHT(TEXT(AE98,"0.#"),1)=".",FALSE,TRUE)</formula>
    </cfRule>
    <cfRule type="expression" dxfId="2662" priority="13268">
      <formula>IF(RIGHT(TEXT(AE98,"0.#"),1)=".",TRUE,FALSE)</formula>
    </cfRule>
  </conditionalFormatting>
  <conditionalFormatting sqref="AE99">
    <cfRule type="expression" dxfId="2661" priority="13265">
      <formula>IF(RIGHT(TEXT(AE99,"0.#"),1)=".",FALSE,TRUE)</formula>
    </cfRule>
    <cfRule type="expression" dxfId="2660" priority="13266">
      <formula>IF(RIGHT(TEXT(AE99,"0.#"),1)=".",TRUE,FALSE)</formula>
    </cfRule>
  </conditionalFormatting>
  <conditionalFormatting sqref="AI99">
    <cfRule type="expression" dxfId="2659" priority="13263">
      <formula>IF(RIGHT(TEXT(AI99,"0.#"),1)=".",FALSE,TRUE)</formula>
    </cfRule>
    <cfRule type="expression" dxfId="2658" priority="13264">
      <formula>IF(RIGHT(TEXT(AI99,"0.#"),1)=".",TRUE,FALSE)</formula>
    </cfRule>
  </conditionalFormatting>
  <conditionalFormatting sqref="AI98">
    <cfRule type="expression" dxfId="2657" priority="13261">
      <formula>IF(RIGHT(TEXT(AI98,"0.#"),1)=".",FALSE,TRUE)</formula>
    </cfRule>
    <cfRule type="expression" dxfId="2656" priority="13262">
      <formula>IF(RIGHT(TEXT(AI98,"0.#"),1)=".",TRUE,FALSE)</formula>
    </cfRule>
  </conditionalFormatting>
  <conditionalFormatting sqref="AI97">
    <cfRule type="expression" dxfId="2655" priority="13259">
      <formula>IF(RIGHT(TEXT(AI97,"0.#"),1)=".",FALSE,TRUE)</formula>
    </cfRule>
    <cfRule type="expression" dxfId="2654" priority="13260">
      <formula>IF(RIGHT(TEXT(AI97,"0.#"),1)=".",TRUE,FALSE)</formula>
    </cfRule>
  </conditionalFormatting>
  <conditionalFormatting sqref="AM97">
    <cfRule type="expression" dxfId="2653" priority="13257">
      <formula>IF(RIGHT(TEXT(AM97,"0.#"),1)=".",FALSE,TRUE)</formula>
    </cfRule>
    <cfRule type="expression" dxfId="2652" priority="13258">
      <formula>IF(RIGHT(TEXT(AM97,"0.#"),1)=".",TRUE,FALSE)</formula>
    </cfRule>
  </conditionalFormatting>
  <conditionalFormatting sqref="AM98">
    <cfRule type="expression" dxfId="2651" priority="13255">
      <formula>IF(RIGHT(TEXT(AM98,"0.#"),1)=".",FALSE,TRUE)</formula>
    </cfRule>
    <cfRule type="expression" dxfId="2650" priority="13256">
      <formula>IF(RIGHT(TEXT(AM98,"0.#"),1)=".",TRUE,FALSE)</formula>
    </cfRule>
  </conditionalFormatting>
  <conditionalFormatting sqref="AM99">
    <cfRule type="expression" dxfId="2649" priority="13253">
      <formula>IF(RIGHT(TEXT(AM99,"0.#"),1)=".",FALSE,TRUE)</formula>
    </cfRule>
    <cfRule type="expression" dxfId="2648" priority="13254">
      <formula>IF(RIGHT(TEXT(AM99,"0.#"),1)=".",TRUE,FALSE)</formula>
    </cfRule>
  </conditionalFormatting>
  <conditionalFormatting sqref="AI101 AM101">
    <cfRule type="expression" dxfId="2647" priority="13239">
      <formula>IF(RIGHT(TEXT(AI101,"0.#"),1)=".",FALSE,TRUE)</formula>
    </cfRule>
    <cfRule type="expression" dxfId="2646" priority="13240">
      <formula>IF(RIGHT(TEXT(AI101,"0.#"),1)=".",TRUE,FALSE)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AM102 AQ102 AU102">
    <cfRule type="expression" dxfId="2643" priority="13233">
      <formula>IF(RIGHT(TEXT(AI102,"0.#"),1)=".",FALSE,TRUE)</formula>
    </cfRule>
    <cfRule type="expression" dxfId="2642" priority="13234">
      <formula>IF(RIGHT(TEXT(AI102,"0.#"),1)=".",TRUE,FALSE)</formula>
    </cfRule>
  </conditionalFormatting>
  <conditionalFormatting sqref="AE104">
    <cfRule type="expression" dxfId="2641" priority="13227">
      <formula>IF(RIGHT(TEXT(AE104,"0.#"),1)=".",FALSE,TRUE)</formula>
    </cfRule>
    <cfRule type="expression" dxfId="2640" priority="13228">
      <formula>IF(RIGHT(TEXT(AE104,"0.#"),1)=".",TRUE,FALSE)</formula>
    </cfRule>
  </conditionalFormatting>
  <conditionalFormatting sqref="AI104">
    <cfRule type="expression" dxfId="2639" priority="13225">
      <formula>IF(RIGHT(TEXT(AI104,"0.#"),1)=".",FALSE,TRUE)</formula>
    </cfRule>
    <cfRule type="expression" dxfId="2638" priority="13226">
      <formula>IF(RIGHT(TEXT(AI104,"0.#"),1)=".",TRUE,FALSE)</formula>
    </cfRule>
  </conditionalFormatting>
  <conditionalFormatting sqref="AM104">
    <cfRule type="expression" dxfId="2637" priority="13223">
      <formula>IF(RIGHT(TEXT(AM104,"0.#"),1)=".",FALSE,TRUE)</formula>
    </cfRule>
    <cfRule type="expression" dxfId="2636" priority="13224">
      <formula>IF(RIGHT(TEXT(AM104,"0.#"),1)=".",TRUE,FALSE)</formula>
    </cfRule>
  </conditionalFormatting>
  <conditionalFormatting sqref="AE105">
    <cfRule type="expression" dxfId="2635" priority="13221">
      <formula>IF(RIGHT(TEXT(AE105,"0.#"),1)=".",FALSE,TRUE)</formula>
    </cfRule>
    <cfRule type="expression" dxfId="2634" priority="13222">
      <formula>IF(RIGHT(TEXT(AE105,"0.#"),1)=".",TRUE,FALSE)</formula>
    </cfRule>
  </conditionalFormatting>
  <conditionalFormatting sqref="AI105">
    <cfRule type="expression" dxfId="2633" priority="13219">
      <formula>IF(RIGHT(TEXT(AI105,"0.#"),1)=".",FALSE,TRUE)</formula>
    </cfRule>
    <cfRule type="expression" dxfId="2632" priority="13220">
      <formula>IF(RIGHT(TEXT(AI105,"0.#"),1)=".",TRUE,FALSE)</formula>
    </cfRule>
  </conditionalFormatting>
  <conditionalFormatting sqref="AM105">
    <cfRule type="expression" dxfId="2631" priority="13217">
      <formula>IF(RIGHT(TEXT(AM105,"0.#"),1)=".",FALSE,TRUE)</formula>
    </cfRule>
    <cfRule type="expression" dxfId="2630" priority="13218">
      <formula>IF(RIGHT(TEXT(AM105,"0.#"),1)=".",TRUE,FALSE)</formula>
    </cfRule>
  </conditionalFormatting>
  <conditionalFormatting sqref="AE107">
    <cfRule type="expression" dxfId="2629" priority="13213">
      <formula>IF(RIGHT(TEXT(AE107,"0.#"),1)=".",FALSE,TRUE)</formula>
    </cfRule>
    <cfRule type="expression" dxfId="2628" priority="13214">
      <formula>IF(RIGHT(TEXT(AE107,"0.#"),1)=".",TRUE,FALSE)</formula>
    </cfRule>
  </conditionalFormatting>
  <conditionalFormatting sqref="AI107">
    <cfRule type="expression" dxfId="2627" priority="13211">
      <formula>IF(RIGHT(TEXT(AI107,"0.#"),1)=".",FALSE,TRUE)</formula>
    </cfRule>
    <cfRule type="expression" dxfId="2626" priority="13212">
      <formula>IF(RIGHT(TEXT(AI107,"0.#"),1)=".",TRUE,FALSE)</formula>
    </cfRule>
  </conditionalFormatting>
  <conditionalFormatting sqref="AM107">
    <cfRule type="expression" dxfId="2625" priority="13209">
      <formula>IF(RIGHT(TEXT(AM107,"0.#"),1)=".",FALSE,TRUE)</formula>
    </cfRule>
    <cfRule type="expression" dxfId="2624" priority="13210">
      <formula>IF(RIGHT(TEXT(AM107,"0.#"),1)=".",TRUE,FALSE)</formula>
    </cfRule>
  </conditionalFormatting>
  <conditionalFormatting sqref="AE108">
    <cfRule type="expression" dxfId="2623" priority="13207">
      <formula>IF(RIGHT(TEXT(AE108,"0.#"),1)=".",FALSE,TRUE)</formula>
    </cfRule>
    <cfRule type="expression" dxfId="2622" priority="13208">
      <formula>IF(RIGHT(TEXT(AE108,"0.#"),1)=".",TRUE,FALSE)</formula>
    </cfRule>
  </conditionalFormatting>
  <conditionalFormatting sqref="AI108">
    <cfRule type="expression" dxfId="2621" priority="13205">
      <formula>IF(RIGHT(TEXT(AI108,"0.#"),1)=".",FALSE,TRUE)</formula>
    </cfRule>
    <cfRule type="expression" dxfId="2620" priority="13206">
      <formula>IF(RIGHT(TEXT(AI108,"0.#"),1)=".",TRUE,FALSE)</formula>
    </cfRule>
  </conditionalFormatting>
  <conditionalFormatting sqref="AM108">
    <cfRule type="expression" dxfId="2619" priority="13203">
      <formula>IF(RIGHT(TEXT(AM108,"0.#"),1)=".",FALSE,TRUE)</formula>
    </cfRule>
    <cfRule type="expression" dxfId="2618" priority="13204">
      <formula>IF(RIGHT(TEXT(AM108,"0.#"),1)=".",TRUE,FALSE)</formula>
    </cfRule>
  </conditionalFormatting>
  <conditionalFormatting sqref="AE110">
    <cfRule type="expression" dxfId="2617" priority="13199">
      <formula>IF(RIGHT(TEXT(AE110,"0.#"),1)=".",FALSE,TRUE)</formula>
    </cfRule>
    <cfRule type="expression" dxfId="2616" priority="13200">
      <formula>IF(RIGHT(TEXT(AE110,"0.#"),1)=".",TRUE,FALSE)</formula>
    </cfRule>
  </conditionalFormatting>
  <conditionalFormatting sqref="AI110">
    <cfRule type="expression" dxfId="2615" priority="13197">
      <formula>IF(RIGHT(TEXT(AI110,"0.#"),1)=".",FALSE,TRUE)</formula>
    </cfRule>
    <cfRule type="expression" dxfId="2614" priority="13198">
      <formula>IF(RIGHT(TEXT(AI110,"0.#"),1)=".",TRUE,FALSE)</formula>
    </cfRule>
  </conditionalFormatting>
  <conditionalFormatting sqref="AM110">
    <cfRule type="expression" dxfId="2613" priority="13195">
      <formula>IF(RIGHT(TEXT(AM110,"0.#"),1)=".",FALSE,TRUE)</formula>
    </cfRule>
    <cfRule type="expression" dxfId="2612" priority="13196">
      <formula>IF(RIGHT(TEXT(AM110,"0.#"),1)=".",TRUE,FALSE)</formula>
    </cfRule>
  </conditionalFormatting>
  <conditionalFormatting sqref="AE111">
    <cfRule type="expression" dxfId="2611" priority="13193">
      <formula>IF(RIGHT(TEXT(AE111,"0.#"),1)=".",FALSE,TRUE)</formula>
    </cfRule>
    <cfRule type="expression" dxfId="2610" priority="13194">
      <formula>IF(RIGHT(TEXT(AE111,"0.#"),1)=".",TRUE,FALSE)</formula>
    </cfRule>
  </conditionalFormatting>
  <conditionalFormatting sqref="AI111">
    <cfRule type="expression" dxfId="2609" priority="13191">
      <formula>IF(RIGHT(TEXT(AI111,"0.#"),1)=".",FALSE,TRUE)</formula>
    </cfRule>
    <cfRule type="expression" dxfId="2608" priority="13192">
      <formula>IF(RIGHT(TEXT(AI111,"0.#"),1)=".",TRUE,FALSE)</formula>
    </cfRule>
  </conditionalFormatting>
  <conditionalFormatting sqref="AM111">
    <cfRule type="expression" dxfId="2607" priority="13189">
      <formula>IF(RIGHT(TEXT(AM111,"0.#"),1)=".",FALSE,TRUE)</formula>
    </cfRule>
    <cfRule type="expression" dxfId="2606" priority="13190">
      <formula>IF(RIGHT(TEXT(AM111,"0.#"),1)=".",TRUE,FALSE)</formula>
    </cfRule>
  </conditionalFormatting>
  <conditionalFormatting sqref="AE113">
    <cfRule type="expression" dxfId="2605" priority="13185">
      <formula>IF(RIGHT(TEXT(AE113,"0.#"),1)=".",FALSE,TRUE)</formula>
    </cfRule>
    <cfRule type="expression" dxfId="2604" priority="13186">
      <formula>IF(RIGHT(TEXT(AE113,"0.#"),1)=".",TRUE,FALSE)</formula>
    </cfRule>
  </conditionalFormatting>
  <conditionalFormatting sqref="AI113">
    <cfRule type="expression" dxfId="2603" priority="13183">
      <formula>IF(RIGHT(TEXT(AI113,"0.#"),1)=".",FALSE,TRUE)</formula>
    </cfRule>
    <cfRule type="expression" dxfId="2602" priority="13184">
      <formula>IF(RIGHT(TEXT(AI113,"0.#"),1)=".",TRUE,FALSE)</formula>
    </cfRule>
  </conditionalFormatting>
  <conditionalFormatting sqref="AM113">
    <cfRule type="expression" dxfId="2601" priority="13181">
      <formula>IF(RIGHT(TEXT(AM113,"0.#"),1)=".",FALSE,TRUE)</formula>
    </cfRule>
    <cfRule type="expression" dxfId="2600" priority="13182">
      <formula>IF(RIGHT(TEXT(AM113,"0.#"),1)=".",TRUE,FALSE)</formula>
    </cfRule>
  </conditionalFormatting>
  <conditionalFormatting sqref="AE114">
    <cfRule type="expression" dxfId="2599" priority="13179">
      <formula>IF(RIGHT(TEXT(AE114,"0.#"),1)=".",FALSE,TRUE)</formula>
    </cfRule>
    <cfRule type="expression" dxfId="2598" priority="13180">
      <formula>IF(RIGHT(TEXT(AE114,"0.#"),1)=".",TRUE,FALSE)</formula>
    </cfRule>
  </conditionalFormatting>
  <conditionalFormatting sqref="AI114">
    <cfRule type="expression" dxfId="2597" priority="13177">
      <formula>IF(RIGHT(TEXT(AI114,"0.#"),1)=".",FALSE,TRUE)</formula>
    </cfRule>
    <cfRule type="expression" dxfId="2596" priority="13178">
      <formula>IF(RIGHT(TEXT(AI114,"0.#"),1)=".",TRUE,FALSE)</formula>
    </cfRule>
  </conditionalFormatting>
  <conditionalFormatting sqref="AM114">
    <cfRule type="expression" dxfId="2595" priority="13175">
      <formula>IF(RIGHT(TEXT(AM114,"0.#"),1)=".",FALSE,TRUE)</formula>
    </cfRule>
    <cfRule type="expression" dxfId="2594" priority="13176">
      <formula>IF(RIGHT(TEXT(AM114,"0.#"),1)=".",TRUE,FALSE)</formula>
    </cfRule>
  </conditionalFormatting>
  <conditionalFormatting sqref="AE116 AQ116">
    <cfRule type="expression" dxfId="2593" priority="13171">
      <formula>IF(RIGHT(TEXT(AE116,"0.#"),1)=".",FALSE,TRUE)</formula>
    </cfRule>
    <cfRule type="expression" dxfId="2592" priority="13172">
      <formula>IF(RIGHT(TEXT(AE116,"0.#"),1)=".",TRUE,FALSE)</formula>
    </cfRule>
  </conditionalFormatting>
  <conditionalFormatting sqref="AI116">
    <cfRule type="expression" dxfId="2591" priority="13169">
      <formula>IF(RIGHT(TEXT(AI116,"0.#"),1)=".",FALSE,TRUE)</formula>
    </cfRule>
    <cfRule type="expression" dxfId="2590" priority="13170">
      <formula>IF(RIGHT(TEXT(AI116,"0.#"),1)=".",TRUE,FALSE)</formula>
    </cfRule>
  </conditionalFormatting>
  <conditionalFormatting sqref="AM116">
    <cfRule type="expression" dxfId="2589" priority="13167">
      <formula>IF(RIGHT(TEXT(AM116,"0.#"),1)=".",FALSE,TRUE)</formula>
    </cfRule>
    <cfRule type="expression" dxfId="2588" priority="13168">
      <formula>IF(RIGHT(TEXT(AM116,"0.#"),1)=".",TRUE,FALSE)</formula>
    </cfRule>
  </conditionalFormatting>
  <conditionalFormatting sqref="AE117 AM117">
    <cfRule type="expression" dxfId="2587" priority="13165">
      <formula>IF(RIGHT(TEXT(AE117,"0.#"),1)=".",FALSE,TRUE)</formula>
    </cfRule>
    <cfRule type="expression" dxfId="2586" priority="13166">
      <formula>IF(RIGHT(TEXT(AE117,"0.#"),1)=".",TRUE,FALSE)</formula>
    </cfRule>
  </conditionalFormatting>
  <conditionalFormatting sqref="AI117">
    <cfRule type="expression" dxfId="2585" priority="13163">
      <formula>IF(RIGHT(TEXT(AI117,"0.#"),1)=".",FALSE,TRUE)</formula>
    </cfRule>
    <cfRule type="expression" dxfId="2584" priority="13164">
      <formula>IF(RIGHT(TEXT(AI117,"0.#"),1)=".",TRUE,FALSE)</formula>
    </cfRule>
  </conditionalFormatting>
  <conditionalFormatting sqref="AQ117">
    <cfRule type="expression" dxfId="2583" priority="13159">
      <formula>IF(RIGHT(TEXT(AQ117,"0.#"),1)=".",FALSE,TRUE)</formula>
    </cfRule>
    <cfRule type="expression" dxfId="2582" priority="13160">
      <formula>IF(RIGHT(TEXT(AQ117,"0.#"),1)=".",TRUE,FALSE)</formula>
    </cfRule>
  </conditionalFormatting>
  <conditionalFormatting sqref="AE119 AQ119">
    <cfRule type="expression" dxfId="2581" priority="13157">
      <formula>IF(RIGHT(TEXT(AE119,"0.#"),1)=".",FALSE,TRUE)</formula>
    </cfRule>
    <cfRule type="expression" dxfId="2580" priority="13158">
      <formula>IF(RIGHT(TEXT(AE119,"0.#"),1)=".",TRUE,FALSE)</formula>
    </cfRule>
  </conditionalFormatting>
  <conditionalFormatting sqref="AI119">
    <cfRule type="expression" dxfId="2579" priority="13155">
      <formula>IF(RIGHT(TEXT(AI119,"0.#"),1)=".",FALSE,TRUE)</formula>
    </cfRule>
    <cfRule type="expression" dxfId="2578" priority="13156">
      <formula>IF(RIGHT(TEXT(AI119,"0.#"),1)=".",TRUE,FALSE)</formula>
    </cfRule>
  </conditionalFormatting>
  <conditionalFormatting sqref="AM119">
    <cfRule type="expression" dxfId="2577" priority="13153">
      <formula>IF(RIGHT(TEXT(AM119,"0.#"),1)=".",FALSE,TRUE)</formula>
    </cfRule>
    <cfRule type="expression" dxfId="2576" priority="13154">
      <formula>IF(RIGHT(TEXT(AM119,"0.#"),1)=".",TRUE,FALSE)</formula>
    </cfRule>
  </conditionalFormatting>
  <conditionalFormatting sqref="AQ120">
    <cfRule type="expression" dxfId="2575" priority="13145">
      <formula>IF(RIGHT(TEXT(AQ120,"0.#"),1)=".",FALSE,TRUE)</formula>
    </cfRule>
    <cfRule type="expression" dxfId="2574" priority="13146">
      <formula>IF(RIGHT(TEXT(AQ120,"0.#"),1)=".",TRUE,FALSE)</formula>
    </cfRule>
  </conditionalFormatting>
  <conditionalFormatting sqref="AE122 AQ122">
    <cfRule type="expression" dxfId="2573" priority="13143">
      <formula>IF(RIGHT(TEXT(AE122,"0.#"),1)=".",FALSE,TRUE)</formula>
    </cfRule>
    <cfRule type="expression" dxfId="2572" priority="13144">
      <formula>IF(RIGHT(TEXT(AE122,"0.#"),1)=".",TRUE,FALSE)</formula>
    </cfRule>
  </conditionalFormatting>
  <conditionalFormatting sqref="AI122">
    <cfRule type="expression" dxfId="2571" priority="13141">
      <formula>IF(RIGHT(TEXT(AI122,"0.#"),1)=".",FALSE,TRUE)</formula>
    </cfRule>
    <cfRule type="expression" dxfId="2570" priority="13142">
      <formula>IF(RIGHT(TEXT(AI122,"0.#"),1)=".",TRUE,FALSE)</formula>
    </cfRule>
  </conditionalFormatting>
  <conditionalFormatting sqref="AM122">
    <cfRule type="expression" dxfId="2569" priority="13139">
      <formula>IF(RIGHT(TEXT(AM122,"0.#"),1)=".",FALSE,TRUE)</formula>
    </cfRule>
    <cfRule type="expression" dxfId="2568" priority="13140">
      <formula>IF(RIGHT(TEXT(AM122,"0.#"),1)=".",TRUE,FALSE)</formula>
    </cfRule>
  </conditionalFormatting>
  <conditionalFormatting sqref="AQ123">
    <cfRule type="expression" dxfId="2567" priority="13131">
      <formula>IF(RIGHT(TEXT(AQ123,"0.#"),1)=".",FALSE,TRUE)</formula>
    </cfRule>
    <cfRule type="expression" dxfId="2566" priority="13132">
      <formula>IF(RIGHT(TEXT(AQ123,"0.#"),1)=".",TRUE,FALSE)</formula>
    </cfRule>
  </conditionalFormatting>
  <conditionalFormatting sqref="AE125 AQ125">
    <cfRule type="expression" dxfId="2565" priority="13129">
      <formula>IF(RIGHT(TEXT(AE125,"0.#"),1)=".",FALSE,TRUE)</formula>
    </cfRule>
    <cfRule type="expression" dxfId="2564" priority="13130">
      <formula>IF(RIGHT(TEXT(AE125,"0.#"),1)=".",TRUE,FALSE)</formula>
    </cfRule>
  </conditionalFormatting>
  <conditionalFormatting sqref="AI125">
    <cfRule type="expression" dxfId="2563" priority="13127">
      <formula>IF(RIGHT(TEXT(AI125,"0.#"),1)=".",FALSE,TRUE)</formula>
    </cfRule>
    <cfRule type="expression" dxfId="2562" priority="13128">
      <formula>IF(RIGHT(TEXT(AI125,"0.#"),1)=".",TRUE,FALSE)</formula>
    </cfRule>
  </conditionalFormatting>
  <conditionalFormatting sqref="AM125">
    <cfRule type="expression" dxfId="2561" priority="13125">
      <formula>IF(RIGHT(TEXT(AM125,"0.#"),1)=".",FALSE,TRUE)</formula>
    </cfRule>
    <cfRule type="expression" dxfId="2560" priority="13126">
      <formula>IF(RIGHT(TEXT(AM125,"0.#"),1)=".",TRUE,FALSE)</formula>
    </cfRule>
  </conditionalFormatting>
  <conditionalFormatting sqref="AQ126">
    <cfRule type="expression" dxfId="2559" priority="13117">
      <formula>IF(RIGHT(TEXT(AQ126,"0.#"),1)=".",FALSE,TRUE)</formula>
    </cfRule>
    <cfRule type="expression" dxfId="2558" priority="13118">
      <formula>IF(RIGHT(TEXT(AQ126,"0.#"),1)=".",TRUE,FALSE)</formula>
    </cfRule>
  </conditionalFormatting>
  <conditionalFormatting sqref="AE128 AQ128">
    <cfRule type="expression" dxfId="2557" priority="13115">
      <formula>IF(RIGHT(TEXT(AE128,"0.#"),1)=".",FALSE,TRUE)</formula>
    </cfRule>
    <cfRule type="expression" dxfId="2556" priority="13116">
      <formula>IF(RIGHT(TEXT(AE128,"0.#"),1)=".",TRUE,FALSE)</formula>
    </cfRule>
  </conditionalFormatting>
  <conditionalFormatting sqref="AI128">
    <cfRule type="expression" dxfId="2555" priority="13113">
      <formula>IF(RIGHT(TEXT(AI128,"0.#"),1)=".",FALSE,TRUE)</formula>
    </cfRule>
    <cfRule type="expression" dxfId="2554" priority="13114">
      <formula>IF(RIGHT(TEXT(AI128,"0.#"),1)=".",TRUE,FALSE)</formula>
    </cfRule>
  </conditionalFormatting>
  <conditionalFormatting sqref="AM128">
    <cfRule type="expression" dxfId="2553" priority="13111">
      <formula>IF(RIGHT(TEXT(AM128,"0.#"),1)=".",FALSE,TRUE)</formula>
    </cfRule>
    <cfRule type="expression" dxfId="2552" priority="13112">
      <formula>IF(RIGHT(TEXT(AM128,"0.#"),1)=".",TRUE,FALSE)</formula>
    </cfRule>
  </conditionalFormatting>
  <conditionalFormatting sqref="AQ129">
    <cfRule type="expression" dxfId="2551" priority="13103">
      <formula>IF(RIGHT(TEXT(AQ129,"0.#"),1)=".",FALSE,TRUE)</formula>
    </cfRule>
    <cfRule type="expression" dxfId="2550" priority="13104">
      <formula>IF(RIGHT(TEXT(AQ129,"0.#"),1)=".",TRUE,FALSE)</formula>
    </cfRule>
  </conditionalFormatting>
  <conditionalFormatting sqref="AE75">
    <cfRule type="expression" dxfId="2549" priority="13101">
      <formula>IF(RIGHT(TEXT(AE75,"0.#"),1)=".",FALSE,TRUE)</formula>
    </cfRule>
    <cfRule type="expression" dxfId="2548" priority="13102">
      <formula>IF(RIGHT(TEXT(AE75,"0.#"),1)=".",TRUE,FALSE)</formula>
    </cfRule>
  </conditionalFormatting>
  <conditionalFormatting sqref="AE76">
    <cfRule type="expression" dxfId="2547" priority="13099">
      <formula>IF(RIGHT(TEXT(AE76,"0.#"),1)=".",FALSE,TRUE)</formula>
    </cfRule>
    <cfRule type="expression" dxfId="2546" priority="13100">
      <formula>IF(RIGHT(TEXT(AE76,"0.#"),1)=".",TRUE,FALSE)</formula>
    </cfRule>
  </conditionalFormatting>
  <conditionalFormatting sqref="AE77">
    <cfRule type="expression" dxfId="2545" priority="13097">
      <formula>IF(RIGHT(TEXT(AE77,"0.#"),1)=".",FALSE,TRUE)</formula>
    </cfRule>
    <cfRule type="expression" dxfId="2544" priority="13098">
      <formula>IF(RIGHT(TEXT(AE77,"0.#"),1)=".",TRUE,FALSE)</formula>
    </cfRule>
  </conditionalFormatting>
  <conditionalFormatting sqref="AI77">
    <cfRule type="expression" dxfId="2543" priority="13095">
      <formula>IF(RIGHT(TEXT(AI77,"0.#"),1)=".",FALSE,TRUE)</formula>
    </cfRule>
    <cfRule type="expression" dxfId="2542" priority="13096">
      <formula>IF(RIGHT(TEXT(AI77,"0.#"),1)=".",TRUE,FALSE)</formula>
    </cfRule>
  </conditionalFormatting>
  <conditionalFormatting sqref="AI76">
    <cfRule type="expression" dxfId="2541" priority="13093">
      <formula>IF(RIGHT(TEXT(AI76,"0.#"),1)=".",FALSE,TRUE)</formula>
    </cfRule>
    <cfRule type="expression" dxfId="2540" priority="13094">
      <formula>IF(RIGHT(TEXT(AI76,"0.#"),1)=".",TRUE,FALSE)</formula>
    </cfRule>
  </conditionalFormatting>
  <conditionalFormatting sqref="AI75">
    <cfRule type="expression" dxfId="2539" priority="13091">
      <formula>IF(RIGHT(TEXT(AI75,"0.#"),1)=".",FALSE,TRUE)</formula>
    </cfRule>
    <cfRule type="expression" dxfId="2538" priority="13092">
      <formula>IF(RIGHT(TEXT(AI75,"0.#"),1)=".",TRUE,FALSE)</formula>
    </cfRule>
  </conditionalFormatting>
  <conditionalFormatting sqref="AM75">
    <cfRule type="expression" dxfId="2537" priority="13089">
      <formula>IF(RIGHT(TEXT(AM75,"0.#"),1)=".",FALSE,TRUE)</formula>
    </cfRule>
    <cfRule type="expression" dxfId="2536" priority="13090">
      <formula>IF(RIGHT(TEXT(AM75,"0.#"),1)=".",TRUE,FALSE)</formula>
    </cfRule>
  </conditionalFormatting>
  <conditionalFormatting sqref="AM76">
    <cfRule type="expression" dxfId="2535" priority="13087">
      <formula>IF(RIGHT(TEXT(AM76,"0.#"),1)=".",FALSE,TRUE)</formula>
    </cfRule>
    <cfRule type="expression" dxfId="2534" priority="13088">
      <formula>IF(RIGHT(TEXT(AM76,"0.#"),1)=".",TRUE,FALSE)</formula>
    </cfRule>
  </conditionalFormatting>
  <conditionalFormatting sqref="AM77">
    <cfRule type="expression" dxfId="2533" priority="13085">
      <formula>IF(RIGHT(TEXT(AM77,"0.#"),1)=".",FALSE,TRUE)</formula>
    </cfRule>
    <cfRule type="expression" dxfId="2532" priority="13086">
      <formula>IF(RIGHT(TEXT(AM77,"0.#"),1)=".",TRUE,FALSE)</formula>
    </cfRule>
  </conditionalFormatting>
  <conditionalFormatting sqref="AE134:AE135 AI134:AI135 AM134:AM135 AQ134:AQ135 AU134:AU135">
    <cfRule type="expression" dxfId="2531" priority="13071">
      <formula>IF(RIGHT(TEXT(AE134,"0.#"),1)=".",FALSE,TRUE)</formula>
    </cfRule>
    <cfRule type="expression" dxfId="2530" priority="13072">
      <formula>IF(RIGHT(TEXT(AE134,"0.#"),1)=".",TRUE,FALSE)</formula>
    </cfRule>
  </conditionalFormatting>
  <conditionalFormatting sqref="AE433">
    <cfRule type="expression" dxfId="2529" priority="13041">
      <formula>IF(RIGHT(TEXT(AE433,"0.#"),1)=".",FALSE,TRUE)</formula>
    </cfRule>
    <cfRule type="expression" dxfId="2528" priority="13042">
      <formula>IF(RIGHT(TEXT(AE433,"0.#"),1)=".",TRUE,FALSE)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AM435">
    <cfRule type="expression" dxfId="2517" priority="12947">
      <formula>IF(RIGHT(TEXT(AI435,"0.#"),1)=".",FALSE,TRUE)</formula>
    </cfRule>
    <cfRule type="expression" dxfId="2516" priority="12948">
      <formula>IF(RIGHT(TEXT(AI435,"0.#"),1)=".",TRUE,FALSE)</formula>
    </cfRule>
  </conditionalFormatting>
  <conditionalFormatting sqref="AI433 AM433">
    <cfRule type="expression" dxfId="2515" priority="12951">
      <formula>IF(RIGHT(TEXT(AI433,"0.#"),1)=".",FALSE,TRUE)</formula>
    </cfRule>
    <cfRule type="expression" dxfId="2514" priority="12952">
      <formula>IF(RIGHT(TEXT(AI433,"0.#"),1)=".",TRUE,FALSE)</formula>
    </cfRule>
  </conditionalFormatting>
  <conditionalFormatting sqref="AI434 AM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47:AO874">
    <cfRule type="expression" dxfId="2505" priority="6641">
      <formula>IF(AND(AL847&gt;=0, RIGHT(TEXT(AL847,"0.#"),1)&lt;&gt;"."),TRUE,FALSE)</formula>
    </cfRule>
    <cfRule type="expression" dxfId="2504" priority="6642">
      <formula>IF(AND(AL847&gt;=0, RIGHT(TEXT(AL847,"0.#"),1)="."),TRUE,FALSE)</formula>
    </cfRule>
    <cfRule type="expression" dxfId="2503" priority="6643">
      <formula>IF(AND(AL847&lt;0, RIGHT(TEXT(AL847,"0.#"),1)&lt;&gt;"."),TRUE,FALSE)</formula>
    </cfRule>
    <cfRule type="expression" dxfId="2502" priority="6644">
      <formula>IF(AND(AL847&lt;0, RIGHT(TEXT(AL847,"0.#"),1)="."),TRUE,FALSE)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AM460">
    <cfRule type="expression" dxfId="2465" priority="4313">
      <formula>IF(RIGHT(TEXT(AI460,"0.#"),1)=".",FALSE,TRUE)</formula>
    </cfRule>
    <cfRule type="expression" dxfId="2464" priority="4314">
      <formula>IF(RIGHT(TEXT(AI460,"0.#"),1)=".",TRUE,FALSE)</formula>
    </cfRule>
  </conditionalFormatting>
  <conditionalFormatting sqref="AI458 AM458">
    <cfRule type="expression" dxfId="2463" priority="4317">
      <formula>IF(RIGHT(TEXT(AI458,"0.#"),1)=".",FALSE,TRUE)</formula>
    </cfRule>
    <cfRule type="expression" dxfId="2462" priority="4318">
      <formula>IF(RIGHT(TEXT(AI458,"0.#"),1)=".",TRUE,FALSE)</formula>
    </cfRule>
  </conditionalFormatting>
  <conditionalFormatting sqref="AI459 AM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 RIGHT(TEXT(AL1110,"0.#"),1)&lt;&gt;"."),TRUE,FALSE)</formula>
    </cfRule>
    <cfRule type="expression" dxfId="2406" priority="2876">
      <formula>IF(AND(AL1110&gt;=0, RIGHT(TEXT(AL1110,"0.#"),1)="."),TRUE,FALSE)</formula>
    </cfRule>
    <cfRule type="expression" dxfId="2405" priority="2877">
      <formula>IF(AND(AL1110&lt;0, RIGHT(TEXT(AL1110,"0.#"),1)&lt;&gt;"."),TRUE,FALSE)</formula>
    </cfRule>
    <cfRule type="expression" dxfId="2404" priority="2878">
      <formula>IF(AND(AL1110&lt;0, 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6:AO846">
    <cfRule type="expression" dxfId="2393" priority="2827">
      <formula>IF(AND(AL846&gt;=0, RIGHT(TEXT(AL846,"0.#"),1)&lt;&gt;"."),TRUE,FALSE)</formula>
    </cfRule>
    <cfRule type="expression" dxfId="2392" priority="2828">
      <formula>IF(AND(AL846&gt;=0, RIGHT(TEXT(AL846,"0.#"),1)="."),TRUE,FALSE)</formula>
    </cfRule>
    <cfRule type="expression" dxfId="2391" priority="2829">
      <formula>IF(AND(AL846&lt;0, RIGHT(TEXT(AL846,"0.#"),1)&lt;&gt;"."),TRUE,FALSE)</formula>
    </cfRule>
    <cfRule type="expression" dxfId="2390" priority="2830">
      <formula>IF(AND(AL846&lt;0, RIGHT(TEXT(AL846,"0.#"),1)="."),TRUE,FALSE)</formula>
    </cfRule>
  </conditionalFormatting>
  <conditionalFormatting sqref="Y846">
    <cfRule type="expression" dxfId="2389" priority="2825">
      <formula>IF(RIGHT(TEXT(Y846,"0.#"),1)=".",FALSE,TRUE)</formula>
    </cfRule>
    <cfRule type="expression" dxfId="2388" priority="2826">
      <formula>IF(RIGHT(TEXT(Y846,"0.#"),1)=".",TRUE,FALSE)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5">
    <cfRule type="expression" dxfId="2061" priority="2055">
      <formula>IF(RIGHT(TEXT(Y945,"0.#"),1)=".",FALSE,TRUE)</formula>
    </cfRule>
    <cfRule type="expression" dxfId="2060" priority="2056">
      <formula>IF(RIGHT(TEXT(Y945,"0.#"),1)=".",TRUE,FALSE)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5:AO945">
    <cfRule type="expression" dxfId="1953" priority="2057">
      <formula>IF(AND(AL945&gt;=0, RIGHT(TEXT(AL945,"0.#"),1)&lt;&gt;"."),TRUE,FALSE)</formula>
    </cfRule>
    <cfRule type="expression" dxfId="1952" priority="2058">
      <formula>IF(AND(AL945&gt;=0, RIGHT(TEXT(AL945,"0.#"),1)="."),TRUE,FALSE)</formula>
    </cfRule>
    <cfRule type="expression" dxfId="1951" priority="2059">
      <formula>IF(AND(AL945&lt;0, RIGHT(TEXT(AL945,"0.#"),1)&lt;&gt;"."),TRUE,FALSE)</formula>
    </cfRule>
    <cfRule type="expression" dxfId="1950" priority="2060">
      <formula>IF(AND(AL945&lt;0, RIGHT(TEXT(AL945,"0.#"),1)="."),TRUE,FALSE)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944:AO944">
    <cfRule type="expression" dxfId="715" priority="13">
      <formula>IF(AND(AL944&gt;=0, RIGHT(TEXT(AL944,"0.#"),1)&lt;&gt;"."),TRUE,FALSE)</formula>
    </cfRule>
    <cfRule type="expression" dxfId="714" priority="14">
      <formula>IF(AND(AL944&gt;=0, RIGHT(TEXT(AL944,"0.#"),1)="."),TRUE,FALSE)</formula>
    </cfRule>
    <cfRule type="expression" dxfId="713" priority="15">
      <formula>IF(AND(AL944&lt;0, RIGHT(TEXT(AL944,"0.#"),1)&lt;&gt;"."),TRUE,FALSE)</formula>
    </cfRule>
    <cfRule type="expression" dxfId="712" priority="16">
      <formula>IF(AND(AL944&lt;0, RIGHT(TEXT(AL944,"0.#"),1)="."),TRUE,FALSE)</formula>
    </cfRule>
  </conditionalFormatting>
  <conditionalFormatting sqref="Y944">
    <cfRule type="expression" dxfId="711" priority="11">
      <formula>IF(RIGHT(TEXT(Y944,"0.#"),1)=".",FALSE,TRUE)</formula>
    </cfRule>
    <cfRule type="expression" dxfId="710" priority="12">
      <formula>IF(RIGHT(TEXT(Y944,"0.#"),1)=".",TRUE,FALSE)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129" max="49" man="1"/>
    <brk id="691" max="49" man="1"/>
    <brk id="726"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t="s">
        <v>745</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745</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宇宙開発利用、海洋政策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745</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宇宙開発利用、海洋政策、ＩＴ戦略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8" t="s">
        <v>146</v>
      </c>
      <c r="H2" s="793"/>
      <c r="I2" s="793"/>
      <c r="J2" s="793"/>
      <c r="K2" s="793"/>
      <c r="L2" s="793"/>
      <c r="M2" s="793"/>
      <c r="N2" s="793"/>
      <c r="O2" s="794"/>
      <c r="P2" s="792" t="s">
        <v>59</v>
      </c>
      <c r="Q2" s="793"/>
      <c r="R2" s="793"/>
      <c r="S2" s="793"/>
      <c r="T2" s="793"/>
      <c r="U2" s="793"/>
      <c r="V2" s="793"/>
      <c r="W2" s="793"/>
      <c r="X2" s="794"/>
      <c r="Y2" s="1015"/>
      <c r="Z2" s="409"/>
      <c r="AA2" s="410"/>
      <c r="AB2" s="1019" t="s">
        <v>11</v>
      </c>
      <c r="AC2" s="1020"/>
      <c r="AD2" s="1021"/>
      <c r="AE2" s="1007" t="s">
        <v>391</v>
      </c>
      <c r="AF2" s="1007"/>
      <c r="AG2" s="1007"/>
      <c r="AH2" s="1007"/>
      <c r="AI2" s="1007" t="s">
        <v>413</v>
      </c>
      <c r="AJ2" s="1007"/>
      <c r="AK2" s="1007"/>
      <c r="AL2" s="461"/>
      <c r="AM2" s="1007" t="s">
        <v>510</v>
      </c>
      <c r="AN2" s="1007"/>
      <c r="AO2" s="1007"/>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25"/>
      <c r="I4" s="1025"/>
      <c r="J4" s="1025"/>
      <c r="K4" s="1025"/>
      <c r="L4" s="1025"/>
      <c r="M4" s="1025"/>
      <c r="N4" s="1025"/>
      <c r="O4" s="1026"/>
      <c r="P4" s="191"/>
      <c r="Q4" s="1033"/>
      <c r="R4" s="1033"/>
      <c r="S4" s="1033"/>
      <c r="T4" s="1033"/>
      <c r="U4" s="1033"/>
      <c r="V4" s="1033"/>
      <c r="W4" s="1033"/>
      <c r="X4" s="1034"/>
      <c r="Y4" s="1011" t="s">
        <v>12</v>
      </c>
      <c r="Z4" s="1012"/>
      <c r="AA4" s="1013"/>
      <c r="AB4" s="554"/>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381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5" t="s">
        <v>349</v>
      </c>
      <c r="B9" s="516"/>
      <c r="C9" s="516"/>
      <c r="D9" s="516"/>
      <c r="E9" s="516"/>
      <c r="F9" s="517"/>
      <c r="G9" s="808" t="s">
        <v>146</v>
      </c>
      <c r="H9" s="793"/>
      <c r="I9" s="793"/>
      <c r="J9" s="793"/>
      <c r="K9" s="793"/>
      <c r="L9" s="793"/>
      <c r="M9" s="793"/>
      <c r="N9" s="793"/>
      <c r="O9" s="794"/>
      <c r="P9" s="792" t="s">
        <v>59</v>
      </c>
      <c r="Q9" s="793"/>
      <c r="R9" s="793"/>
      <c r="S9" s="793"/>
      <c r="T9" s="793"/>
      <c r="U9" s="793"/>
      <c r="V9" s="793"/>
      <c r="W9" s="793"/>
      <c r="X9" s="794"/>
      <c r="Y9" s="1015"/>
      <c r="Z9" s="409"/>
      <c r="AA9" s="410"/>
      <c r="AB9" s="1019" t="s">
        <v>11</v>
      </c>
      <c r="AC9" s="1020"/>
      <c r="AD9" s="1021"/>
      <c r="AE9" s="1007" t="s">
        <v>391</v>
      </c>
      <c r="AF9" s="1007"/>
      <c r="AG9" s="1007"/>
      <c r="AH9" s="1007"/>
      <c r="AI9" s="1007" t="s">
        <v>413</v>
      </c>
      <c r="AJ9" s="1007"/>
      <c r="AK9" s="1007"/>
      <c r="AL9" s="461"/>
      <c r="AM9" s="1007" t="s">
        <v>510</v>
      </c>
      <c r="AN9" s="1007"/>
      <c r="AO9" s="1007"/>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4"/>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381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5" t="s">
        <v>349</v>
      </c>
      <c r="B16" s="516"/>
      <c r="C16" s="516"/>
      <c r="D16" s="516"/>
      <c r="E16" s="516"/>
      <c r="F16" s="517"/>
      <c r="G16" s="808" t="s">
        <v>146</v>
      </c>
      <c r="H16" s="793"/>
      <c r="I16" s="793"/>
      <c r="J16" s="793"/>
      <c r="K16" s="793"/>
      <c r="L16" s="793"/>
      <c r="M16" s="793"/>
      <c r="N16" s="793"/>
      <c r="O16" s="794"/>
      <c r="P16" s="792" t="s">
        <v>59</v>
      </c>
      <c r="Q16" s="793"/>
      <c r="R16" s="793"/>
      <c r="S16" s="793"/>
      <c r="T16" s="793"/>
      <c r="U16" s="793"/>
      <c r="V16" s="793"/>
      <c r="W16" s="793"/>
      <c r="X16" s="794"/>
      <c r="Y16" s="1015"/>
      <c r="Z16" s="409"/>
      <c r="AA16" s="410"/>
      <c r="AB16" s="1019" t="s">
        <v>11</v>
      </c>
      <c r="AC16" s="1020"/>
      <c r="AD16" s="1021"/>
      <c r="AE16" s="1007" t="s">
        <v>391</v>
      </c>
      <c r="AF16" s="1007"/>
      <c r="AG16" s="1007"/>
      <c r="AH16" s="1007"/>
      <c r="AI16" s="1007" t="s">
        <v>413</v>
      </c>
      <c r="AJ16" s="1007"/>
      <c r="AK16" s="1007"/>
      <c r="AL16" s="461"/>
      <c r="AM16" s="1007" t="s">
        <v>510</v>
      </c>
      <c r="AN16" s="1007"/>
      <c r="AO16" s="1007"/>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4"/>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381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5" t="s">
        <v>349</v>
      </c>
      <c r="B23" s="516"/>
      <c r="C23" s="516"/>
      <c r="D23" s="516"/>
      <c r="E23" s="516"/>
      <c r="F23" s="517"/>
      <c r="G23" s="808" t="s">
        <v>146</v>
      </c>
      <c r="H23" s="793"/>
      <c r="I23" s="793"/>
      <c r="J23" s="793"/>
      <c r="K23" s="793"/>
      <c r="L23" s="793"/>
      <c r="M23" s="793"/>
      <c r="N23" s="793"/>
      <c r="O23" s="794"/>
      <c r="P23" s="792" t="s">
        <v>59</v>
      </c>
      <c r="Q23" s="793"/>
      <c r="R23" s="793"/>
      <c r="S23" s="793"/>
      <c r="T23" s="793"/>
      <c r="U23" s="793"/>
      <c r="V23" s="793"/>
      <c r="W23" s="793"/>
      <c r="X23" s="794"/>
      <c r="Y23" s="1015"/>
      <c r="Z23" s="409"/>
      <c r="AA23" s="410"/>
      <c r="AB23" s="1019" t="s">
        <v>11</v>
      </c>
      <c r="AC23" s="1020"/>
      <c r="AD23" s="1021"/>
      <c r="AE23" s="1007" t="s">
        <v>391</v>
      </c>
      <c r="AF23" s="1007"/>
      <c r="AG23" s="1007"/>
      <c r="AH23" s="1007"/>
      <c r="AI23" s="1007" t="s">
        <v>413</v>
      </c>
      <c r="AJ23" s="1007"/>
      <c r="AK23" s="1007"/>
      <c r="AL23" s="461"/>
      <c r="AM23" s="1007" t="s">
        <v>510</v>
      </c>
      <c r="AN23" s="1007"/>
      <c r="AO23" s="1007"/>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4"/>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381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5" t="s">
        <v>349</v>
      </c>
      <c r="B30" s="516"/>
      <c r="C30" s="516"/>
      <c r="D30" s="516"/>
      <c r="E30" s="516"/>
      <c r="F30" s="517"/>
      <c r="G30" s="808" t="s">
        <v>146</v>
      </c>
      <c r="H30" s="793"/>
      <c r="I30" s="793"/>
      <c r="J30" s="793"/>
      <c r="K30" s="793"/>
      <c r="L30" s="793"/>
      <c r="M30" s="793"/>
      <c r="N30" s="793"/>
      <c r="O30" s="794"/>
      <c r="P30" s="792" t="s">
        <v>59</v>
      </c>
      <c r="Q30" s="793"/>
      <c r="R30" s="793"/>
      <c r="S30" s="793"/>
      <c r="T30" s="793"/>
      <c r="U30" s="793"/>
      <c r="V30" s="793"/>
      <c r="W30" s="793"/>
      <c r="X30" s="794"/>
      <c r="Y30" s="1015"/>
      <c r="Z30" s="409"/>
      <c r="AA30" s="410"/>
      <c r="AB30" s="1019" t="s">
        <v>11</v>
      </c>
      <c r="AC30" s="1020"/>
      <c r="AD30" s="1021"/>
      <c r="AE30" s="1007" t="s">
        <v>391</v>
      </c>
      <c r="AF30" s="1007"/>
      <c r="AG30" s="1007"/>
      <c r="AH30" s="1007"/>
      <c r="AI30" s="1007" t="s">
        <v>413</v>
      </c>
      <c r="AJ30" s="1007"/>
      <c r="AK30" s="1007"/>
      <c r="AL30" s="461"/>
      <c r="AM30" s="1007" t="s">
        <v>510</v>
      </c>
      <c r="AN30" s="1007"/>
      <c r="AO30" s="1007"/>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4"/>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381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5" t="s">
        <v>349</v>
      </c>
      <c r="B37" s="516"/>
      <c r="C37" s="516"/>
      <c r="D37" s="516"/>
      <c r="E37" s="516"/>
      <c r="F37" s="517"/>
      <c r="G37" s="808" t="s">
        <v>146</v>
      </c>
      <c r="H37" s="793"/>
      <c r="I37" s="793"/>
      <c r="J37" s="793"/>
      <c r="K37" s="793"/>
      <c r="L37" s="793"/>
      <c r="M37" s="793"/>
      <c r="N37" s="793"/>
      <c r="O37" s="794"/>
      <c r="P37" s="792" t="s">
        <v>59</v>
      </c>
      <c r="Q37" s="793"/>
      <c r="R37" s="793"/>
      <c r="S37" s="793"/>
      <c r="T37" s="793"/>
      <c r="U37" s="793"/>
      <c r="V37" s="793"/>
      <c r="W37" s="793"/>
      <c r="X37" s="794"/>
      <c r="Y37" s="1015"/>
      <c r="Z37" s="409"/>
      <c r="AA37" s="410"/>
      <c r="AB37" s="1019" t="s">
        <v>11</v>
      </c>
      <c r="AC37" s="1020"/>
      <c r="AD37" s="1021"/>
      <c r="AE37" s="1007" t="s">
        <v>391</v>
      </c>
      <c r="AF37" s="1007"/>
      <c r="AG37" s="1007"/>
      <c r="AH37" s="1007"/>
      <c r="AI37" s="1007" t="s">
        <v>413</v>
      </c>
      <c r="AJ37" s="1007"/>
      <c r="AK37" s="1007"/>
      <c r="AL37" s="461"/>
      <c r="AM37" s="1007" t="s">
        <v>510</v>
      </c>
      <c r="AN37" s="1007"/>
      <c r="AO37" s="1007"/>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4"/>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5" t="s">
        <v>349</v>
      </c>
      <c r="B44" s="516"/>
      <c r="C44" s="516"/>
      <c r="D44" s="516"/>
      <c r="E44" s="516"/>
      <c r="F44" s="517"/>
      <c r="G44" s="808" t="s">
        <v>146</v>
      </c>
      <c r="H44" s="793"/>
      <c r="I44" s="793"/>
      <c r="J44" s="793"/>
      <c r="K44" s="793"/>
      <c r="L44" s="793"/>
      <c r="M44" s="793"/>
      <c r="N44" s="793"/>
      <c r="O44" s="794"/>
      <c r="P44" s="792" t="s">
        <v>59</v>
      </c>
      <c r="Q44" s="793"/>
      <c r="R44" s="793"/>
      <c r="S44" s="793"/>
      <c r="T44" s="793"/>
      <c r="U44" s="793"/>
      <c r="V44" s="793"/>
      <c r="W44" s="793"/>
      <c r="X44" s="794"/>
      <c r="Y44" s="1015"/>
      <c r="Z44" s="409"/>
      <c r="AA44" s="410"/>
      <c r="AB44" s="1019" t="s">
        <v>11</v>
      </c>
      <c r="AC44" s="1020"/>
      <c r="AD44" s="1021"/>
      <c r="AE44" s="1007" t="s">
        <v>391</v>
      </c>
      <c r="AF44" s="1007"/>
      <c r="AG44" s="1007"/>
      <c r="AH44" s="1007"/>
      <c r="AI44" s="1007" t="s">
        <v>413</v>
      </c>
      <c r="AJ44" s="1007"/>
      <c r="AK44" s="1007"/>
      <c r="AL44" s="461"/>
      <c r="AM44" s="1007" t="s">
        <v>510</v>
      </c>
      <c r="AN44" s="1007"/>
      <c r="AO44" s="1007"/>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4"/>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5" t="s">
        <v>349</v>
      </c>
      <c r="B51" s="516"/>
      <c r="C51" s="516"/>
      <c r="D51" s="516"/>
      <c r="E51" s="516"/>
      <c r="F51" s="517"/>
      <c r="G51" s="808" t="s">
        <v>146</v>
      </c>
      <c r="H51" s="793"/>
      <c r="I51" s="793"/>
      <c r="J51" s="793"/>
      <c r="K51" s="793"/>
      <c r="L51" s="793"/>
      <c r="M51" s="793"/>
      <c r="N51" s="793"/>
      <c r="O51" s="794"/>
      <c r="P51" s="792" t="s">
        <v>59</v>
      </c>
      <c r="Q51" s="793"/>
      <c r="R51" s="793"/>
      <c r="S51" s="793"/>
      <c r="T51" s="793"/>
      <c r="U51" s="793"/>
      <c r="V51" s="793"/>
      <c r="W51" s="793"/>
      <c r="X51" s="794"/>
      <c r="Y51" s="1015"/>
      <c r="Z51" s="409"/>
      <c r="AA51" s="410"/>
      <c r="AB51" s="461" t="s">
        <v>11</v>
      </c>
      <c r="AC51" s="1020"/>
      <c r="AD51" s="1021"/>
      <c r="AE51" s="1007" t="s">
        <v>391</v>
      </c>
      <c r="AF51" s="1007"/>
      <c r="AG51" s="1007"/>
      <c r="AH51" s="1007"/>
      <c r="AI51" s="1007" t="s">
        <v>413</v>
      </c>
      <c r="AJ51" s="1007"/>
      <c r="AK51" s="1007"/>
      <c r="AL51" s="461"/>
      <c r="AM51" s="1007" t="s">
        <v>510</v>
      </c>
      <c r="AN51" s="1007"/>
      <c r="AO51" s="1007"/>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4"/>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5" t="s">
        <v>349</v>
      </c>
      <c r="B58" s="516"/>
      <c r="C58" s="516"/>
      <c r="D58" s="516"/>
      <c r="E58" s="516"/>
      <c r="F58" s="517"/>
      <c r="G58" s="808" t="s">
        <v>146</v>
      </c>
      <c r="H58" s="793"/>
      <c r="I58" s="793"/>
      <c r="J58" s="793"/>
      <c r="K58" s="793"/>
      <c r="L58" s="793"/>
      <c r="M58" s="793"/>
      <c r="N58" s="793"/>
      <c r="O58" s="794"/>
      <c r="P58" s="792" t="s">
        <v>59</v>
      </c>
      <c r="Q58" s="793"/>
      <c r="R58" s="793"/>
      <c r="S58" s="793"/>
      <c r="T58" s="793"/>
      <c r="U58" s="793"/>
      <c r="V58" s="793"/>
      <c r="W58" s="793"/>
      <c r="X58" s="794"/>
      <c r="Y58" s="1015"/>
      <c r="Z58" s="409"/>
      <c r="AA58" s="410"/>
      <c r="AB58" s="1019" t="s">
        <v>11</v>
      </c>
      <c r="AC58" s="1020"/>
      <c r="AD58" s="1021"/>
      <c r="AE58" s="1007" t="s">
        <v>391</v>
      </c>
      <c r="AF58" s="1007"/>
      <c r="AG58" s="1007"/>
      <c r="AH58" s="1007"/>
      <c r="AI58" s="1007" t="s">
        <v>413</v>
      </c>
      <c r="AJ58" s="1007"/>
      <c r="AK58" s="1007"/>
      <c r="AL58" s="461"/>
      <c r="AM58" s="1007" t="s">
        <v>510</v>
      </c>
      <c r="AN58" s="1007"/>
      <c r="AO58" s="1007"/>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4"/>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5" t="s">
        <v>349</v>
      </c>
      <c r="B65" s="516"/>
      <c r="C65" s="516"/>
      <c r="D65" s="516"/>
      <c r="E65" s="516"/>
      <c r="F65" s="517"/>
      <c r="G65" s="808" t="s">
        <v>146</v>
      </c>
      <c r="H65" s="793"/>
      <c r="I65" s="793"/>
      <c r="J65" s="793"/>
      <c r="K65" s="793"/>
      <c r="L65" s="793"/>
      <c r="M65" s="793"/>
      <c r="N65" s="793"/>
      <c r="O65" s="794"/>
      <c r="P65" s="792" t="s">
        <v>59</v>
      </c>
      <c r="Q65" s="793"/>
      <c r="R65" s="793"/>
      <c r="S65" s="793"/>
      <c r="T65" s="793"/>
      <c r="U65" s="793"/>
      <c r="V65" s="793"/>
      <c r="W65" s="793"/>
      <c r="X65" s="794"/>
      <c r="Y65" s="1015"/>
      <c r="Z65" s="409"/>
      <c r="AA65" s="410"/>
      <c r="AB65" s="1019" t="s">
        <v>11</v>
      </c>
      <c r="AC65" s="1020"/>
      <c r="AD65" s="1021"/>
      <c r="AE65" s="1007" t="s">
        <v>391</v>
      </c>
      <c r="AF65" s="1007"/>
      <c r="AG65" s="1007"/>
      <c r="AH65" s="1007"/>
      <c r="AI65" s="1007" t="s">
        <v>413</v>
      </c>
      <c r="AJ65" s="1007"/>
      <c r="AK65" s="1007"/>
      <c r="AL65" s="461"/>
      <c r="AM65" s="1007" t="s">
        <v>510</v>
      </c>
      <c r="AN65" s="1007"/>
      <c r="AO65" s="1007"/>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4"/>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381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防衛省</cp:lastModifiedBy>
  <cp:lastPrinted>2021-07-28T04:12:17Z</cp:lastPrinted>
  <dcterms:created xsi:type="dcterms:W3CDTF">2012-03-13T00:50:25Z</dcterms:created>
  <dcterms:modified xsi:type="dcterms:W3CDTF">2021-09-03T11:36:06Z</dcterms:modified>
</cp:coreProperties>
</file>