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61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<sst xmlns="http://schemas.openxmlformats.org/spreadsheetml/2006/main" count="3202" uniqueCount="827">
  <si>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</si>
  <si>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</si>
  <si>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</si>
  <si>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</si>
  <si>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</si>
  <si>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</si>
  <si>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</si>
  <si>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</si>
  <si>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</si>
  <si>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</si>
  <si>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</si>
  <si>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</si>
  <si>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</si>
  <si>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</si>
  <si>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</si>
  <si>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</si>
  <si>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</si>
  <si>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</si>
  <si>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</si>
  <si>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</si>
  <si>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</si>
  <si>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</si>
  <si>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</si>
  <si>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</si>
  <si>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</si>
  <si>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</si>
  <si>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</si>
  <si>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</si>
  <si>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</si>
  <si>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</si>
  <si>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</si>
  <si>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</si>
  <si>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</si>
  <si>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</si>
  <si>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</si>
  <si>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</si>
  <si>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</si>
  <si>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</si>
  <si>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</si>
  <si>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</si>
  <si>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</si>
  <si>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</si>
  <si>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</si>
  <si>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</si>
  <si>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</si>
  <si>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</si>
  <si>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</si>
  <si>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</si>
  <si>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</si>
  <si>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</si>
  <si>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</si>
  <si>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</si>
  <si>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</si>
  <si>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</si>
  <si>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</si>
  <si>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</si>
  <si>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</si>
  <si>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</si>
  <si>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</si>
  <si>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</si>
  <si>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</si>
  <si>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</si>
  <si>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</si>
  <si>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</si>
  <si>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</si>
  <si>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</si>
  <si>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</si>
  <si>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</si>
  <si>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</si>
  <si>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</si>
  <si>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</si>
  <si>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</si>
  <si>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</si>
  <si>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</si>
  <si>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</si>
  <si>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</si>
  <si>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</si>
  <si>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</si>
  <si>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</si>
  <si>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</si>
  <si>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</si>
  <si>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</si>
  <si>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</si>
  <si>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</si>
  <si>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</si>
  <si>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</si>
  <si>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</si>
  <si>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</si>
  <si>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</si>
  <si>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</si>
  <si>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</si>
  <si>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</si>
  <si>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</si>
  <si>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</si>
  <si>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</si>
  <si>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</si>
  <si>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</si>
  <si>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</si>
  <si>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</si>
  <si>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</si>
  <si>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</si>
  <si>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</si>
  <si>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</si>
  <si>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</si>
  <si>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</si>
  <si>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</si>
  <si>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</si>
  <si>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</si>
  <si>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</si>
  <si>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</si>
  <si>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</si>
  <si>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</si>
  <si>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</si>
  <si>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</si>
  <si>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</si>
  <si>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</si>
  <si>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</si>
  <si>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</si>
  <si>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</si>
  <si>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</si>
  <si>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</si>
  <si>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</si>
  <si>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</si>
  <si>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</si>
  <si>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</si>
  <si>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</si>
  <si>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</si>
  <si>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</si>
  <si>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</si>
  <si>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</si>
  <si>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</si>
  <si>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</si>
  <si>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</si>
  <si>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</si>
  <si>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</si>
  <si>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</si>
  <si>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</si>
  <si>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</si>
  <si>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</si>
  <si>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</si>
  <si>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</si>
  <si>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</si>
  <si>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</si>
  <si>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</si>
  <si>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</si>
  <si>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</si>
  <si>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</si>
  <si>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</si>
  <si>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</si>
  <si>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</si>
  <si>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</si>
  <si>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</si>
  <si>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</si>
  <si>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</si>
  <si>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</si>
  <si>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</si>
  <si>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</si>
  <si>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</si>
  <si>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</si>
  <si>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</si>
  <si>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</si>
  <si>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</si>
  <si>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</si>
  <si>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</si>
  <si>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</si>
  <si>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</si>
  <si>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</si>
  <si>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</si>
  <si>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</si>
  <si>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</si>
  <si>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</si>
  <si>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</si>
  <si>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</si>
  <si>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</si>
  <si>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</si>
  <si>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</si>
  <si>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</si>
  <si>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</si>
  <si>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</si>
  <si>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</si>
  <si>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</si>
  <si>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</si>
  <si>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</si>
  <si>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</si>
  <si>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</si>
  <si>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</si>
  <si>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</si>
  <si>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</si>
  <si>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</si>
  <si>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</si>
  <si>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</si>
  <si>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</si>
  <si>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</si>
  <si>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</si>
  <si>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</si>
  <si>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</si>
  <si>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</si>
  <si>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</si>
  <si>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</si>
  <si>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</si>
  <si>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</si>
  <si>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</si>
  <si>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</si>
  <si>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</si>
  <si>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</si>
  <si>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</si>
  <si>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</si>
  <si>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</si>
  <si>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</si>
  <si>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</si>
  <si>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</si>
  <si>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</si>
  <si>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</si>
  <si>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</si>
  <si>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</si>
  <si>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</si>
  <si>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</si>
  <si>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</si>
  <si>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</si>
  <si>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</si>
  <si>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</si>
  <si>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</si>
  <si>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</si>
  <si>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</si>
  <si>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</si>
  <si>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</si>
  <si>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</si>
  <si>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</si>
  <si>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</si>
  <si>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</si>
  <si>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</si>
  <si>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</si>
  <si>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</si>
  <si>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</si>
  <si>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</si>
  <si>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</si>
  <si>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</si>
  <si>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</si>
  <si>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</si>
  <si>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</si>
  <si>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</si>
  <si>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</si>
  <si>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</si>
  <si>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</si>
  <si>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</si>
  <si>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</si>
  <si>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</si>
  <si>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</si>
  <si>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</si>
  <si>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</si>
  <si>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</si>
  <si>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</si>
  <si>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</si>
  <si>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</si>
  <si>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</si>
  <si>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</si>
  <si>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</si>
  <si>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</si>
  <si>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</si>
  <si>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</si>
  <si>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</si>
  <si>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</si>
  <si>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</si>
  <si>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</si>
  <si>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</si>
  <si>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</si>
  <si>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</si>
  <si>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</si>
  <si>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</si>
  <si>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</si>
  <si>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</si>
  <si>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</si>
  <si>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</si>
  <si>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</si>
  <si>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</si>
  <si>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</si>
  <si>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</si>
  <si>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</si>
  <si>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</si>
  <si>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</si>
  <si>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</si>
  <si>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</si>
  <si>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</si>
  <si>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</si>
  <si>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</si>
  <si>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</si>
  <si>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</si>
  <si>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</si>
  <si>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</si>
  <si>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</si>
  <si>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</si>
  <si>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</si>
  <si>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</si>
  <si>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</si>
  <si>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</si>
  <si>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</si>
  <si>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</si>
  <si>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</si>
  <si>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</si>
  <si>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</si>
  <si>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</si>
  <si>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</si>
  <si>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</si>
  <si>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</si>
  <si>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</si>
  <si>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</si>
  <si>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</si>
  <si>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</si>
  <si>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</si>
  <si>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</si>
  <si>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</si>
  <si>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</si>
  <si>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</si>
  <si>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</si>
  <si>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</si>
  <si>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</si>
  <si>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</si>
  <si>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</si>
  <si>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</si>
  <si>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</si>
  <si>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</si>
  <si>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</si>
  <si>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</si>
  <si>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</si>
  <si>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</si>
  <si>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</si>
  <si>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</si>
  <si>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</si>
  <si>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</si>
  <si>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</si>
  <si>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</si>
  <si>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</si>
  <si>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</si>
  <si>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</si>
  <si>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</si>
  <si>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</si>
  <si>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</si>
  <si>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</si>
  <si>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</si>
  <si>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</si>
  <si>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</si>
  <si>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</si>
  <si>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</si>
  <si>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</si>
  <si>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</si>
  <si>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</si>
  <si>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</si>
  <si>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</si>
  <si>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</si>
  <si>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</si>
  <si>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</si>
  <si>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</si>
  <si>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</si>
  <si>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</si>
  <si>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</si>
  <si>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</si>
  <si>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</si>
  <si>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</si>
  <si>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</si>
  <si>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</si>
  <si>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</si>
  <si>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</si>
  <si>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</si>
  <si>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</si>
  <si>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</si>
  <si>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</si>
  <si>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</si>
  <si>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</si>
  <si>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</si>
  <si>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</si>
  <si>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</si>
  <si>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</si>
  <si>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</si>
  <si>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</si>
  <si>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</si>
  <si>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</si>
  <si>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</si>
  <si>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</si>
  <si>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</si>
  <si>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</si>
  <si>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</si>
  <si>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</si>
  <si>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</si>
  <si>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</si>
  <si>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</si>
  <si>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</si>
  <si>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</si>
  <si>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</si>
  <si>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</si>
  <si>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</si>
  <si>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</si>
  <si>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</si>
  <si>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</si>
  <si>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</si>
  <si>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</si>
  <si>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</si>
  <si>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</si>
  <si>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</si>
  <si>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</si>
  <si>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</si>
  <si>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</si>
  <si>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</si>
  <si>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</si>
  <si>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</si>
  <si>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</si>
  <si>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</si>
  <si>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</si>
  <si>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</si>
  <si>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</si>
  <si>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</si>
  <si>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</si>
  <si>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</si>
  <si>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</si>
  <si>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</si>
  <si>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</si>
  <si>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</si>
  <si>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</si>
  <si>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</si>
  <si>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</si>
  <si>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</si>
  <si>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</si>
  <si>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</si>
  <si>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</si>
  <si>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</si>
  <si>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</si>
  <si>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</si>
  <si>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</si>
  <si>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</si>
  <si>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</si>
  <si>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</si>
  <si>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</si>
  <si>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</si>
  <si>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</si>
  <si>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</si>
  <si>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</si>
  <si>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</si>
  <si>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</si>
  <si>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</si>
  <si>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</si>
  <si>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</si>
  <si>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</si>
  <si>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</si>
  <si>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</si>
  <si>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</si>
  <si>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</si>
  <si>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</si>
  <si>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</si>
  <si>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</si>
  <si>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</si>
  <si>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</si>
  <si>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</si>
  <si>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</si>
  <si>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</si>
  <si>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</si>
  <si>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</si>
  <si>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</si>
  <si>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</si>
  <si>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</si>
  <si>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</si>
  <si>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</si>
  <si>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</si>
  <si>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</si>
  <si>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</si>
  <si>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</si>
  <si>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</si>
  <si>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</si>
  <si>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</si>
  <si>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</si>
  <si>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</si>
  <si>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</si>
  <si>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</si>
  <si>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</si>
  <si>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</si>
  <si>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</si>
  <si>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</si>
  <si>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</si>
  <si>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</si>
  <si>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</si>
  <si>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</si>
  <si>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</si>
  <si>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</si>
  <si>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</si>
  <si>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</si>
  <si>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</si>
  <si>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</si>
  <si>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</si>
  <si>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</si>
  <si>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</si>
  <si>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</si>
  <si>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</si>
  <si>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</si>
  <si>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</si>
  <si>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</si>
  <si>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</si>
  <si>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</si>
  <si>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</si>
  <si>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</si>
  <si>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</si>
  <si>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</si>
  <si>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</si>
  <si>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</si>
  <si>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</si>
  <si>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</si>
  <si>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</si>
  <si>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</si>
  <si>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</si>
  <si>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</si>
  <si>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</si>
  <si>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</si>
  <si>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</si>
  <si>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</si>
  <si>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</si>
  <si>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</si>
  <si>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</si>
  <si>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</si>
  <si>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</si>
  <si>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</si>
  <si>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</si>
  <si>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</si>
  <si>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</si>
  <si>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</si>
  <si>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</si>
  <si>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</si>
  <si>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</si>
  <si>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</si>
  <si>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</si>
  <si>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</si>
  <si>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</si>
  <si>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</si>
  <si>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</si>
  <si>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</si>
  <si>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</si>
  <si>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</si>
  <si>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</si>
  <si>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</si>
  <si>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</si>
  <si>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</si>
  <si>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</si>
  <si>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</si>
  <si>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</si>
  <si>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</si>
  <si>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</si>
  <si>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</si>
  <si>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</si>
  <si>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</si>
  <si>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</si>
  <si>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</si>
  <si>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</si>
  <si>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</si>
  <si>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</si>
  <si>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</si>
  <si>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</si>
  <si>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</si>
  <si>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</si>
  <si>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</si>
  <si>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</si>
  <si>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</si>
  <si>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</si>
  <si>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</si>
  <si>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</si>
  <si>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</si>
  <si>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</si>
  <si>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</si>
  <si>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</si>
  <si>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</si>
  <si>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</si>
  <si>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</si>
  <si>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</si>
  <si>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</si>
  <si>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</si>
  <si>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</si>
  <si>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</si>
  <si>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</si>
  <si>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</si>
  <si>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</si>
  <si>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</si>
  <si>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</si>
  <si>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</si>
  <si>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</si>
  <si>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</si>
  <si>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</si>
  <si>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</si>
  <si>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</si>
  <si>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</si>
  <si>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</si>
  <si>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</si>
  <si>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</si>
  <si>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</si>
  <si>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</si>
  <si>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</si>
  <si>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</si>
  <si>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</si>
  <si>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</si>
  <si>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</si>
  <si>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</si>
  <si>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</si>
  <si>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</si>
  <si>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</si>
  <si>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</si>
  <si>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</si>
  <si>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</si>
  <si>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</si>
  <si>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</si>
  <si>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</si>
  <si>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</si>
  <si>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</si>
  <si>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</si>
  <si>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</si>
  <si>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</si>
  <si>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</si>
  <si>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</si>
  <si>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</si>
  <si>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</si>
  <si>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</si>
  <si>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</si>
  <si>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</si>
  <si>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</si>
  <si>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</si>
  <si>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</si>
  <si>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</si>
  <si>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</si>
  <si>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</si>
  <si>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</si>
  <si>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</si>
  <si>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</si>
  <si>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</si>
  <si>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</si>
  <si>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</si>
  <si>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</si>
  <si>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</si>
  <si>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</si>
  <si>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</si>
  <si>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</si>
  <si>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</si>
  <si>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</si>
  <si>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</si>
  <si>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</si>
  <si>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</si>
  <si>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</si>
  <si>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</si>
  <si>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</si>
  <si>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</si>
  <si>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</si>
  <si>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</si>
  <si>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</si>
  <si>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</si>
  <si>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</si>
  <si>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</si>
  <si>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</si>
  <si>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</si>
  <si>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</si>
  <si>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</si>
  <si>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</si>
  <si>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</si>
  <si>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</si>
  <si>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</si>
  <si>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</si>
  <si>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</si>
  <si>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</si>
  <si>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</si>
  <si>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</si>
  <si>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</si>
  <si>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</si>
  <si>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</si>
  <si>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</si>
  <si>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</si>
  <si>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</si>
  <si>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</si>
  <si>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</si>
  <si>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</si>
  <si>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</si>
  <si>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</si>
  <si>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</si>
  <si>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</si>
  <si>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</si>
  <si>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</si>
  <si>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</si>
  <si>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</si>
  <si>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</si>
  <si>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</si>
  <si>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</si>
  <si>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</si>
  <si>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</si>
  <si>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</si>
  <si>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</si>
  <si>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</si>
  <si>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</si>
  <si>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</si>
  <si>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</si>
  <si>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</si>
  <si>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</si>
  <si>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</si>
  <si>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</si>
  <si>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</si>
  <si>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</si>
  <si>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</si>
  <si>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</si>
  <si>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</si>
  <si>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</si>
  <si>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</si>
  <si>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</si>
  <si>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</si>
  <si>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</si>
  <si>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</si>
  <si>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</si>
  <si>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</si>
  <si>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</si>
  <si>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</si>
  <si>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</si>
  <si>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</si>
  <si>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</si>
  <si>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</si>
  <si>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</si>
  <si>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甲類（その他）</t>
  </si>
  <si>
    <t>防衛装備庁</t>
  </si>
  <si>
    <t>平成１７年度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</si>
  <si>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</si>
  <si>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</si>
  <si>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</si>
  <si>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厳しさを増す安全保障環境のもと、防衛力の整備を着実に推進し、各種事態（島嶼部に対する侵略、ゲリラや特殊部隊による攻撃等）への即応・実効的対処能力の向上等を図ることにより、我が国の平和と国民生活の安全・安心を確保するため、小火器、迫撃砲等の甲類装備品を整備する。</t>
  </si>
  <si>
    <t>防衛計画の大綱等に基づき、我が国の地理的特性等を踏まえつつ、各種事態等（島嶼部に対する侵略、ゲリラや特殊部隊による攻撃等）への対応力を向上させる小火器、迫撃砲等を整備しているところである。この中で、対人狙撃銃や８９式小銃などの銃器類や９９式弾薬給弾車等の特殊車両の更新等を行うものである。</t>
  </si>
  <si>
    <t>-</t>
  </si>
  <si>
    <t>武器購入費</t>
  </si>
  <si>
    <t>各種事態への即応・実行的対処能力の向上を図る。</t>
  </si>
  <si>
    <t>主要品目の整備割合</t>
  </si>
  <si>
    <t>個</t>
  </si>
  <si>
    <t>中期防衛力整備計画（平成３１年度～平成３５年度）（平成３０年１２月１８日国家安全保障会議決定及び閣議決定）</t>
  </si>
  <si>
    <t>主要品目の整備数</t>
  </si>
  <si>
    <t>執行額（Ｘ）／主要品目整備数（Ｙ）　　　　　　　　　　　　　　</t>
    <phoneticPr fontId="5"/>
  </si>
  <si>
    <t>百万円／個</t>
  </si>
  <si>
    <t>　　Ｘ/Ｙ</t>
    <phoneticPr fontId="5"/>
  </si>
  <si>
    <t>61,411/2,068</t>
  </si>
  <si>
    <t>22,859/1,978</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</si>
  <si>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</si>
  <si>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</si>
  <si>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</si>
  <si>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</si>
  <si>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</si>
  <si>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億円（契約ベース）</t>
  </si>
  <si>
    <t>0017</t>
  </si>
  <si>
    <t>0019</t>
  </si>
  <si>
    <t>0021</t>
  </si>
  <si>
    <t>0020</t>
  </si>
  <si>
    <t>0035</t>
  </si>
  <si>
    <t>0199</t>
  </si>
  <si>
    <t>0192</t>
  </si>
  <si>
    <t>防衛省(0183)</t>
  </si>
  <si>
    <t>○</t>
  </si>
  <si>
    <t>事業監理官（宇宙・地上装備担当）</t>
    <phoneticPr fontId="5"/>
  </si>
  <si>
    <t>-</t>
    <phoneticPr fontId="5"/>
  </si>
  <si>
    <t>15,875/2,337</t>
    <phoneticPr fontId="5"/>
  </si>
  <si>
    <t>16,190/65</t>
    <phoneticPr fontId="5"/>
  </si>
  <si>
    <t>A.三菱重工業(株)</t>
    <rPh sb="2" eb="4">
      <t>ミツビシ</t>
    </rPh>
    <rPh sb="4" eb="7">
      <t>ジュウコウギョウ</t>
    </rPh>
    <rPh sb="7" eb="10">
      <t>カブ</t>
    </rPh>
    <phoneticPr fontId="5"/>
  </si>
  <si>
    <t>武器購入費</t>
    <rPh sb="0" eb="2">
      <t>ブキ</t>
    </rPh>
    <rPh sb="2" eb="5">
      <t>コウニュウヒ</t>
    </rPh>
    <phoneticPr fontId="5"/>
  </si>
  <si>
    <t>16式機動戦闘車</t>
    <phoneticPr fontId="5"/>
  </si>
  <si>
    <t>4VA型機関(16式機動戦闘車)</t>
    <phoneticPr fontId="5"/>
  </si>
  <si>
    <t>16式機動戦闘車(ｳｲﾝﾁ付)</t>
    <phoneticPr fontId="5"/>
  </si>
  <si>
    <t>直接照準眼鏡</t>
  </si>
  <si>
    <t>直接照準眼鏡</t>
    <phoneticPr fontId="5"/>
  </si>
  <si>
    <t>4VA型機関(16式機動戦闘車用)</t>
    <phoneticPr fontId="5"/>
  </si>
  <si>
    <t>.三菱重工業(株)</t>
    <phoneticPr fontId="5"/>
  </si>
  <si>
    <t>16式機動戦闘車ほか５件</t>
    <rPh sb="11" eb="12">
      <t>ケン</t>
    </rPh>
    <phoneticPr fontId="5"/>
  </si>
  <si>
    <t>(株)日本製鋼所</t>
    <rPh sb="0" eb="3">
      <t>カブ</t>
    </rPh>
    <rPh sb="3" eb="5">
      <t>ニホン</t>
    </rPh>
    <rPh sb="5" eb="7">
      <t>セイコウ</t>
    </rPh>
    <rPh sb="7" eb="8">
      <t>ショ</t>
    </rPh>
    <phoneticPr fontId="5"/>
  </si>
  <si>
    <t>105mm施線砲砲座付きほか１件</t>
    <rPh sb="15" eb="16">
      <t>ケン</t>
    </rPh>
    <phoneticPr fontId="5"/>
  </si>
  <si>
    <t>豊和工業(株)</t>
    <rPh sb="4" eb="7">
      <t>カブ</t>
    </rPh>
    <phoneticPr fontId="5"/>
  </si>
  <si>
    <t>120mm迫撃砲RTほか２件</t>
    <rPh sb="13" eb="14">
      <t>ケン</t>
    </rPh>
    <phoneticPr fontId="5"/>
  </si>
  <si>
    <t>住友重機械工業（株）</t>
    <phoneticPr fontId="5"/>
  </si>
  <si>
    <t>12.7mm重機関銃ほか３件</t>
    <rPh sb="13" eb="14">
      <t>ケン</t>
    </rPh>
    <phoneticPr fontId="5"/>
  </si>
  <si>
    <t>日本電気(株)</t>
    <rPh sb="0" eb="2">
      <t>ニホン</t>
    </rPh>
    <rPh sb="2" eb="4">
      <t>デンキ</t>
    </rPh>
    <rPh sb="4" eb="7">
      <t>カブ</t>
    </rPh>
    <phoneticPr fontId="5"/>
  </si>
  <si>
    <t>広帯域多目的無線機(16式機動戦闘車用)ほか３件</t>
    <rPh sb="23" eb="24">
      <t>ケン</t>
    </rPh>
    <phoneticPr fontId="5"/>
  </si>
  <si>
    <t>(株)トプコン</t>
    <rPh sb="0" eb="3">
      <t>カブ</t>
    </rPh>
    <phoneticPr fontId="5"/>
  </si>
  <si>
    <t>120mm迫撃砲RT用照準具ほか３件</t>
    <rPh sb="17" eb="18">
      <t>ケン</t>
    </rPh>
    <phoneticPr fontId="5"/>
  </si>
  <si>
    <t>太陽工業(株)</t>
    <rPh sb="0" eb="2">
      <t>タイヨウ</t>
    </rPh>
    <rPh sb="2" eb="4">
      <t>コウギョウ</t>
    </rPh>
    <rPh sb="4" eb="7">
      <t>カブ</t>
    </rPh>
    <phoneticPr fontId="5"/>
  </si>
  <si>
    <t>偽装網Ⅱ型ｾｯﾄ4号(16式機動戦闘車)ほか６件</t>
    <rPh sb="23" eb="24">
      <t>ケン</t>
    </rPh>
    <phoneticPr fontId="5"/>
  </si>
  <si>
    <t>住商エアロシステム(株)</t>
    <rPh sb="9" eb="12">
      <t>カブ</t>
    </rPh>
    <phoneticPr fontId="5"/>
  </si>
  <si>
    <t>60mm迫撃砲(B)</t>
    <phoneticPr fontId="5"/>
  </si>
  <si>
    <t>国庫債務負担行為等</t>
  </si>
  <si>
    <t>-</t>
    <phoneticPr fontId="5"/>
  </si>
  <si>
    <t>三菱重工業(株)</t>
    <rPh sb="5" eb="8">
      <t>カブ</t>
    </rPh>
    <phoneticPr fontId="5"/>
  </si>
  <si>
    <t>16式機動戦闘車ほか５件</t>
    <rPh sb="11" eb="12">
      <t>ケン</t>
    </rPh>
    <phoneticPr fontId="5"/>
  </si>
  <si>
    <t>(株)日本製鋼所</t>
    <rPh sb="0" eb="3">
      <t>カブ</t>
    </rPh>
    <phoneticPr fontId="5"/>
  </si>
  <si>
    <t>105mm施線砲砲座付き</t>
    <phoneticPr fontId="5"/>
  </si>
  <si>
    <t>豊和工業(株)</t>
    <rPh sb="4" eb="7">
      <t>カブ</t>
    </rPh>
    <phoneticPr fontId="5"/>
  </si>
  <si>
    <t>20式5.56mm小銃ほか５件</t>
    <rPh sb="14" eb="15">
      <t>ケン</t>
    </rPh>
    <phoneticPr fontId="5"/>
  </si>
  <si>
    <t>日本電気(株)</t>
    <rPh sb="0" eb="2">
      <t>ニホン</t>
    </rPh>
    <rPh sb="2" eb="4">
      <t>デンキ</t>
    </rPh>
    <rPh sb="4" eb="7">
      <t>カブ</t>
    </rPh>
    <phoneticPr fontId="5"/>
  </si>
  <si>
    <t>69式暗視双眼鏡(B)ほか４件</t>
    <rPh sb="14" eb="15">
      <t>ケン</t>
    </rPh>
    <phoneticPr fontId="5"/>
  </si>
  <si>
    <t>菱重特殊車両サービス（株）</t>
    <phoneticPr fontId="5"/>
  </si>
  <si>
    <t>カメラ　ＤＲほか６件</t>
    <rPh sb="9" eb="10">
      <t>ケン</t>
    </rPh>
    <phoneticPr fontId="5"/>
  </si>
  <si>
    <t>住友重機械工業（株）</t>
    <phoneticPr fontId="5"/>
  </si>
  <si>
    <t>12.7mm重機関銃ほか５件</t>
    <rPh sb="13" eb="14">
      <t>ケン</t>
    </rPh>
    <phoneticPr fontId="5"/>
  </si>
  <si>
    <t>太陽工業(株)</t>
    <rPh sb="0" eb="2">
      <t>タイヨウ</t>
    </rPh>
    <rPh sb="2" eb="4">
      <t>コウギョウ</t>
    </rPh>
    <rPh sb="4" eb="7">
      <t>カブ</t>
    </rPh>
    <phoneticPr fontId="5"/>
  </si>
  <si>
    <t>偽装網Ⅱ型ｾｯﾄ4号(16式機動戦闘車・10式戦車)ほか７件</t>
    <rPh sb="29" eb="30">
      <t>ケン</t>
    </rPh>
    <phoneticPr fontId="5"/>
  </si>
  <si>
    <t>(株)ﾌﾞﾘﾁﾞｽﾄﾝ</t>
    <rPh sb="0" eb="3">
      <t>カブ</t>
    </rPh>
    <phoneticPr fontId="5"/>
  </si>
  <si>
    <t>16式機動戦闘車用ﾀｲﾔ(ｽﾀｯﾄﾞﾚｽ)(395/85R20)</t>
    <phoneticPr fontId="5"/>
  </si>
  <si>
    <t>ﾄﾖﾀ自動車(株)</t>
    <rPh sb="6" eb="9">
      <t>カブ</t>
    </rPh>
    <phoneticPr fontId="5"/>
  </si>
  <si>
    <t>重迫けん引車(120mm迫撃砲RT用)ほか１件</t>
    <rPh sb="22" eb="23">
      <t>ケン</t>
    </rPh>
    <phoneticPr fontId="5"/>
  </si>
  <si>
    <t>(株)トプコン</t>
    <rPh sb="0" eb="3">
      <t>カブ</t>
    </rPh>
    <phoneticPr fontId="5"/>
  </si>
  <si>
    <t>120mm迫撃砲RT用照準具ほか３件</t>
    <rPh sb="17" eb="18">
      <t>ケン</t>
    </rPh>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</si>
  <si>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</si>
  <si>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</si>
  <si>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</si>
  <si>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調達に際しては、原則として一般競争入札、公募により入札参加者を多く募ることで競争性の確保に努めており、支出先の選定は妥当である。
競争性のない随意契約については、一般競争入札の結果又は武器等製造法に基づく製造・販売の許可を受けている事業者が一者に限られているものであり、支出先の選定は妥当である。</t>
    <phoneticPr fontId="5"/>
  </si>
  <si>
    <t>有</t>
  </si>
  <si>
    <t>契約相手方に対して契約内容以外の要求を行っていないため、負担関係は妥当である。</t>
    <phoneticPr fontId="5"/>
  </si>
  <si>
    <t>調達に際しては、原則として一般競争入札、公募により入札参加者を多く募ることで競争性の確保に努めるとともに、コストの低減を従前より図っており、単位当たりコスト等の水準は妥当である。</t>
    <rPh sb="0" eb="2">
      <t>チョウタツ</t>
    </rPh>
    <rPh sb="3" eb="4">
      <t>サイ</t>
    </rPh>
    <rPh sb="8" eb="10">
      <t>ゲンソク</t>
    </rPh>
    <rPh sb="13" eb="15">
      <t>イッパン</t>
    </rPh>
    <rPh sb="15" eb="17">
      <t>キョウソウ</t>
    </rPh>
    <rPh sb="17" eb="19">
      <t>ニュウサツ</t>
    </rPh>
    <rPh sb="20" eb="22">
      <t>コウボ</t>
    </rPh>
    <rPh sb="25" eb="27">
      <t>ニュウサツ</t>
    </rPh>
    <rPh sb="27" eb="30">
      <t>サンカシャ</t>
    </rPh>
    <rPh sb="31" eb="32">
      <t>オオ</t>
    </rPh>
    <rPh sb="33" eb="34">
      <t>ツノ</t>
    </rPh>
    <rPh sb="38" eb="41">
      <t>キョウソウセイ</t>
    </rPh>
    <rPh sb="42" eb="44">
      <t>カクホ</t>
    </rPh>
    <rPh sb="45" eb="46">
      <t>ツト</t>
    </rPh>
    <rPh sb="57" eb="59">
      <t>テイゲン</t>
    </rPh>
    <rPh sb="60" eb="62">
      <t>ジュウゼン</t>
    </rPh>
    <rPh sb="64" eb="65">
      <t>ハカ</t>
    </rPh>
    <rPh sb="70" eb="72">
      <t>タンイ</t>
    </rPh>
    <rPh sb="72" eb="73">
      <t>ア</t>
    </rPh>
    <rPh sb="78" eb="79">
      <t>トウ</t>
    </rPh>
    <rPh sb="80" eb="82">
      <t>スイジュン</t>
    </rPh>
    <rPh sb="83" eb="85">
      <t>ダトウ</t>
    </rPh>
    <phoneticPr fontId="5"/>
  </si>
  <si>
    <t>‐</t>
  </si>
  <si>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</si>
  <si>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主契約企業(プライム企業)が下請企業（ベンダー企業）から部品を購入した場合に発生するＧＣＩＰの　重複を極限まで低減するため、官給品の支給を実施している。</t>
    <rPh sb="0" eb="3">
      <t>シュケイヤク</t>
    </rPh>
    <rPh sb="3" eb="5">
      <t>キギョウ</t>
    </rPh>
    <rPh sb="10" eb="12">
      <t>キギョウ</t>
    </rPh>
    <rPh sb="14" eb="16">
      <t>シタウケ</t>
    </rPh>
    <rPh sb="16" eb="18">
      <t>キギョウ</t>
    </rPh>
    <rPh sb="23" eb="25">
      <t>キギョウ</t>
    </rPh>
    <rPh sb="28" eb="30">
      <t>ブヒン</t>
    </rPh>
    <rPh sb="31" eb="33">
      <t>コウニュウ</t>
    </rPh>
    <rPh sb="35" eb="37">
      <t>バアイ</t>
    </rPh>
    <rPh sb="38" eb="40">
      <t>ハッセイ</t>
    </rPh>
    <rPh sb="48" eb="50">
      <t>ジュウフク</t>
    </rPh>
    <rPh sb="51" eb="53">
      <t>キョクゲン</t>
    </rPh>
    <rPh sb="55" eb="57">
      <t>テイゲン</t>
    </rPh>
    <rPh sb="62" eb="63">
      <t>カン</t>
    </rPh>
    <rPh sb="63" eb="64">
      <t>キュウ</t>
    </rPh>
    <rPh sb="64" eb="65">
      <t>ヒン</t>
    </rPh>
    <rPh sb="66" eb="68">
      <t>シキュウ</t>
    </rPh>
    <rPh sb="69" eb="71">
      <t>ジッシ</t>
    </rPh>
    <phoneticPr fontId="5"/>
  </si>
  <si>
    <t>小火器、迫撃砲等を整備し、各種事態等への即応・実効的対処能力の向上に寄与しており、成果目標に見合っている。</t>
    <phoneticPr fontId="5"/>
  </si>
  <si>
    <t>活動実績は見込みに見合ったものと判断している。</t>
    <phoneticPr fontId="5"/>
  </si>
  <si>
    <t>整備されたものは部隊で有効に活用されている。</t>
    <rPh sb="0" eb="2">
      <t>セイビ</t>
    </rPh>
    <rPh sb="8" eb="10">
      <t>ブタイ</t>
    </rPh>
    <rPh sb="11" eb="13">
      <t>ユウコウ</t>
    </rPh>
    <rPh sb="14" eb="16">
      <t>カツヨウ</t>
    </rPh>
    <phoneticPr fontId="5"/>
  </si>
  <si>
    <t>１　必要性
　　陸上自衛隊の各種事態への即応性や実効的対処能力の向上等を図るため、必要である。
２　効率性
　　武器等製造法の規定により、製造･販売できるものが限定されている場合が存在するが、その他の場合は原則として一般競争入札により入札参加者を募ることで競争性の確保に努めており、効率的である。
３　有効性
　　陸上自衛隊の各種事態への即応性や実効的対処能力の向上等に寄与しており、整備された小火器、迫撃砲等は、部隊において十分に活用されているため、有効である。
４　総合評価
　　本事業について、効率的な予算執行に努めつつ、適正に実施している。</t>
    <rPh sb="8" eb="10">
      <t>リクジョウ</t>
    </rPh>
    <rPh sb="10" eb="13">
      <t>ジエイタイ</t>
    </rPh>
    <rPh sb="14" eb="18">
      <t>カクシュジタイ</t>
    </rPh>
    <rPh sb="20" eb="23">
      <t>ソクオウセイ</t>
    </rPh>
    <rPh sb="24" eb="27">
      <t>ジッコウテキ</t>
    </rPh>
    <rPh sb="27" eb="29">
      <t>タイショ</t>
    </rPh>
    <rPh sb="29" eb="31">
      <t>ノウリョク</t>
    </rPh>
    <rPh sb="32" eb="34">
      <t>コウジョウ</t>
    </rPh>
    <rPh sb="34" eb="35">
      <t>トウ</t>
    </rPh>
    <rPh sb="36" eb="37">
      <t>ハカ</t>
    </rPh>
    <rPh sb="41" eb="43">
      <t>ヒツヨウ</t>
    </rPh>
    <rPh sb="56" eb="58">
      <t>ブキ</t>
    </rPh>
    <rPh sb="58" eb="59">
      <t>トウ</t>
    </rPh>
    <rPh sb="59" eb="62">
      <t>セイゾウホウ</t>
    </rPh>
    <rPh sb="63" eb="65">
      <t>キテイ</t>
    </rPh>
    <rPh sb="69" eb="71">
      <t>セイゾウ</t>
    </rPh>
    <rPh sb="72" eb="74">
      <t>ハンバイ</t>
    </rPh>
    <rPh sb="80" eb="82">
      <t>ゲンテイ</t>
    </rPh>
    <rPh sb="87" eb="89">
      <t>バアイ</t>
    </rPh>
    <rPh sb="90" eb="92">
      <t>ソンザイ</t>
    </rPh>
    <rPh sb="98" eb="99">
      <t>ホカ</t>
    </rPh>
    <rPh sb="100" eb="102">
      <t>バアイ</t>
    </rPh>
    <rPh sb="103" eb="105">
      <t>ゲンソク</t>
    </rPh>
    <rPh sb="108" eb="110">
      <t>イッパン</t>
    </rPh>
    <rPh sb="110" eb="112">
      <t>キョウソウ</t>
    </rPh>
    <rPh sb="112" eb="114">
      <t>ニュウサツ</t>
    </rPh>
    <rPh sb="117" eb="122">
      <t>ニュウサツサンカシャ</t>
    </rPh>
    <rPh sb="123" eb="124">
      <t>ツノ</t>
    </rPh>
    <rPh sb="128" eb="131">
      <t>キョウソウセイ</t>
    </rPh>
    <rPh sb="132" eb="134">
      <t>カクホ</t>
    </rPh>
    <rPh sb="135" eb="136">
      <t>ツト</t>
    </rPh>
    <rPh sb="141" eb="144">
      <t>コウリツテキ</t>
    </rPh>
    <rPh sb="157" eb="159">
      <t>リクジョウ</t>
    </rPh>
    <rPh sb="159" eb="162">
      <t>ジエイタイ</t>
    </rPh>
    <rPh sb="163" eb="167">
      <t>カクシュジタイ</t>
    </rPh>
    <rPh sb="169" eb="172">
      <t>ソクオウセイ</t>
    </rPh>
    <rPh sb="173" eb="175">
      <t>ジッコウ</t>
    </rPh>
    <rPh sb="175" eb="176">
      <t>テキ</t>
    </rPh>
    <rPh sb="176" eb="178">
      <t>タイショ</t>
    </rPh>
    <rPh sb="178" eb="180">
      <t>ノウリョク</t>
    </rPh>
    <rPh sb="181" eb="184">
      <t>コウジョウトウ</t>
    </rPh>
    <rPh sb="185" eb="187">
      <t>キヨ</t>
    </rPh>
    <rPh sb="192" eb="194">
      <t>セイビ</t>
    </rPh>
    <rPh sb="197" eb="200">
      <t>ショウカキ</t>
    </rPh>
    <rPh sb="201" eb="204">
      <t>ハクゲキホウ</t>
    </rPh>
    <rPh sb="204" eb="205">
      <t>トウ</t>
    </rPh>
    <rPh sb="207" eb="209">
      <t>ブタイ</t>
    </rPh>
    <rPh sb="213" eb="215">
      <t>ジュウブン</t>
    </rPh>
    <rPh sb="216" eb="218">
      <t>カツヨウ</t>
    </rPh>
    <rPh sb="226" eb="228">
      <t>ユウコウ</t>
    </rPh>
    <phoneticPr fontId="5"/>
  </si>
  <si>
    <t xml:space="preserve"> 引き続き、契約実績の分析及びコスト低減方策の検討等を行い、効率的な予算要求、執行に努める。</t>
    <phoneticPr fontId="5"/>
  </si>
  <si>
    <t>開発事業者が関連技術・ノウハウを先行的に有することで、競争力が高く、他者にとって新規参入・投資のリスクが大きい等の理由によるもの。</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</si>
  <si>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</si>
  <si>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</si>
  <si>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t>
    <phoneticPr fontId="5"/>
  </si>
  <si>
    <t>-</t>
    <phoneticPr fontId="5"/>
  </si>
  <si>
    <t>-</t>
    <phoneticPr fontId="5"/>
  </si>
  <si>
    <t>・外部有識者抽出点検の対象外である。</t>
    <phoneticPr fontId="5"/>
  </si>
  <si>
    <t>・一般競争入札により競争性を確保しているとのことであるが、結果的に一者応札かつ落札率100%の契約が発生しており、その理由について要因分析のうえ、レビューシートにおいて説明し、事業者選定及び価格の妥当性について国民の理解を得られるようにするとともに、競争性の向上に努められたい。
・事業の特性上、競争性において、価格低減を図ることが困難な場合においては、契約実績の分析及びコスト縮減方策の検討等を不断に実施し、その結果を反映することにより、効率的な予算要求、予算執行に努められたい。</t>
    <phoneticPr fontId="5"/>
  </si>
  <si>
    <t>-</t>
    <phoneticPr fontId="5"/>
  </si>
  <si>
    <t>-</t>
    <phoneticPr fontId="5"/>
  </si>
  <si>
    <t>事業監理官  吉岡  正嗣</t>
    <phoneticPr fontId="5"/>
  </si>
  <si>
    <t>執行等改善</t>
  </si>
  <si>
    <t>・行政事業レビュー推進チームの所見を踏まえ、一者応札及び落札率100%の契約について要因分析し、仕様の決定及び価格の妥当性について検証を行う。また、企業からの見積り入手に際して詳細な内訳を求めるとともに、価格低減を図るための継続的な交渉・調整を実施し、効率的な予算執行に努める。</t>
    <rPh sb="22" eb="24">
      <t>イッシャ</t>
    </rPh>
    <rPh sb="24" eb="26">
      <t>オウサツ</t>
    </rPh>
    <rPh sb="26" eb="27">
      <t>オヨ</t>
    </rPh>
    <rPh sb="28" eb="30">
      <t>ラクサツ</t>
    </rPh>
    <rPh sb="30" eb="31">
      <t>リツ</t>
    </rPh>
    <rPh sb="36" eb="38">
      <t>ケイヤク</t>
    </rPh>
    <rPh sb="42" eb="44">
      <t>ヨウイン</t>
    </rPh>
    <rPh sb="44" eb="46">
      <t>ブンセキ</t>
    </rPh>
    <rPh sb="48" eb="50">
      <t>シヨウ</t>
    </rPh>
    <rPh sb="51" eb="53">
      <t>ケッテイ</t>
    </rPh>
    <rPh sb="53" eb="54">
      <t>オヨ</t>
    </rPh>
    <rPh sb="55" eb="57">
      <t>カカク</t>
    </rPh>
    <rPh sb="58" eb="61">
      <t>ダトウセイ</t>
    </rPh>
    <rPh sb="65" eb="67">
      <t>ケンショウ</t>
    </rPh>
    <rPh sb="68" eb="69">
      <t>オコナ</t>
    </rPh>
    <phoneticPr fontId="5"/>
  </si>
  <si>
    <t>対象装備品の増加による
たな成長推進枠：728</t>
    <rPh sb="0" eb="2">
      <t>タイショウ</t>
    </rPh>
    <rPh sb="2" eb="5">
      <t>ソウビヒン</t>
    </rPh>
    <rPh sb="6" eb="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</si>
</sst>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0"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7"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39" xfId="0" applyFont="1" applyFill="1" applyBorder="1" applyAlignment="1">
      <alignment horizontal="center" vertical="center" textRotation="255" wrapText="1"/>
    </xf>
    <xf numFmtId="0" fontId="15" fillId="3" borderId="41"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5" fillId="3" borderId="44"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37"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41" xfId="0" applyFont="1" applyBorder="1" applyAlignment="1">
      <alignment horizontal="center" vertical="center"/>
    </xf>
    <xf numFmtId="0" fontId="30" fillId="3" borderId="42"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0" borderId="37"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177" fontId="0" fillId="0" borderId="29"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2"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0"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1" xfId="0" applyFont="1" applyFill="1" applyBorder="1" applyAlignment="1" applyProtection="1">
      <alignment horizontal="center" vertical="center"/>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39"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1"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9936</xdr:colOff>
      <xdr:row>757</xdr:row>
      <xdr:rowOff>24328</xdr:rowOff>
    </xdr:from>
    <xdr:to>
      <xdr:col>35</xdr:col>
      <xdr:colOff>122036</xdr:colOff>
      <xdr:row>758</xdr:row>
      <xdr:rowOff>240016</xdr:rowOff>
    </xdr:to>
    <xdr:sp macro="" textlink="">
      <xdr:nvSpPr>
        <xdr:cNvPr id="2" name="テキスト ボックス 1"/>
        <xdr:cNvSpPr txBox="1"/>
      </xdr:nvSpPr>
      <xdr:spPr bwMode="auto">
        <a:xfrm>
          <a:off x="4908507" y="18829399"/>
          <a:ext cx="2357279" cy="5694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１６式機動戦闘車 等</a:t>
          </a:r>
          <a:endParaRPr lang="ja-JP" altLang="ja-JP">
            <a:effectLst/>
          </a:endParaRPr>
        </a:p>
      </xdr:txBody>
    </xdr:sp>
    <xdr:clientData/>
  </xdr:twoCellAnchor>
  <xdr:twoCellAnchor>
    <xdr:from>
      <xdr:col>27</xdr:col>
      <xdr:colOff>12936</xdr:colOff>
      <xdr:row>751</xdr:row>
      <xdr:rowOff>43630</xdr:rowOff>
    </xdr:from>
    <xdr:to>
      <xdr:col>27</xdr:col>
      <xdr:colOff>12936</xdr:colOff>
      <xdr:row>754</xdr:row>
      <xdr:rowOff>241438</xdr:rowOff>
    </xdr:to>
    <xdr:cxnSp macro="">
      <xdr:nvCxnSpPr>
        <xdr:cNvPr id="3" name="直線矢印コネクタ 2"/>
        <xdr:cNvCxnSpPr>
          <a:stCxn id="4" idx="2"/>
        </xdr:cNvCxnSpPr>
      </xdr:nvCxnSpPr>
      <xdr:spPr bwMode="auto">
        <a:xfrm>
          <a:off x="5523829" y="16725987"/>
          <a:ext cx="0" cy="12591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49301</xdr:colOff>
      <xdr:row>749</xdr:row>
      <xdr:rowOff>-1</xdr:rowOff>
    </xdr:from>
    <xdr:to>
      <xdr:col>32</xdr:col>
      <xdr:colOff>184916</xdr:colOff>
      <xdr:row>751</xdr:row>
      <xdr:rowOff>43634</xdr:rowOff>
    </xdr:to>
    <xdr:sp macro="" textlink="">
      <xdr:nvSpPr>
        <xdr:cNvPr id="4" name="正方形/長方形 3"/>
        <xdr:cNvSpPr/>
      </xdr:nvSpPr>
      <xdr:spPr bwMode="auto">
        <a:xfrm>
          <a:off x="4335551" y="15974785"/>
          <a:ext cx="2380794" cy="751206"/>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１６，１９０百万円</a:t>
          </a:r>
          <a:endParaRPr kumimoji="1" lang="en-US" altLang="ja-JP" sz="1100">
            <a:solidFill>
              <a:sysClr val="windowText" lastClr="000000"/>
            </a:solidFill>
          </a:endParaRPr>
        </a:p>
      </xdr:txBody>
    </xdr:sp>
    <xdr:clientData/>
  </xdr:twoCellAnchor>
  <xdr:twoCellAnchor>
    <xdr:from>
      <xdr:col>21</xdr:col>
      <xdr:colOff>63313</xdr:colOff>
      <xdr:row>754</xdr:row>
      <xdr:rowOff>339201</xdr:rowOff>
    </xdr:from>
    <xdr:to>
      <xdr:col>33</xdr:col>
      <xdr:colOff>29133</xdr:colOff>
      <xdr:row>757</xdr:row>
      <xdr:rowOff>27237</xdr:rowOff>
    </xdr:to>
    <xdr:sp macro="" textlink="">
      <xdr:nvSpPr>
        <xdr:cNvPr id="5" name="正方形/長方形 4"/>
        <xdr:cNvSpPr/>
      </xdr:nvSpPr>
      <xdr:spPr bwMode="auto">
        <a:xfrm>
          <a:off x="4349563" y="18082915"/>
          <a:ext cx="2415106" cy="74939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Ａ．民間会社８社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１６，１９０百万円</a:t>
          </a:r>
          <a:endParaRPr kumimoji="1" lang="en-US" altLang="ja-JP" sz="1100">
            <a:solidFill>
              <a:sysClr val="windowText" lastClr="000000"/>
            </a:solidFill>
          </a:endParaRPr>
        </a:p>
      </xdr:txBody>
    </xdr:sp>
    <xdr:clientData/>
  </xdr:twoCellAnchor>
  <xdr:twoCellAnchor>
    <xdr:from>
      <xdr:col>21</xdr:col>
      <xdr:colOff>0</xdr:colOff>
      <xdr:row>757</xdr:row>
      <xdr:rowOff>108016</xdr:rowOff>
    </xdr:from>
    <xdr:to>
      <xdr:col>33</xdr:col>
      <xdr:colOff>84449</xdr:colOff>
      <xdr:row>758</xdr:row>
      <xdr:rowOff>144080</xdr:rowOff>
    </xdr:to>
    <xdr:sp macro="" textlink="">
      <xdr:nvSpPr>
        <xdr:cNvPr id="6" name="AutoShape 5"/>
        <xdr:cNvSpPr>
          <a:spLocks noChangeArrowheads="1"/>
        </xdr:cNvSpPr>
      </xdr:nvSpPr>
      <xdr:spPr bwMode="auto">
        <a:xfrm>
          <a:off x="4286250" y="18913087"/>
          <a:ext cx="2533735" cy="389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130282</xdr:colOff>
      <xdr:row>752</xdr:row>
      <xdr:rowOff>64492</xdr:rowOff>
    </xdr:from>
    <xdr:to>
      <xdr:col>31</xdr:col>
      <xdr:colOff>109991</xdr:colOff>
      <xdr:row>753</xdr:row>
      <xdr:rowOff>218570</xdr:rowOff>
    </xdr:to>
    <xdr:sp macro="" textlink="">
      <xdr:nvSpPr>
        <xdr:cNvPr id="7" name="テキスト ボックス 6"/>
        <xdr:cNvSpPr txBox="1"/>
      </xdr:nvSpPr>
      <xdr:spPr bwMode="auto">
        <a:xfrm>
          <a:off x="4620639" y="17100635"/>
          <a:ext cx="1816673" cy="5078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0"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102</v>
      </c>
      <c r="AT2" s="207"/>
      <c r="AU2" s="207"/>
      <c r="AV2" s="98" t="str">
        <f>IF(AW2="","","-")</f>
        <v/>
      </c>
      <c r="AW2" s="397"/>
      <c r="AX2" s="397"/>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24" t="s">
        <v>25</v>
      </c>
      <c r="B4" s="725"/>
      <c r="C4" s="725"/>
      <c r="D4" s="725"/>
      <c r="E4" s="725"/>
      <c r="F4" s="725"/>
      <c r="G4" s="700" t="s">
        <v>713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714</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4" t="s">
        <v>715</v>
      </c>
      <c r="H5" s="555"/>
      <c r="I5" s="555"/>
      <c r="J5" s="555"/>
      <c r="K5" s="555"/>
      <c r="L5" s="555"/>
      <c r="M5" s="556" t="s">
        <v>66</v>
      </c>
      <c r="N5" s="557"/>
      <c r="O5" s="557"/>
      <c r="P5" s="557"/>
      <c r="Q5" s="557"/>
      <c r="R5" s="558"/>
      <c r="S5" s="559" t="s">
        <v>716</v>
      </c>
      <c r="T5" s="555"/>
      <c r="U5" s="555"/>
      <c r="V5" s="555"/>
      <c r="W5" s="555"/>
      <c r="X5" s="560"/>
      <c r="Y5" s="716" t="s">
        <v>3</v>
      </c>
      <c r="Z5" s="717"/>
      <c r="AA5" s="717"/>
      <c r="AB5" s="717"/>
      <c r="AC5" s="717"/>
      <c r="AD5" s="718"/>
      <c r="AE5" s="719" t="s">
        <v>748</v>
      </c>
      <c r="AF5" s="719"/>
      <c r="AG5" s="719"/>
      <c r="AH5" s="719"/>
      <c r="AI5" s="719"/>
      <c r="AJ5" s="719"/>
      <c r="AK5" s="719"/>
      <c r="AL5" s="719"/>
      <c r="AM5" s="719"/>
      <c r="AN5" s="719"/>
      <c r="AO5" s="719"/>
      <c r="AP5" s="720"/>
      <c r="AQ5" s="721" t="s">
        <v>823</v>
      </c>
      <c r="AR5" s="722"/>
      <c r="AS5" s="722"/>
      <c r="AT5" s="722"/>
      <c r="AU5" s="722"/>
      <c r="AV5" s="722"/>
      <c r="AW5" s="722"/>
      <c r="AX5" s="723"/>
    </row>
    <row r="6" spans="1:50" ht="39" customHeight="1" x14ac:dyDescent="0.15">
      <c r="A6" s="726" t="s">
        <v>4</v>
      </c>
      <c r="B6" s="727"/>
      <c r="C6" s="727"/>
      <c r="D6" s="727"/>
      <c r="E6" s="727"/>
      <c r="F6" s="727"/>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717</v>
      </c>
      <c r="H7" s="829"/>
      <c r="I7" s="829"/>
      <c r="J7" s="829"/>
      <c r="K7" s="829"/>
      <c r="L7" s="829"/>
      <c r="M7" s="829"/>
      <c r="N7" s="829"/>
      <c r="O7" s="829"/>
      <c r="P7" s="829"/>
      <c r="Q7" s="829"/>
      <c r="R7" s="829"/>
      <c r="S7" s="829"/>
      <c r="T7" s="829"/>
      <c r="U7" s="829"/>
      <c r="V7" s="829"/>
      <c r="W7" s="829"/>
      <c r="X7" s="830"/>
      <c r="Y7" s="395" t="s">
        <v>390</v>
      </c>
      <c r="Z7" s="296"/>
      <c r="AA7" s="296"/>
      <c r="AB7" s="296"/>
      <c r="AC7" s="296"/>
      <c r="AD7" s="396"/>
      <c r="AE7" s="382" t="s">
        <v>718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256</v>
      </c>
      <c r="B8" s="826"/>
      <c r="C8" s="826"/>
      <c r="D8" s="826"/>
      <c r="E8" s="826"/>
      <c r="F8" s="827"/>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41" t="str">
        <f>入力規則等!K13</f>
        <v>防衛関係</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43" t="s">
        <v>30</v>
      </c>
      <c r="B10" s="744"/>
      <c r="C10" s="744"/>
      <c r="D10" s="744"/>
      <c r="E10" s="744"/>
      <c r="F10" s="744"/>
      <c r="G10" s="670" t="s">
        <v>720</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3" t="s">
        <v>5</v>
      </c>
      <c r="B11" s="744"/>
      <c r="C11" s="744"/>
      <c r="D11" s="744"/>
      <c r="E11" s="744"/>
      <c r="F11" s="752"/>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76"/>
      <c r="H12" s="677"/>
      <c r="I12" s="677"/>
      <c r="J12" s="677"/>
      <c r="K12" s="677"/>
      <c r="L12" s="677"/>
      <c r="M12" s="677"/>
      <c r="N12" s="677"/>
      <c r="O12" s="677"/>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6" t="s">
        <v>7</v>
      </c>
      <c r="J13" s="637"/>
      <c r="K13" s="637"/>
      <c r="L13" s="637"/>
      <c r="M13" s="637"/>
      <c r="N13" s="637"/>
      <c r="O13" s="638"/>
      <c r="P13" s="163">
        <v>43969</v>
      </c>
      <c r="Q13" s="164"/>
      <c r="R13" s="164"/>
      <c r="S13" s="164"/>
      <c r="T13" s="164"/>
      <c r="U13" s="164"/>
      <c r="V13" s="165"/>
      <c r="W13" s="163">
        <v>24701</v>
      </c>
      <c r="X13" s="164"/>
      <c r="Y13" s="164"/>
      <c r="Z13" s="164"/>
      <c r="AA13" s="164"/>
      <c r="AB13" s="164"/>
      <c r="AC13" s="165"/>
      <c r="AD13" s="163">
        <v>16578</v>
      </c>
      <c r="AE13" s="164"/>
      <c r="AF13" s="164"/>
      <c r="AG13" s="164"/>
      <c r="AH13" s="164"/>
      <c r="AI13" s="164"/>
      <c r="AJ13" s="165"/>
      <c r="AK13" s="163">
        <v>15875</v>
      </c>
      <c r="AL13" s="164"/>
      <c r="AM13" s="164"/>
      <c r="AN13" s="164"/>
      <c r="AO13" s="164"/>
      <c r="AP13" s="164"/>
      <c r="AQ13" s="165"/>
      <c r="AR13" s="160">
        <v>23502</v>
      </c>
      <c r="AS13" s="161"/>
      <c r="AT13" s="161"/>
      <c r="AU13" s="161"/>
      <c r="AV13" s="161"/>
      <c r="AW13" s="161"/>
      <c r="AX13" s="394"/>
    </row>
    <row r="14" spans="1:50" ht="21" customHeight="1" x14ac:dyDescent="0.15">
      <c r="A14" s="120"/>
      <c r="B14" s="121"/>
      <c r="C14" s="121"/>
      <c r="D14" s="121"/>
      <c r="E14" s="121"/>
      <c r="F14" s="122"/>
      <c r="G14" s="748"/>
      <c r="H14" s="749"/>
      <c r="I14" s="571" t="s">
        <v>8</v>
      </c>
      <c r="J14" s="627"/>
      <c r="K14" s="627"/>
      <c r="L14" s="627"/>
      <c r="M14" s="627"/>
      <c r="N14" s="627"/>
      <c r="O14" s="628"/>
      <c r="P14" s="163" t="s">
        <v>721</v>
      </c>
      <c r="Q14" s="164"/>
      <c r="R14" s="164"/>
      <c r="S14" s="164"/>
      <c r="T14" s="164"/>
      <c r="U14" s="164"/>
      <c r="V14" s="165"/>
      <c r="W14" s="163" t="s">
        <v>721</v>
      </c>
      <c r="X14" s="164"/>
      <c r="Y14" s="164"/>
      <c r="Z14" s="164"/>
      <c r="AA14" s="164"/>
      <c r="AB14" s="164"/>
      <c r="AC14" s="165"/>
      <c r="AD14" s="163">
        <v>1996</v>
      </c>
      <c r="AE14" s="164"/>
      <c r="AF14" s="164"/>
      <c r="AG14" s="164"/>
      <c r="AH14" s="164"/>
      <c r="AI14" s="164"/>
      <c r="AJ14" s="165"/>
      <c r="AK14" s="163" t="s">
        <v>822</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8"/>
      <c r="H15" s="749"/>
      <c r="I15" s="571" t="s">
        <v>51</v>
      </c>
      <c r="J15" s="572"/>
      <c r="K15" s="572"/>
      <c r="L15" s="572"/>
      <c r="M15" s="572"/>
      <c r="N15" s="572"/>
      <c r="O15" s="573"/>
      <c r="P15" s="163">
        <v>19407</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822</v>
      </c>
      <c r="AL15" s="164"/>
      <c r="AM15" s="164"/>
      <c r="AN15" s="164"/>
      <c r="AO15" s="164"/>
      <c r="AP15" s="164"/>
      <c r="AQ15" s="165"/>
      <c r="AR15" s="163" t="s">
        <v>815</v>
      </c>
      <c r="AS15" s="164"/>
      <c r="AT15" s="164"/>
      <c r="AU15" s="164"/>
      <c r="AV15" s="164"/>
      <c r="AW15" s="164"/>
      <c r="AX15" s="626"/>
    </row>
    <row r="16" spans="1:50" ht="21" customHeight="1" x14ac:dyDescent="0.15">
      <c r="A16" s="120"/>
      <c r="B16" s="121"/>
      <c r="C16" s="121"/>
      <c r="D16" s="121"/>
      <c r="E16" s="121"/>
      <c r="F16" s="122"/>
      <c r="G16" s="748"/>
      <c r="H16" s="749"/>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3"/>
      <c r="AS16" s="674"/>
      <c r="AT16" s="674"/>
      <c r="AU16" s="674"/>
      <c r="AV16" s="674"/>
      <c r="AW16" s="674"/>
      <c r="AX16" s="675"/>
    </row>
    <row r="17" spans="1:50" ht="24.75" customHeight="1" x14ac:dyDescent="0.15">
      <c r="A17" s="120"/>
      <c r="B17" s="121"/>
      <c r="C17" s="121"/>
      <c r="D17" s="121"/>
      <c r="E17" s="121"/>
      <c r="F17" s="122"/>
      <c r="G17" s="748"/>
      <c r="H17" s="749"/>
      <c r="I17" s="571" t="s">
        <v>50</v>
      </c>
      <c r="J17" s="627"/>
      <c r="K17" s="627"/>
      <c r="L17" s="627"/>
      <c r="M17" s="627"/>
      <c r="N17" s="627"/>
      <c r="O17" s="628"/>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0"/>
      <c r="H18" s="751"/>
      <c r="I18" s="738" t="s">
        <v>20</v>
      </c>
      <c r="J18" s="739"/>
      <c r="K18" s="739"/>
      <c r="L18" s="739"/>
      <c r="M18" s="739"/>
      <c r="N18" s="739"/>
      <c r="O18" s="740"/>
      <c r="P18" s="169">
        <f>SUM(P13:V17)</f>
        <v>63376</v>
      </c>
      <c r="Q18" s="170"/>
      <c r="R18" s="170"/>
      <c r="S18" s="170"/>
      <c r="T18" s="170"/>
      <c r="U18" s="170"/>
      <c r="V18" s="171"/>
      <c r="W18" s="169">
        <f>SUM(W13:AC17)</f>
        <v>24701</v>
      </c>
      <c r="X18" s="170"/>
      <c r="Y18" s="170"/>
      <c r="Z18" s="170"/>
      <c r="AA18" s="170"/>
      <c r="AB18" s="170"/>
      <c r="AC18" s="171"/>
      <c r="AD18" s="169">
        <f>SUM(AD13:AJ17)</f>
        <v>18574</v>
      </c>
      <c r="AE18" s="170"/>
      <c r="AF18" s="170"/>
      <c r="AG18" s="170"/>
      <c r="AH18" s="170"/>
      <c r="AI18" s="170"/>
      <c r="AJ18" s="171"/>
      <c r="AK18" s="169">
        <f>SUM(AK13:AQ17)</f>
        <v>15875</v>
      </c>
      <c r="AL18" s="170"/>
      <c r="AM18" s="170"/>
      <c r="AN18" s="170"/>
      <c r="AO18" s="170"/>
      <c r="AP18" s="170"/>
      <c r="AQ18" s="171"/>
      <c r="AR18" s="169">
        <f>SUM(AR13:AX17)</f>
        <v>23502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61411</v>
      </c>
      <c r="Q19" s="164"/>
      <c r="R19" s="164"/>
      <c r="S19" s="164"/>
      <c r="T19" s="164"/>
      <c r="U19" s="164"/>
      <c r="V19" s="165"/>
      <c r="W19" s="163">
        <v>22859</v>
      </c>
      <c r="X19" s="164"/>
      <c r="Y19" s="164"/>
      <c r="Z19" s="164"/>
      <c r="AA19" s="164"/>
      <c r="AB19" s="164"/>
      <c r="AC19" s="165"/>
      <c r="AD19" s="163">
        <v>16190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0.96899457207775819</v>
      </c>
      <c r="Q20" s="535"/>
      <c r="R20" s="535"/>
      <c r="S20" s="535"/>
      <c r="T20" s="535"/>
      <c r="U20" s="535"/>
      <c r="V20" s="535"/>
      <c r="W20" s="535">
        <f t="shared" ref="W20" si="0">IF(W18=0, "-", SUM(W19)/W18)</f>
        <v>0.92542812031901545</v>
      </c>
      <c r="X20" s="535"/>
      <c r="Y20" s="535"/>
      <c r="Z20" s="535"/>
      <c r="AA20" s="535"/>
      <c r="AB20" s="535"/>
      <c r="AC20" s="535"/>
      <c r="AD20" s="535">
        <f t="shared" ref="AD20" si="1">IF(AD18=0, "-", SUM(AD19)/AD18)</f>
        <v>0.87164854097125011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0" t="s">
        <v>354</v>
      </c>
      <c r="H21" s="921"/>
      <c r="I21" s="921"/>
      <c r="J21" s="921"/>
      <c r="K21" s="921"/>
      <c r="L21" s="921"/>
      <c r="M21" s="921"/>
      <c r="N21" s="921"/>
      <c r="O21" s="921"/>
      <c r="P21" s="535">
        <f>IF(P19=0, "-", SUM(P19)/SUM(P13,P14))</f>
        <v>1.3966885760422116</v>
      </c>
      <c r="Q21" s="535"/>
      <c r="R21" s="535"/>
      <c r="S21" s="535"/>
      <c r="T21" s="535"/>
      <c r="U21" s="535"/>
      <c r="V21" s="535"/>
      <c r="W21" s="535">
        <f t="shared" ref="W21" si="2">IF(W19=0, "-", SUM(W19)/SUM(W13,W14))</f>
        <v>0.92542812031901545</v>
      </c>
      <c r="X21" s="535"/>
      <c r="Y21" s="535"/>
      <c r="Z21" s="535"/>
      <c r="AA21" s="535"/>
      <c r="AB21" s="535"/>
      <c r="AC21" s="535"/>
      <c r="AD21" s="535">
        <f t="shared" ref="AD21" si="3">IF(AD19=0, "-", SUM(AD19)/SUM(AD13,AD14))</f>
        <v>0.87164854097125011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15875</v>
      </c>
      <c r="Q23" s="161"/>
      <c r="R23" s="161"/>
      <c r="S23" s="161"/>
      <c r="T23" s="161"/>
      <c r="U23" s="161"/>
      <c r="V23" s="162"/>
      <c r="W23" s="160">
        <v>23502</v>
      </c>
      <c r="X23" s="161"/>
      <c r="Y23" s="161"/>
      <c r="Z23" s="161"/>
      <c r="AA23" s="161"/>
      <c r="AB23" s="161"/>
      <c r="AC23" s="162"/>
      <c r="AD23" s="149" t="s">
        <v>826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t="s">
        <v>815</v>
      </c>
      <c r="Q24" s="164"/>
      <c r="R24" s="164"/>
      <c r="S24" s="164"/>
      <c r="T24" s="164"/>
      <c r="U24" s="164"/>
      <c r="V24" s="165"/>
      <c r="W24" s="163" t="s">
        <v>815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t="s">
        <v>815</v>
      </c>
      <c r="Q25" s="164"/>
      <c r="R25" s="164"/>
      <c r="S25" s="164"/>
      <c r="T25" s="164"/>
      <c r="U25" s="164"/>
      <c r="V25" s="165"/>
      <c r="W25" s="163" t="s">
        <v>815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t="s">
        <v>815</v>
      </c>
      <c r="Q26" s="164"/>
      <c r="R26" s="164"/>
      <c r="S26" s="164"/>
      <c r="T26" s="164"/>
      <c r="U26" s="164"/>
      <c r="V26" s="165"/>
      <c r="W26" s="163" t="s">
        <v>815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721</v>
      </c>
      <c r="H27" s="136"/>
      <c r="I27" s="136"/>
      <c r="J27" s="136"/>
      <c r="K27" s="136"/>
      <c r="L27" s="136"/>
      <c r="M27" s="136"/>
      <c r="N27" s="136"/>
      <c r="O27" s="137"/>
      <c r="P27" s="163" t="s">
        <v>815</v>
      </c>
      <c r="Q27" s="164"/>
      <c r="R27" s="164"/>
      <c r="S27" s="164"/>
      <c r="T27" s="164"/>
      <c r="U27" s="164"/>
      <c r="V27" s="165"/>
      <c r="W27" s="163" t="s">
        <v>815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15875</v>
      </c>
      <c r="Q29" s="164"/>
      <c r="R29" s="164"/>
      <c r="S29" s="164"/>
      <c r="T29" s="164"/>
      <c r="U29" s="164"/>
      <c r="V29" s="165"/>
      <c r="W29" s="211">
        <f>AR13</f>
        <v>23502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8"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391</v>
      </c>
      <c r="AF30" s="386"/>
      <c r="AG30" s="386"/>
      <c r="AH30" s="387"/>
      <c r="AI30" s="388" t="s">
        <v>413</v>
      </c>
      <c r="AJ30" s="388"/>
      <c r="AK30" s="388"/>
      <c r="AL30" s="385"/>
      <c r="AM30" s="388" t="s">
        <v>510</v>
      </c>
      <c r="AN30" s="388"/>
      <c r="AO30" s="388"/>
      <c r="AP30" s="385"/>
      <c r="AQ30" s="639" t="s">
        <v>232</v>
      </c>
      <c r="AR30" s="640"/>
      <c r="AS30" s="640"/>
      <c r="AT30" s="641"/>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v>3</v>
      </c>
      <c r="AR31" s="178"/>
      <c r="AS31" s="179" t="s">
        <v>233</v>
      </c>
      <c r="AT31" s="202"/>
      <c r="AU31" s="271" t="s">
        <v>721</v>
      </c>
      <c r="AV31" s="271"/>
      <c r="AW31" s="378" t="s">
        <v>179</v>
      </c>
      <c r="AX31" s="379"/>
    </row>
    <row r="32" spans="1:50" ht="23.25"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42" t="s">
        <v>12</v>
      </c>
      <c r="Z32" s="545"/>
      <c r="AA32" s="546"/>
      <c r="AB32" s="547" t="s">
        <v>725</v>
      </c>
      <c r="AC32" s="547"/>
      <c r="AD32" s="547"/>
      <c r="AE32" s="366">
        <v>2068</v>
      </c>
      <c r="AF32" s="367"/>
      <c r="AG32" s="367"/>
      <c r="AH32" s="367"/>
      <c r="AI32" s="366">
        <v>1978</v>
      </c>
      <c r="AJ32" s="367"/>
      <c r="AK32" s="367"/>
      <c r="AL32" s="367"/>
      <c r="AM32" s="366">
        <v>65</v>
      </c>
      <c r="AN32" s="367"/>
      <c r="AO32" s="367"/>
      <c r="AP32" s="367"/>
      <c r="AQ32" s="166" t="s">
        <v>721</v>
      </c>
      <c r="AR32" s="167"/>
      <c r="AS32" s="167"/>
      <c r="AT32" s="168"/>
      <c r="AU32" s="367" t="s">
        <v>721</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6">
        <v>2038</v>
      </c>
      <c r="AF33" s="367"/>
      <c r="AG33" s="367"/>
      <c r="AH33" s="367"/>
      <c r="AI33" s="366">
        <v>1966</v>
      </c>
      <c r="AJ33" s="367"/>
      <c r="AK33" s="367"/>
      <c r="AL33" s="367"/>
      <c r="AM33" s="366">
        <v>65</v>
      </c>
      <c r="AN33" s="367"/>
      <c r="AO33" s="367"/>
      <c r="AP33" s="367"/>
      <c r="AQ33" s="166">
        <v>2337</v>
      </c>
      <c r="AR33" s="167"/>
      <c r="AS33" s="167"/>
      <c r="AT33" s="168"/>
      <c r="AU33" s="367" t="s">
        <v>721</v>
      </c>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v>101.472031403337</v>
      </c>
      <c r="AF34" s="367"/>
      <c r="AG34" s="367"/>
      <c r="AH34" s="367"/>
      <c r="AI34" s="366">
        <v>100.610376398779</v>
      </c>
      <c r="AJ34" s="367"/>
      <c r="AK34" s="367"/>
      <c r="AL34" s="367"/>
      <c r="AM34" s="366">
        <v>100</v>
      </c>
      <c r="AN34" s="367"/>
      <c r="AO34" s="367"/>
      <c r="AP34" s="367"/>
      <c r="AQ34" s="166" t="s">
        <v>721</v>
      </c>
      <c r="AR34" s="167"/>
      <c r="AS34" s="167"/>
      <c r="AT34" s="168"/>
      <c r="AU34" s="367" t="s">
        <v>721</v>
      </c>
      <c r="AV34" s="367"/>
      <c r="AW34" s="367"/>
      <c r="AX34" s="368"/>
    </row>
    <row r="35" spans="1:51" ht="23.25" customHeight="1" x14ac:dyDescent="0.15">
      <c r="A35" s="893" t="s">
        <v>381</v>
      </c>
      <c r="B35" s="894"/>
      <c r="C35" s="894"/>
      <c r="D35" s="894"/>
      <c r="E35" s="894"/>
      <c r="F35" s="895"/>
      <c r="G35" s="899" t="s">
        <v>726</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2" t="s">
        <v>349</v>
      </c>
      <c r="B37" s="643"/>
      <c r="C37" s="643"/>
      <c r="D37" s="643"/>
      <c r="E37" s="643"/>
      <c r="F37" s="644"/>
      <c r="G37" s="561" t="s">
        <v>146</v>
      </c>
      <c r="H37" s="380"/>
      <c r="I37" s="380"/>
      <c r="J37" s="380"/>
      <c r="K37" s="380"/>
      <c r="L37" s="380"/>
      <c r="M37" s="380"/>
      <c r="N37" s="380"/>
      <c r="O37" s="562"/>
      <c r="P37" s="629" t="s">
        <v>59</v>
      </c>
      <c r="Q37" s="380"/>
      <c r="R37" s="380"/>
      <c r="S37" s="380"/>
      <c r="T37" s="380"/>
      <c r="U37" s="380"/>
      <c r="V37" s="380"/>
      <c r="W37" s="380"/>
      <c r="X37" s="562"/>
      <c r="Y37" s="630"/>
      <c r="Z37" s="631"/>
      <c r="AA37" s="632"/>
      <c r="AB37" s="633" t="s">
        <v>11</v>
      </c>
      <c r="AC37" s="634"/>
      <c r="AD37" s="635"/>
      <c r="AE37" s="338" t="s">
        <v>391</v>
      </c>
      <c r="AF37" s="338"/>
      <c r="AG37" s="338"/>
      <c r="AH37" s="338"/>
      <c r="AI37" s="338" t="s">
        <v>413</v>
      </c>
      <c r="AJ37" s="338"/>
      <c r="AK37" s="338"/>
      <c r="AL37" s="338"/>
      <c r="AM37" s="338" t="s">
        <v>510</v>
      </c>
      <c r="AN37" s="338"/>
      <c r="AO37" s="338"/>
      <c r="AP37" s="338"/>
      <c r="AQ37" s="267" t="s">
        <v>232</v>
      </c>
      <c r="AR37" s="268"/>
      <c r="AS37" s="268"/>
      <c r="AT37" s="269"/>
      <c r="AU37" s="380" t="s">
        <v>134</v>
      </c>
      <c r="AV37" s="380"/>
      <c r="AW37" s="380"/>
      <c r="AX37" s="381"/>
      <c r="AY37">
        <f>COUNTA($G$39)</f>
        <v>0</v>
      </c>
    </row>
    <row r="38" spans="1:51" ht="18.75" hidden="1"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5"/>
      <c r="B41" s="646"/>
      <c r="C41" s="646"/>
      <c r="D41" s="646"/>
      <c r="E41" s="646"/>
      <c r="F41" s="647"/>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2" t="s">
        <v>349</v>
      </c>
      <c r="B44" s="643"/>
      <c r="C44" s="643"/>
      <c r="D44" s="643"/>
      <c r="E44" s="643"/>
      <c r="F44" s="644"/>
      <c r="G44" s="561" t="s">
        <v>146</v>
      </c>
      <c r="H44" s="380"/>
      <c r="I44" s="380"/>
      <c r="J44" s="380"/>
      <c r="K44" s="380"/>
      <c r="L44" s="380"/>
      <c r="M44" s="380"/>
      <c r="N44" s="380"/>
      <c r="O44" s="562"/>
      <c r="P44" s="629" t="s">
        <v>59</v>
      </c>
      <c r="Q44" s="380"/>
      <c r="R44" s="380"/>
      <c r="S44" s="380"/>
      <c r="T44" s="380"/>
      <c r="U44" s="380"/>
      <c r="V44" s="380"/>
      <c r="W44" s="380"/>
      <c r="X44" s="562"/>
      <c r="Y44" s="630"/>
      <c r="Z44" s="631"/>
      <c r="AA44" s="632"/>
      <c r="AB44" s="633" t="s">
        <v>11</v>
      </c>
      <c r="AC44" s="634"/>
      <c r="AD44" s="635"/>
      <c r="AE44" s="338" t="s">
        <v>391</v>
      </c>
      <c r="AF44" s="338"/>
      <c r="AG44" s="338"/>
      <c r="AH44" s="338"/>
      <c r="AI44" s="338" t="s">
        <v>413</v>
      </c>
      <c r="AJ44" s="338"/>
      <c r="AK44" s="338"/>
      <c r="AL44" s="338"/>
      <c r="AM44" s="338" t="s">
        <v>510</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5"/>
      <c r="B48" s="646"/>
      <c r="C48" s="646"/>
      <c r="D48" s="646"/>
      <c r="E48" s="646"/>
      <c r="F48" s="647"/>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8" t="s">
        <v>349</v>
      </c>
      <c r="B51" s="509"/>
      <c r="C51" s="509"/>
      <c r="D51" s="509"/>
      <c r="E51" s="509"/>
      <c r="F51" s="510"/>
      <c r="G51" s="561" t="s">
        <v>146</v>
      </c>
      <c r="H51" s="380"/>
      <c r="I51" s="380"/>
      <c r="J51" s="380"/>
      <c r="K51" s="380"/>
      <c r="L51" s="380"/>
      <c r="M51" s="380"/>
      <c r="N51" s="380"/>
      <c r="O51" s="562"/>
      <c r="P51" s="629" t="s">
        <v>59</v>
      </c>
      <c r="Q51" s="380"/>
      <c r="R51" s="380"/>
      <c r="S51" s="380"/>
      <c r="T51" s="380"/>
      <c r="U51" s="380"/>
      <c r="V51" s="380"/>
      <c r="W51" s="380"/>
      <c r="X51" s="562"/>
      <c r="Y51" s="630"/>
      <c r="Z51" s="631"/>
      <c r="AA51" s="632"/>
      <c r="AB51" s="633" t="s">
        <v>11</v>
      </c>
      <c r="AC51" s="634"/>
      <c r="AD51" s="635"/>
      <c r="AE51" s="338" t="s">
        <v>391</v>
      </c>
      <c r="AF51" s="338"/>
      <c r="AG51" s="338"/>
      <c r="AH51" s="338"/>
      <c r="AI51" s="338" t="s">
        <v>413</v>
      </c>
      <c r="AJ51" s="338"/>
      <c r="AK51" s="338"/>
      <c r="AL51" s="338"/>
      <c r="AM51" s="338" t="s">
        <v>510</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5"/>
      <c r="B55" s="646"/>
      <c r="C55" s="646"/>
      <c r="D55" s="646"/>
      <c r="E55" s="646"/>
      <c r="F55" s="647"/>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8" t="s">
        <v>349</v>
      </c>
      <c r="B58" s="509"/>
      <c r="C58" s="509"/>
      <c r="D58" s="509"/>
      <c r="E58" s="509"/>
      <c r="F58" s="510"/>
      <c r="G58" s="561" t="s">
        <v>146</v>
      </c>
      <c r="H58" s="380"/>
      <c r="I58" s="380"/>
      <c r="J58" s="380"/>
      <c r="K58" s="380"/>
      <c r="L58" s="380"/>
      <c r="M58" s="380"/>
      <c r="N58" s="380"/>
      <c r="O58" s="562"/>
      <c r="P58" s="629" t="s">
        <v>59</v>
      </c>
      <c r="Q58" s="380"/>
      <c r="R58" s="380"/>
      <c r="S58" s="380"/>
      <c r="T58" s="380"/>
      <c r="U58" s="380"/>
      <c r="V58" s="380"/>
      <c r="W58" s="380"/>
      <c r="X58" s="562"/>
      <c r="Y58" s="630"/>
      <c r="Z58" s="631"/>
      <c r="AA58" s="632"/>
      <c r="AB58" s="633" t="s">
        <v>11</v>
      </c>
      <c r="AC58" s="634"/>
      <c r="AD58" s="635"/>
      <c r="AE58" s="338" t="s">
        <v>391</v>
      </c>
      <c r="AF58" s="338"/>
      <c r="AG58" s="338"/>
      <c r="AH58" s="338"/>
      <c r="AI58" s="338" t="s">
        <v>413</v>
      </c>
      <c r="AJ58" s="338"/>
      <c r="AK58" s="338"/>
      <c r="AL58" s="338"/>
      <c r="AM58" s="338" t="s">
        <v>510</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8" t="s">
        <v>391</v>
      </c>
      <c r="AF65" s="338"/>
      <c r="AG65" s="338"/>
      <c r="AH65" s="338"/>
      <c r="AI65" s="338" t="s">
        <v>413</v>
      </c>
      <c r="AJ65" s="338"/>
      <c r="AK65" s="338"/>
      <c r="AL65" s="338"/>
      <c r="AM65" s="338" t="s">
        <v>510</v>
      </c>
      <c r="AN65" s="338"/>
      <c r="AO65" s="338"/>
      <c r="AP65" s="338"/>
      <c r="AQ65" s="215" t="s">
        <v>232</v>
      </c>
      <c r="AR65" s="199"/>
      <c r="AS65" s="199"/>
      <c r="AT65" s="200"/>
      <c r="AU65" s="972" t="s">
        <v>134</v>
      </c>
      <c r="AV65" s="972"/>
      <c r="AW65" s="972"/>
      <c r="AX65" s="973"/>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8"/>
      <c r="AF66" s="338"/>
      <c r="AG66" s="338"/>
      <c r="AH66" s="338"/>
      <c r="AI66" s="338"/>
      <c r="AJ66" s="338"/>
      <c r="AK66" s="338"/>
      <c r="AL66" s="338"/>
      <c r="AM66" s="338"/>
      <c r="AN66" s="338"/>
      <c r="AO66" s="338"/>
      <c r="AP66" s="338"/>
      <c r="AQ66" s="231"/>
      <c r="AR66" s="178"/>
      <c r="AS66" s="179" t="s">
        <v>233</v>
      </c>
      <c r="AT66" s="202"/>
      <c r="AU66" s="271"/>
      <c r="AV66" s="271"/>
      <c r="AW66" s="864" t="s">
        <v>348</v>
      </c>
      <c r="AX66" s="974"/>
      <c r="AY66">
        <f>$AY$65</f>
        <v>0</v>
      </c>
    </row>
    <row r="67" spans="1:51" ht="23.25" hidden="1" customHeight="1" x14ac:dyDescent="0.15">
      <c r="A67" s="850"/>
      <c r="B67" s="851"/>
      <c r="C67" s="851"/>
      <c r="D67" s="851"/>
      <c r="E67" s="851"/>
      <c r="F67" s="852"/>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6"/>
      <c r="AF67" s="367"/>
      <c r="AG67" s="367"/>
      <c r="AH67" s="367"/>
      <c r="AI67" s="366"/>
      <c r="AJ67" s="367"/>
      <c r="AK67" s="367"/>
      <c r="AL67" s="367"/>
      <c r="AM67" s="366"/>
      <c r="AN67" s="367"/>
      <c r="AO67" s="367"/>
      <c r="AP67" s="367"/>
      <c r="AQ67" s="366"/>
      <c r="AR67" s="367"/>
      <c r="AS67" s="367"/>
      <c r="AT67" s="815"/>
      <c r="AU67" s="367"/>
      <c r="AV67" s="367"/>
      <c r="AW67" s="367"/>
      <c r="AX67" s="368"/>
      <c r="AY67">
        <f t="shared" ref="AY67:AY72" si="8">$AY$65</f>
        <v>0</v>
      </c>
    </row>
    <row r="68" spans="1:51" ht="23.25" hidden="1" customHeight="1" x14ac:dyDescent="0.15">
      <c r="A68" s="850"/>
      <c r="B68" s="851"/>
      <c r="C68" s="851"/>
      <c r="D68" s="851"/>
      <c r="E68" s="851"/>
      <c r="F68" s="852"/>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6"/>
      <c r="AF68" s="367"/>
      <c r="AG68" s="367"/>
      <c r="AH68" s="367"/>
      <c r="AI68" s="366"/>
      <c r="AJ68" s="367"/>
      <c r="AK68" s="367"/>
      <c r="AL68" s="367"/>
      <c r="AM68" s="366"/>
      <c r="AN68" s="367"/>
      <c r="AO68" s="367"/>
      <c r="AP68" s="367"/>
      <c r="AQ68" s="366"/>
      <c r="AR68" s="367"/>
      <c r="AS68" s="367"/>
      <c r="AT68" s="815"/>
      <c r="AU68" s="367"/>
      <c r="AV68" s="367"/>
      <c r="AW68" s="367"/>
      <c r="AX68" s="368"/>
      <c r="AY68">
        <f t="shared" si="8"/>
        <v>0</v>
      </c>
    </row>
    <row r="69" spans="1:51" ht="23.25" hidden="1" customHeight="1" x14ac:dyDescent="0.15">
      <c r="A69" s="850"/>
      <c r="B69" s="851"/>
      <c r="C69" s="851"/>
      <c r="D69" s="851"/>
      <c r="E69" s="851"/>
      <c r="F69" s="852"/>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4"/>
      <c r="AF69" s="375"/>
      <c r="AG69" s="375"/>
      <c r="AH69" s="375"/>
      <c r="AI69" s="374"/>
      <c r="AJ69" s="375"/>
      <c r="AK69" s="375"/>
      <c r="AL69" s="375"/>
      <c r="AM69" s="374"/>
      <c r="AN69" s="375"/>
      <c r="AO69" s="375"/>
      <c r="AP69" s="375"/>
      <c r="AQ69" s="366"/>
      <c r="AR69" s="367"/>
      <c r="AS69" s="367"/>
      <c r="AT69" s="815"/>
      <c r="AU69" s="367"/>
      <c r="AV69" s="367"/>
      <c r="AW69" s="367"/>
      <c r="AX69" s="368"/>
      <c r="AY69">
        <f t="shared" si="8"/>
        <v>0</v>
      </c>
    </row>
    <row r="70" spans="1:51" ht="23.25" hidden="1" customHeight="1" x14ac:dyDescent="0.15">
      <c r="A70" s="850" t="s">
        <v>355</v>
      </c>
      <c r="B70" s="851"/>
      <c r="C70" s="851"/>
      <c r="D70" s="851"/>
      <c r="E70" s="851"/>
      <c r="F70" s="852"/>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6"/>
      <c r="AF70" s="367"/>
      <c r="AG70" s="367"/>
      <c r="AH70" s="367"/>
      <c r="AI70" s="366"/>
      <c r="AJ70" s="367"/>
      <c r="AK70" s="367"/>
      <c r="AL70" s="367"/>
      <c r="AM70" s="366"/>
      <c r="AN70" s="367"/>
      <c r="AO70" s="367"/>
      <c r="AP70" s="367"/>
      <c r="AQ70" s="366"/>
      <c r="AR70" s="367"/>
      <c r="AS70" s="367"/>
      <c r="AT70" s="815"/>
      <c r="AU70" s="367"/>
      <c r="AV70" s="367"/>
      <c r="AW70" s="367"/>
      <c r="AX70" s="368"/>
      <c r="AY70">
        <f t="shared" si="8"/>
        <v>0</v>
      </c>
    </row>
    <row r="71" spans="1:51" ht="23.25" hidden="1" customHeight="1" x14ac:dyDescent="0.15">
      <c r="A71" s="850"/>
      <c r="B71" s="851"/>
      <c r="C71" s="851"/>
      <c r="D71" s="851"/>
      <c r="E71" s="851"/>
      <c r="F71" s="852"/>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6"/>
      <c r="AF71" s="367"/>
      <c r="AG71" s="367"/>
      <c r="AH71" s="367"/>
      <c r="AI71" s="366"/>
      <c r="AJ71" s="367"/>
      <c r="AK71" s="367"/>
      <c r="AL71" s="367"/>
      <c r="AM71" s="366"/>
      <c r="AN71" s="367"/>
      <c r="AO71" s="367"/>
      <c r="AP71" s="367"/>
      <c r="AQ71" s="366"/>
      <c r="AR71" s="367"/>
      <c r="AS71" s="367"/>
      <c r="AT71" s="815"/>
      <c r="AU71" s="367"/>
      <c r="AV71" s="367"/>
      <c r="AW71" s="367"/>
      <c r="AX71" s="368"/>
      <c r="AY71">
        <f t="shared" si="8"/>
        <v>0</v>
      </c>
    </row>
    <row r="72" spans="1:51" ht="23.25" hidden="1" customHeight="1" x14ac:dyDescent="0.15">
      <c r="A72" s="853"/>
      <c r="B72" s="854"/>
      <c r="C72" s="854"/>
      <c r="D72" s="854"/>
      <c r="E72" s="854"/>
      <c r="F72" s="855"/>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4"/>
      <c r="AF72" s="375"/>
      <c r="AG72" s="375"/>
      <c r="AH72" s="375"/>
      <c r="AI72" s="374"/>
      <c r="AJ72" s="375"/>
      <c r="AK72" s="375"/>
      <c r="AL72" s="375"/>
      <c r="AM72" s="374"/>
      <c r="AN72" s="375"/>
      <c r="AO72" s="375"/>
      <c r="AP72" s="934"/>
      <c r="AQ72" s="366"/>
      <c r="AR72" s="367"/>
      <c r="AS72" s="367"/>
      <c r="AT72" s="815"/>
      <c r="AU72" s="367"/>
      <c r="AV72" s="367"/>
      <c r="AW72" s="367"/>
      <c r="AX72" s="368"/>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8" t="s">
        <v>391</v>
      </c>
      <c r="AF73" s="338"/>
      <c r="AG73" s="338"/>
      <c r="AH73" s="338"/>
      <c r="AI73" s="338" t="s">
        <v>413</v>
      </c>
      <c r="AJ73" s="338"/>
      <c r="AK73" s="338"/>
      <c r="AL73" s="338"/>
      <c r="AM73" s="338" t="s">
        <v>510</v>
      </c>
      <c r="AN73" s="338"/>
      <c r="AO73" s="338"/>
      <c r="AP73" s="338"/>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8" t="s">
        <v>384</v>
      </c>
      <c r="B78" s="909"/>
      <c r="C78" s="909"/>
      <c r="D78" s="909"/>
      <c r="E78" s="906" t="s">
        <v>328</v>
      </c>
      <c r="F78" s="907"/>
      <c r="G78" s="54" t="s">
        <v>235</v>
      </c>
      <c r="H78" s="793"/>
      <c r="I78" s="245"/>
      <c r="J78" s="245"/>
      <c r="K78" s="245"/>
      <c r="L78" s="245"/>
      <c r="M78" s="245"/>
      <c r="N78" s="245"/>
      <c r="O78" s="794"/>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16"/>
      <c r="B81" s="848"/>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6"/>
      <c r="B82" s="848"/>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53"/>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8"/>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4"/>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9"/>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5"/>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4" t="s">
        <v>11</v>
      </c>
      <c r="AC85" s="455"/>
      <c r="AD85" s="456"/>
      <c r="AE85" s="338" t="s">
        <v>391</v>
      </c>
      <c r="AF85" s="338"/>
      <c r="AG85" s="338"/>
      <c r="AH85" s="338"/>
      <c r="AI85" s="338" t="s">
        <v>413</v>
      </c>
      <c r="AJ85" s="338"/>
      <c r="AK85" s="338"/>
      <c r="AL85" s="338"/>
      <c r="AM85" s="338" t="s">
        <v>510</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800"/>
      <c r="R87" s="800"/>
      <c r="S87" s="800"/>
      <c r="T87" s="800"/>
      <c r="U87" s="800"/>
      <c r="V87" s="800"/>
      <c r="W87" s="800"/>
      <c r="X87" s="801"/>
      <c r="Y87" s="756" t="s">
        <v>62</v>
      </c>
      <c r="Z87" s="757"/>
      <c r="AA87" s="758"/>
      <c r="AB87" s="547"/>
      <c r="AC87" s="547"/>
      <c r="AD87" s="547"/>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802"/>
      <c r="Q88" s="802"/>
      <c r="R88" s="802"/>
      <c r="S88" s="802"/>
      <c r="T88" s="802"/>
      <c r="U88" s="802"/>
      <c r="V88" s="802"/>
      <c r="W88" s="802"/>
      <c r="X88" s="803"/>
      <c r="Y88" s="733" t="s">
        <v>54</v>
      </c>
      <c r="Z88" s="734"/>
      <c r="AA88" s="735"/>
      <c r="AB88" s="518"/>
      <c r="AC88" s="518"/>
      <c r="AD88" s="518"/>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4"/>
      <c r="Y89" s="733" t="s">
        <v>13</v>
      </c>
      <c r="Z89" s="734"/>
      <c r="AA89" s="735"/>
      <c r="AB89" s="457" t="s">
        <v>14</v>
      </c>
      <c r="AC89" s="457"/>
      <c r="AD89" s="457"/>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4" t="s">
        <v>11</v>
      </c>
      <c r="AC90" s="455"/>
      <c r="AD90" s="456"/>
      <c r="AE90" s="338" t="s">
        <v>391</v>
      </c>
      <c r="AF90" s="338"/>
      <c r="AG90" s="338"/>
      <c r="AH90" s="338"/>
      <c r="AI90" s="338" t="s">
        <v>413</v>
      </c>
      <c r="AJ90" s="338"/>
      <c r="AK90" s="338"/>
      <c r="AL90" s="338"/>
      <c r="AM90" s="338" t="s">
        <v>510</v>
      </c>
      <c r="AN90" s="338"/>
      <c r="AO90" s="338"/>
      <c r="AP90" s="338"/>
      <c r="AQ90" s="215" t="s">
        <v>232</v>
      </c>
      <c r="AR90" s="199"/>
      <c r="AS90" s="199"/>
      <c r="AT90" s="200"/>
      <c r="AU90" s="372" t="s">
        <v>134</v>
      </c>
      <c r="AV90" s="372"/>
      <c r="AW90" s="372"/>
      <c r="AX90" s="373"/>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800"/>
      <c r="R92" s="800"/>
      <c r="S92" s="800"/>
      <c r="T92" s="800"/>
      <c r="U92" s="800"/>
      <c r="V92" s="800"/>
      <c r="W92" s="800"/>
      <c r="X92" s="801"/>
      <c r="Y92" s="756" t="s">
        <v>62</v>
      </c>
      <c r="Z92" s="757"/>
      <c r="AA92" s="758"/>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802"/>
      <c r="Q93" s="802"/>
      <c r="R93" s="802"/>
      <c r="S93" s="802"/>
      <c r="T93" s="802"/>
      <c r="U93" s="802"/>
      <c r="V93" s="802"/>
      <c r="W93" s="802"/>
      <c r="X93" s="803"/>
      <c r="Y93" s="733" t="s">
        <v>54</v>
      </c>
      <c r="Z93" s="734"/>
      <c r="AA93" s="735"/>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4"/>
      <c r="Y94" s="733" t="s">
        <v>13</v>
      </c>
      <c r="Z94" s="734"/>
      <c r="AA94" s="735"/>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6"/>
      <c r="B95" s="548" t="s">
        <v>145</v>
      </c>
      <c r="C95" s="548"/>
      <c r="D95" s="548"/>
      <c r="E95" s="548"/>
      <c r="F95" s="549"/>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4" t="s">
        <v>11</v>
      </c>
      <c r="AC95" s="455"/>
      <c r="AD95" s="456"/>
      <c r="AE95" s="338" t="s">
        <v>391</v>
      </c>
      <c r="AF95" s="338"/>
      <c r="AG95" s="338"/>
      <c r="AH95" s="338"/>
      <c r="AI95" s="338" t="s">
        <v>413</v>
      </c>
      <c r="AJ95" s="338"/>
      <c r="AK95" s="338"/>
      <c r="AL95" s="338"/>
      <c r="AM95" s="338" t="s">
        <v>510</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800"/>
      <c r="R97" s="800"/>
      <c r="S97" s="800"/>
      <c r="T97" s="800"/>
      <c r="U97" s="800"/>
      <c r="V97" s="800"/>
      <c r="W97" s="800"/>
      <c r="X97" s="801"/>
      <c r="Y97" s="756" t="s">
        <v>62</v>
      </c>
      <c r="Z97" s="757"/>
      <c r="AA97" s="758"/>
      <c r="AB97" s="406"/>
      <c r="AC97" s="407"/>
      <c r="AD97" s="408"/>
      <c r="AE97" s="366"/>
      <c r="AF97" s="367"/>
      <c r="AG97" s="367"/>
      <c r="AH97" s="815"/>
      <c r="AI97" s="366"/>
      <c r="AJ97" s="367"/>
      <c r="AK97" s="367"/>
      <c r="AL97" s="815"/>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6"/>
      <c r="AF98" s="367"/>
      <c r="AG98" s="367"/>
      <c r="AH98" s="815"/>
      <c r="AI98" s="366"/>
      <c r="AJ98" s="367"/>
      <c r="AK98" s="367"/>
      <c r="AL98" s="815"/>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76" t="s">
        <v>13</v>
      </c>
      <c r="Z99" s="477"/>
      <c r="AA99" s="478"/>
      <c r="AB99" s="458" t="s">
        <v>14</v>
      </c>
      <c r="AC99" s="459"/>
      <c r="AD99" s="460"/>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1"/>
      <c r="Z100" s="462"/>
      <c r="AA100" s="463"/>
      <c r="AB100" s="856" t="s">
        <v>11</v>
      </c>
      <c r="AC100" s="856"/>
      <c r="AD100" s="856"/>
      <c r="AE100" s="822" t="s">
        <v>391</v>
      </c>
      <c r="AF100" s="823"/>
      <c r="AG100" s="823"/>
      <c r="AH100" s="824"/>
      <c r="AI100" s="822" t="s">
        <v>413</v>
      </c>
      <c r="AJ100" s="823"/>
      <c r="AK100" s="823"/>
      <c r="AL100" s="824"/>
      <c r="AM100" s="822" t="s">
        <v>510</v>
      </c>
      <c r="AN100" s="823"/>
      <c r="AO100" s="823"/>
      <c r="AP100" s="824"/>
      <c r="AQ100" s="922" t="s">
        <v>418</v>
      </c>
      <c r="AR100" s="923"/>
      <c r="AS100" s="923"/>
      <c r="AT100" s="924"/>
      <c r="AU100" s="922" t="s">
        <v>542</v>
      </c>
      <c r="AV100" s="923"/>
      <c r="AW100" s="923"/>
      <c r="AX100" s="925"/>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14" t="s">
        <v>55</v>
      </c>
      <c r="Z101" s="717"/>
      <c r="AA101" s="718"/>
      <c r="AB101" s="547" t="s">
        <v>725</v>
      </c>
      <c r="AC101" s="547"/>
      <c r="AD101" s="547"/>
      <c r="AE101" s="361">
        <v>2068</v>
      </c>
      <c r="AF101" s="361"/>
      <c r="AG101" s="361"/>
      <c r="AH101" s="361"/>
      <c r="AI101" s="361">
        <v>1978</v>
      </c>
      <c r="AJ101" s="361"/>
      <c r="AK101" s="361"/>
      <c r="AL101" s="361"/>
      <c r="AM101" s="361">
        <v>65</v>
      </c>
      <c r="AN101" s="361"/>
      <c r="AO101" s="361"/>
      <c r="AP101" s="361"/>
      <c r="AQ101" s="361" t="s">
        <v>749</v>
      </c>
      <c r="AR101" s="361"/>
      <c r="AS101" s="361"/>
      <c r="AT101" s="361"/>
      <c r="AU101" s="366" t="s">
        <v>749</v>
      </c>
      <c r="AV101" s="367"/>
      <c r="AW101" s="367"/>
      <c r="AX101" s="3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725</v>
      </c>
      <c r="AC102" s="547"/>
      <c r="AD102" s="547"/>
      <c r="AE102" s="361">
        <v>2038</v>
      </c>
      <c r="AF102" s="361"/>
      <c r="AG102" s="361"/>
      <c r="AH102" s="361"/>
      <c r="AI102" s="361">
        <v>1966</v>
      </c>
      <c r="AJ102" s="361"/>
      <c r="AK102" s="361"/>
      <c r="AL102" s="361"/>
      <c r="AM102" s="361">
        <v>65</v>
      </c>
      <c r="AN102" s="361"/>
      <c r="AO102" s="361"/>
      <c r="AP102" s="361"/>
      <c r="AQ102" s="361">
        <v>2337</v>
      </c>
      <c r="AR102" s="361"/>
      <c r="AS102" s="361"/>
      <c r="AT102" s="361"/>
      <c r="AU102" s="374">
        <v>3408</v>
      </c>
      <c r="AV102" s="375"/>
      <c r="AW102" s="375"/>
      <c r="AX102" s="926"/>
    </row>
    <row r="103" spans="1:60" ht="31.5" hidden="1" customHeight="1" x14ac:dyDescent="0.15">
      <c r="A103" s="484" t="s">
        <v>351</v>
      </c>
      <c r="B103" s="485"/>
      <c r="C103" s="485"/>
      <c r="D103" s="485"/>
      <c r="E103" s="485"/>
      <c r="F103" s="486"/>
      <c r="G103" s="734" t="s">
        <v>60</v>
      </c>
      <c r="H103" s="734"/>
      <c r="I103" s="734"/>
      <c r="J103" s="734"/>
      <c r="K103" s="734"/>
      <c r="L103" s="734"/>
      <c r="M103" s="734"/>
      <c r="N103" s="734"/>
      <c r="O103" s="734"/>
      <c r="P103" s="734"/>
      <c r="Q103" s="734"/>
      <c r="R103" s="734"/>
      <c r="S103" s="734"/>
      <c r="T103" s="734"/>
      <c r="U103" s="734"/>
      <c r="V103" s="734"/>
      <c r="W103" s="734"/>
      <c r="X103" s="735"/>
      <c r="Y103" s="464"/>
      <c r="Z103" s="465"/>
      <c r="AA103" s="466"/>
      <c r="AB103" s="303" t="s">
        <v>11</v>
      </c>
      <c r="AC103" s="298"/>
      <c r="AD103" s="299"/>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542</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351</v>
      </c>
      <c r="B106" s="485"/>
      <c r="C106" s="485"/>
      <c r="D106" s="485"/>
      <c r="E106" s="485"/>
      <c r="F106" s="486"/>
      <c r="G106" s="734" t="s">
        <v>60</v>
      </c>
      <c r="H106" s="734"/>
      <c r="I106" s="734"/>
      <c r="J106" s="734"/>
      <c r="K106" s="734"/>
      <c r="L106" s="734"/>
      <c r="M106" s="734"/>
      <c r="N106" s="734"/>
      <c r="O106" s="734"/>
      <c r="P106" s="734"/>
      <c r="Q106" s="734"/>
      <c r="R106" s="734"/>
      <c r="S106" s="734"/>
      <c r="T106" s="734"/>
      <c r="U106" s="734"/>
      <c r="V106" s="734"/>
      <c r="W106" s="734"/>
      <c r="X106" s="735"/>
      <c r="Y106" s="464"/>
      <c r="Z106" s="465"/>
      <c r="AA106" s="466"/>
      <c r="AB106" s="303" t="s">
        <v>11</v>
      </c>
      <c r="AC106" s="298"/>
      <c r="AD106" s="299"/>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542</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351</v>
      </c>
      <c r="B109" s="485"/>
      <c r="C109" s="485"/>
      <c r="D109" s="485"/>
      <c r="E109" s="485"/>
      <c r="F109" s="486"/>
      <c r="G109" s="734" t="s">
        <v>60</v>
      </c>
      <c r="H109" s="734"/>
      <c r="I109" s="734"/>
      <c r="J109" s="734"/>
      <c r="K109" s="734"/>
      <c r="L109" s="734"/>
      <c r="M109" s="734"/>
      <c r="N109" s="734"/>
      <c r="O109" s="734"/>
      <c r="P109" s="734"/>
      <c r="Q109" s="734"/>
      <c r="R109" s="734"/>
      <c r="S109" s="734"/>
      <c r="T109" s="734"/>
      <c r="U109" s="734"/>
      <c r="V109" s="734"/>
      <c r="W109" s="734"/>
      <c r="X109" s="735"/>
      <c r="Y109" s="464"/>
      <c r="Z109" s="465"/>
      <c r="AA109" s="466"/>
      <c r="AB109" s="303" t="s">
        <v>11</v>
      </c>
      <c r="AC109" s="298"/>
      <c r="AD109" s="299"/>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542</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351</v>
      </c>
      <c r="B112" s="485"/>
      <c r="C112" s="485"/>
      <c r="D112" s="485"/>
      <c r="E112" s="485"/>
      <c r="F112" s="486"/>
      <c r="G112" s="734" t="s">
        <v>60</v>
      </c>
      <c r="H112" s="734"/>
      <c r="I112" s="734"/>
      <c r="J112" s="734"/>
      <c r="K112" s="734"/>
      <c r="L112" s="734"/>
      <c r="M112" s="734"/>
      <c r="N112" s="734"/>
      <c r="O112" s="734"/>
      <c r="P112" s="734"/>
      <c r="Q112" s="734"/>
      <c r="R112" s="734"/>
      <c r="S112" s="734"/>
      <c r="T112" s="734"/>
      <c r="U112" s="734"/>
      <c r="V112" s="734"/>
      <c r="W112" s="734"/>
      <c r="X112" s="735"/>
      <c r="Y112" s="464"/>
      <c r="Z112" s="465"/>
      <c r="AA112" s="466"/>
      <c r="AB112" s="303" t="s">
        <v>11</v>
      </c>
      <c r="AC112" s="298"/>
      <c r="AD112" s="299"/>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542</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5"/>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5"/>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391</v>
      </c>
      <c r="AF115" s="338"/>
      <c r="AG115" s="338"/>
      <c r="AH115" s="338"/>
      <c r="AI115" s="338" t="s">
        <v>413</v>
      </c>
      <c r="AJ115" s="338"/>
      <c r="AK115" s="338"/>
      <c r="AL115" s="338"/>
      <c r="AM115" s="338" t="s">
        <v>510</v>
      </c>
      <c r="AN115" s="338"/>
      <c r="AO115" s="338"/>
      <c r="AP115" s="338"/>
      <c r="AQ115" s="339" t="s">
        <v>543</v>
      </c>
      <c r="AR115" s="340"/>
      <c r="AS115" s="340"/>
      <c r="AT115" s="340"/>
      <c r="AU115" s="340"/>
      <c r="AV115" s="340"/>
      <c r="AW115" s="340"/>
      <c r="AX115" s="341"/>
    </row>
    <row r="116" spans="1:51" ht="23.25" customHeight="1" x14ac:dyDescent="0.15">
      <c r="A116" s="292"/>
      <c r="B116" s="293"/>
      <c r="C116" s="293"/>
      <c r="D116" s="293"/>
      <c r="E116" s="293"/>
      <c r="F116" s="294"/>
      <c r="G116" s="354" t="s">
        <v>728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729</v>
      </c>
      <c r="AC116" s="301"/>
      <c r="AD116" s="302"/>
      <c r="AE116" s="361">
        <v>29.7</v>
      </c>
      <c r="AF116" s="361"/>
      <c r="AG116" s="361"/>
      <c r="AH116" s="361"/>
      <c r="AI116" s="361">
        <v>11.55</v>
      </c>
      <c r="AJ116" s="361"/>
      <c r="AK116" s="361"/>
      <c r="AL116" s="361"/>
      <c r="AM116" s="361">
        <v>249</v>
      </c>
      <c r="AN116" s="361"/>
      <c r="AO116" s="361"/>
      <c r="AP116" s="361"/>
      <c r="AQ116" s="366">
        <v>6.8</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730</v>
      </c>
      <c r="AC117" s="346"/>
      <c r="AD117" s="347"/>
      <c r="AE117" s="306" t="s">
        <v>731</v>
      </c>
      <c r="AF117" s="306"/>
      <c r="AG117" s="306"/>
      <c r="AH117" s="306"/>
      <c r="AI117" s="306" t="s">
        <v>732</v>
      </c>
      <c r="AJ117" s="306"/>
      <c r="AK117" s="306"/>
      <c r="AL117" s="306"/>
      <c r="AM117" s="306" t="s">
        <v>751</v>
      </c>
      <c r="AN117" s="306"/>
      <c r="AO117" s="306"/>
      <c r="AP117" s="306"/>
      <c r="AQ117" s="306" t="s">
        <v>750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391</v>
      </c>
      <c r="AF118" s="338"/>
      <c r="AG118" s="338"/>
      <c r="AH118" s="338"/>
      <c r="AI118" s="338" t="s">
        <v>413</v>
      </c>
      <c r="AJ118" s="338"/>
      <c r="AK118" s="338"/>
      <c r="AL118" s="338"/>
      <c r="AM118" s="338" t="s">
        <v>510</v>
      </c>
      <c r="AN118" s="338"/>
      <c r="AO118" s="338"/>
      <c r="AP118" s="338"/>
      <c r="AQ118" s="339" t="s">
        <v>543</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391</v>
      </c>
      <c r="AF121" s="338"/>
      <c r="AG121" s="338"/>
      <c r="AH121" s="338"/>
      <c r="AI121" s="338" t="s">
        <v>413</v>
      </c>
      <c r="AJ121" s="338"/>
      <c r="AK121" s="338"/>
      <c r="AL121" s="338"/>
      <c r="AM121" s="338" t="s">
        <v>510</v>
      </c>
      <c r="AN121" s="338"/>
      <c r="AO121" s="338"/>
      <c r="AP121" s="338"/>
      <c r="AQ121" s="339" t="s">
        <v>543</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391</v>
      </c>
      <c r="AF124" s="338"/>
      <c r="AG124" s="338"/>
      <c r="AH124" s="338"/>
      <c r="AI124" s="338" t="s">
        <v>413</v>
      </c>
      <c r="AJ124" s="338"/>
      <c r="AK124" s="338"/>
      <c r="AL124" s="338"/>
      <c r="AM124" s="338" t="s">
        <v>510</v>
      </c>
      <c r="AN124" s="338"/>
      <c r="AO124" s="338"/>
      <c r="AP124" s="338"/>
      <c r="AQ124" s="339" t="s">
        <v>543</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543</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hidden="1" customHeight="1" x14ac:dyDescent="0.15">
      <c r="A134" s="990"/>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t="s">
        <v>721</v>
      </c>
      <c r="AF134" s="167"/>
      <c r="AG134" s="167"/>
      <c r="AH134" s="167"/>
      <c r="AI134" s="266" t="s">
        <v>721</v>
      </c>
      <c r="AJ134" s="167"/>
      <c r="AK134" s="167"/>
      <c r="AL134" s="167"/>
      <c r="AM134" s="266" t="s">
        <v>815</v>
      </c>
      <c r="AN134" s="167"/>
      <c r="AO134" s="167"/>
      <c r="AP134" s="167"/>
      <c r="AQ134" s="266" t="s">
        <v>721</v>
      </c>
      <c r="AR134" s="167"/>
      <c r="AS134" s="167"/>
      <c r="AT134" s="167"/>
      <c r="AU134" s="266" t="s">
        <v>721</v>
      </c>
      <c r="AV134" s="167"/>
      <c r="AW134" s="167"/>
      <c r="AX134" s="208"/>
      <c r="AY134">
        <f t="shared" ref="AY134:AY135" si="13">$AY$132</f>
        <v>1</v>
      </c>
    </row>
    <row r="135" spans="1:51" ht="39.75" hidden="1"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t="s">
        <v>721</v>
      </c>
      <c r="AF135" s="167"/>
      <c r="AG135" s="167"/>
      <c r="AH135" s="167"/>
      <c r="AI135" s="266" t="s">
        <v>721</v>
      </c>
      <c r="AJ135" s="167"/>
      <c r="AK135" s="167"/>
      <c r="AL135" s="167"/>
      <c r="AM135" s="266" t="s">
        <v>815</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821</v>
      </c>
      <c r="AR149" s="271"/>
      <c r="AS149" s="179" t="s">
        <v>233</v>
      </c>
      <c r="AT149" s="202"/>
      <c r="AU149" s="178" t="s">
        <v>821</v>
      </c>
      <c r="AV149" s="178"/>
      <c r="AW149" s="179" t="s">
        <v>179</v>
      </c>
      <c r="AX149" s="180"/>
      <c r="AY149">
        <f>$AY$148</f>
        <v>1</v>
      </c>
    </row>
    <row r="150" spans="1:51" ht="39.75" customHeight="1" x14ac:dyDescent="0.15">
      <c r="A150" s="990"/>
      <c r="B150" s="253"/>
      <c r="C150" s="252"/>
      <c r="D150" s="253"/>
      <c r="E150" s="252"/>
      <c r="F150" s="314"/>
      <c r="G150" s="232" t="s">
        <v>821</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821</v>
      </c>
      <c r="AC150" s="224"/>
      <c r="AD150" s="224"/>
      <c r="AE150" s="266" t="s">
        <v>821</v>
      </c>
      <c r="AF150" s="167"/>
      <c r="AG150" s="167"/>
      <c r="AH150" s="167"/>
      <c r="AI150" s="266" t="s">
        <v>821</v>
      </c>
      <c r="AJ150" s="167"/>
      <c r="AK150" s="167"/>
      <c r="AL150" s="167"/>
      <c r="AM150" s="266" t="s">
        <v>821</v>
      </c>
      <c r="AN150" s="167"/>
      <c r="AO150" s="167"/>
      <c r="AP150" s="167"/>
      <c r="AQ150" s="266" t="s">
        <v>821</v>
      </c>
      <c r="AR150" s="167"/>
      <c r="AS150" s="167"/>
      <c r="AT150" s="167"/>
      <c r="AU150" s="266" t="s">
        <v>821</v>
      </c>
      <c r="AV150" s="167"/>
      <c r="AW150" s="167"/>
      <c r="AX150" s="208"/>
      <c r="AY150">
        <f t="shared" ref="AY150:AY151" si="17">$AY$148</f>
        <v>1</v>
      </c>
    </row>
    <row r="151" spans="1:51" ht="39.75"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821</v>
      </c>
      <c r="AC151" s="175"/>
      <c r="AD151" s="175"/>
      <c r="AE151" s="266" t="s">
        <v>821</v>
      </c>
      <c r="AF151" s="167"/>
      <c r="AG151" s="167"/>
      <c r="AH151" s="167"/>
      <c r="AI151" s="266" t="s">
        <v>821</v>
      </c>
      <c r="AJ151" s="167"/>
      <c r="AK151" s="167"/>
      <c r="AL151" s="167"/>
      <c r="AM151" s="266" t="s">
        <v>821</v>
      </c>
      <c r="AN151" s="167"/>
      <c r="AO151" s="167"/>
      <c r="AP151" s="167"/>
      <c r="AQ151" s="266" t="s">
        <v>821</v>
      </c>
      <c r="AR151" s="167"/>
      <c r="AS151" s="167"/>
      <c r="AT151" s="167"/>
      <c r="AU151" s="266" t="s">
        <v>821</v>
      </c>
      <c r="AV151" s="167"/>
      <c r="AW151" s="167"/>
      <c r="AX151" s="208"/>
      <c r="AY151">
        <f t="shared" si="17"/>
        <v>1</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17"/>
      <c r="AB154" s="256" t="s">
        <v>737</v>
      </c>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00.1"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t="s">
        <v>814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00.1"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719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672</v>
      </c>
      <c r="D430" s="251"/>
      <c r="E430" s="239" t="s">
        <v>400</v>
      </c>
      <c r="F430" s="444"/>
      <c r="G430" s="241" t="s">
        <v>252</v>
      </c>
      <c r="H430" s="188"/>
      <c r="I430" s="188"/>
      <c r="J430" s="242" t="s">
        <v>721</v>
      </c>
      <c r="K430" s="243"/>
      <c r="L430" s="243"/>
      <c r="M430" s="243"/>
      <c r="N430" s="243"/>
      <c r="O430" s="243"/>
      <c r="P430" s="243"/>
      <c r="Q430" s="243"/>
      <c r="R430" s="243"/>
      <c r="S430" s="243"/>
      <c r="T430" s="244"/>
      <c r="U430" s="245" t="s">
        <v>821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90"/>
      <c r="B433" s="253"/>
      <c r="C433" s="252"/>
      <c r="D433" s="253"/>
      <c r="E433" s="196"/>
      <c r="F433" s="197"/>
      <c r="G433" s="232" t="s">
        <v>821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738</v>
      </c>
      <c r="AC433" s="175"/>
      <c r="AD433" s="175"/>
      <c r="AE433" s="166" t="s">
        <v>721</v>
      </c>
      <c r="AF433" s="167"/>
      <c r="AG433" s="167"/>
      <c r="AH433" s="167"/>
      <c r="AI433" s="166" t="s">
        <v>721</v>
      </c>
      <c r="AJ433" s="167"/>
      <c r="AK433" s="167"/>
      <c r="AL433" s="167"/>
      <c r="AM433" s="166" t="s">
        <v>816</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816</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816</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hidden="1" customHeight="1" x14ac:dyDescent="0.15">
      <c r="A458" s="990"/>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738</v>
      </c>
      <c r="AC458" s="175"/>
      <c r="AD458" s="175"/>
      <c r="AE458" s="166" t="s">
        <v>721</v>
      </c>
      <c r="AF458" s="167"/>
      <c r="AG458" s="167"/>
      <c r="AH458" s="167"/>
      <c r="AI458" s="166" t="s">
        <v>721</v>
      </c>
      <c r="AJ458" s="167"/>
      <c r="AK458" s="167"/>
      <c r="AL458" s="167"/>
      <c r="AM458" s="166" t="s">
        <v>816</v>
      </c>
      <c r="AN458" s="167"/>
      <c r="AO458" s="167"/>
      <c r="AP458" s="168"/>
      <c r="AQ458" s="166" t="s">
        <v>721</v>
      </c>
      <c r="AR458" s="167"/>
      <c r="AS458" s="167"/>
      <c r="AT458" s="168"/>
      <c r="AU458" s="167" t="s">
        <v>721</v>
      </c>
      <c r="AV458" s="167"/>
      <c r="AW458" s="167"/>
      <c r="AX458" s="208"/>
      <c r="AY458">
        <f t="shared" ref="AY458:AY460" si="68">$AY$456</f>
        <v>1</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816</v>
      </c>
      <c r="AN459" s="167"/>
      <c r="AO459" s="167"/>
      <c r="AP459" s="168"/>
      <c r="AQ459" s="166" t="s">
        <v>721</v>
      </c>
      <c r="AR459" s="167"/>
      <c r="AS459" s="167"/>
      <c r="AT459" s="168"/>
      <c r="AU459" s="167" t="s">
        <v>721</v>
      </c>
      <c r="AV459" s="167"/>
      <c r="AW459" s="167"/>
      <c r="AX459" s="208"/>
      <c r="AY459">
        <f t="shared" si="68"/>
        <v>1</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816</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24.75" hidden="1" customHeight="1" x14ac:dyDescent="0.15">
      <c r="A536" s="990"/>
      <c r="B536" s="253"/>
      <c r="C536" s="252"/>
      <c r="D536" s="253"/>
      <c r="E536" s="190" t="s">
        <v>816</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1</v>
      </c>
    </row>
    <row r="693" spans="1:51" ht="18.75"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821</v>
      </c>
      <c r="AF693" s="178"/>
      <c r="AG693" s="179" t="s">
        <v>233</v>
      </c>
      <c r="AH693" s="202"/>
      <c r="AI693" s="216"/>
      <c r="AJ693" s="216"/>
      <c r="AK693" s="216"/>
      <c r="AL693" s="217"/>
      <c r="AM693" s="216"/>
      <c r="AN693" s="216"/>
      <c r="AO693" s="216"/>
      <c r="AP693" s="217"/>
      <c r="AQ693" s="231" t="s">
        <v>821</v>
      </c>
      <c r="AR693" s="178"/>
      <c r="AS693" s="179" t="s">
        <v>233</v>
      </c>
      <c r="AT693" s="202"/>
      <c r="AU693" s="178" t="s">
        <v>821</v>
      </c>
      <c r="AV693" s="178"/>
      <c r="AW693" s="179" t="s">
        <v>179</v>
      </c>
      <c r="AX693" s="180"/>
      <c r="AY693">
        <f>$AY$692</f>
        <v>1</v>
      </c>
    </row>
    <row r="694" spans="1:51" ht="23.25" customHeight="1" x14ac:dyDescent="0.15">
      <c r="A694" s="990"/>
      <c r="B694" s="253"/>
      <c r="C694" s="252"/>
      <c r="D694" s="253"/>
      <c r="E694" s="196"/>
      <c r="F694" s="197"/>
      <c r="G694" s="232" t="s">
        <v>821</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821</v>
      </c>
      <c r="AC694" s="175"/>
      <c r="AD694" s="175"/>
      <c r="AE694" s="166" t="s">
        <v>821</v>
      </c>
      <c r="AF694" s="167"/>
      <c r="AG694" s="167"/>
      <c r="AH694" s="167"/>
      <c r="AI694" s="166" t="s">
        <v>821</v>
      </c>
      <c r="AJ694" s="167"/>
      <c r="AK694" s="167"/>
      <c r="AL694" s="167"/>
      <c r="AM694" s="166" t="s">
        <v>821</v>
      </c>
      <c r="AN694" s="167"/>
      <c r="AO694" s="167"/>
      <c r="AP694" s="168"/>
      <c r="AQ694" s="166" t="s">
        <v>821</v>
      </c>
      <c r="AR694" s="167"/>
      <c r="AS694" s="167"/>
      <c r="AT694" s="168"/>
      <c r="AU694" s="167" t="s">
        <v>821</v>
      </c>
      <c r="AV694" s="167"/>
      <c r="AW694" s="167"/>
      <c r="AX694" s="208"/>
      <c r="AY694">
        <f t="shared" ref="AY694:AY696" si="112">$AY$692</f>
        <v>1</v>
      </c>
    </row>
    <row r="695" spans="1:51" ht="23.25"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821</v>
      </c>
      <c r="AC695" s="224"/>
      <c r="AD695" s="224"/>
      <c r="AE695" s="166" t="s">
        <v>821</v>
      </c>
      <c r="AF695" s="167"/>
      <c r="AG695" s="167"/>
      <c r="AH695" s="168"/>
      <c r="AI695" s="166" t="s">
        <v>821</v>
      </c>
      <c r="AJ695" s="167"/>
      <c r="AK695" s="167"/>
      <c r="AL695" s="167"/>
      <c r="AM695" s="166" t="s">
        <v>821</v>
      </c>
      <c r="AN695" s="167"/>
      <c r="AO695" s="167"/>
      <c r="AP695" s="168"/>
      <c r="AQ695" s="166" t="s">
        <v>821</v>
      </c>
      <c r="AR695" s="167"/>
      <c r="AS695" s="167"/>
      <c r="AT695" s="168"/>
      <c r="AU695" s="167" t="s">
        <v>821</v>
      </c>
      <c r="AV695" s="167"/>
      <c r="AW695" s="167"/>
      <c r="AX695" s="208"/>
      <c r="AY695">
        <f t="shared" si="112"/>
        <v>1</v>
      </c>
    </row>
    <row r="696" spans="1:51" ht="23.25"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821</v>
      </c>
      <c r="AF696" s="167"/>
      <c r="AG696" s="167"/>
      <c r="AH696" s="168"/>
      <c r="AI696" s="166" t="s">
        <v>821</v>
      </c>
      <c r="AJ696" s="167"/>
      <c r="AK696" s="167"/>
      <c r="AL696" s="167"/>
      <c r="AM696" s="166" t="s">
        <v>821</v>
      </c>
      <c r="AN696" s="167"/>
      <c r="AO696" s="167"/>
      <c r="AP696" s="168"/>
      <c r="AQ696" s="166" t="s">
        <v>821</v>
      </c>
      <c r="AR696" s="167"/>
      <c r="AS696" s="167"/>
      <c r="AT696" s="168"/>
      <c r="AU696" s="167" t="s">
        <v>821</v>
      </c>
      <c r="AV696" s="167"/>
      <c r="AW696" s="167"/>
      <c r="AX696" s="208"/>
      <c r="AY696">
        <f t="shared" si="112"/>
        <v>1</v>
      </c>
    </row>
    <row r="697" spans="1:51" ht="23.85"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0"/>
      <c r="B698" s="253"/>
      <c r="C698" s="252"/>
      <c r="D698" s="253"/>
      <c r="E698" s="190" t="s">
        <v>821</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82"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3"/>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9.5" customHeight="1" x14ac:dyDescent="0.15">
      <c r="A702" s="525" t="s">
        <v>140</v>
      </c>
      <c r="B702" s="526"/>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1" t="s">
        <v>747</v>
      </c>
      <c r="AE702" s="892"/>
      <c r="AF702" s="892"/>
      <c r="AG702" s="590" t="s">
        <v>798</v>
      </c>
      <c r="AH702" s="692"/>
      <c r="AI702" s="692"/>
      <c r="AJ702" s="692"/>
      <c r="AK702" s="692"/>
      <c r="AL702" s="692"/>
      <c r="AM702" s="692"/>
      <c r="AN702" s="692"/>
      <c r="AO702" s="692"/>
      <c r="AP702" s="692"/>
      <c r="AQ702" s="692"/>
      <c r="AR702" s="692"/>
      <c r="AS702" s="692"/>
      <c r="AT702" s="692"/>
      <c r="AU702" s="692"/>
      <c r="AV702" s="692"/>
      <c r="AW702" s="692"/>
      <c r="AX702" s="693"/>
    </row>
    <row r="703" spans="1:51" ht="48.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747</v>
      </c>
      <c r="AE703" s="185"/>
      <c r="AF703" s="185"/>
      <c r="AG703" s="590" t="s">
        <v>799</v>
      </c>
      <c r="AH703" s="692"/>
      <c r="AI703" s="692"/>
      <c r="AJ703" s="692"/>
      <c r="AK703" s="692"/>
      <c r="AL703" s="692"/>
      <c r="AM703" s="692"/>
      <c r="AN703" s="692"/>
      <c r="AO703" s="692"/>
      <c r="AP703" s="692"/>
      <c r="AQ703" s="692"/>
      <c r="AR703" s="692"/>
      <c r="AS703" s="692"/>
      <c r="AT703" s="692"/>
      <c r="AU703" s="692"/>
      <c r="AV703" s="692"/>
      <c r="AW703" s="692"/>
      <c r="AX703" s="693"/>
    </row>
    <row r="704" spans="1:51" ht="45.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747</v>
      </c>
      <c r="AE704" s="582"/>
      <c r="AF704" s="582"/>
      <c r="AG704" s="193" t="s">
        <v>800</v>
      </c>
      <c r="AH704" s="728"/>
      <c r="AI704" s="728"/>
      <c r="AJ704" s="728"/>
      <c r="AK704" s="728"/>
      <c r="AL704" s="728"/>
      <c r="AM704" s="728"/>
      <c r="AN704" s="728"/>
      <c r="AO704" s="728"/>
      <c r="AP704" s="728"/>
      <c r="AQ704" s="728"/>
      <c r="AR704" s="728"/>
      <c r="AS704" s="728"/>
      <c r="AT704" s="728"/>
      <c r="AU704" s="728"/>
      <c r="AV704" s="728"/>
      <c r="AW704" s="728"/>
      <c r="AX704" s="729"/>
    </row>
    <row r="705" spans="1:50" ht="42.75" customHeight="1" x14ac:dyDescent="0.15">
      <c r="A705" s="619" t="s">
        <v>39</v>
      </c>
      <c r="B705" s="770"/>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6" t="s">
        <v>747</v>
      </c>
      <c r="AE705" s="737"/>
      <c r="AF705" s="737"/>
      <c r="AG705" s="190" t="s">
        <v>801</v>
      </c>
      <c r="AH705" s="191"/>
      <c r="AI705" s="191"/>
      <c r="AJ705" s="191"/>
      <c r="AK705" s="191"/>
      <c r="AL705" s="191"/>
      <c r="AM705" s="191"/>
      <c r="AN705" s="191"/>
      <c r="AO705" s="191"/>
      <c r="AP705" s="191"/>
      <c r="AQ705" s="191"/>
      <c r="AR705" s="191"/>
      <c r="AS705" s="191"/>
      <c r="AT705" s="191"/>
      <c r="AU705" s="191"/>
      <c r="AV705" s="191"/>
      <c r="AW705" s="191"/>
      <c r="AX705" s="192"/>
    </row>
    <row r="706" spans="1:50" ht="42.75" customHeight="1" x14ac:dyDescent="0.15">
      <c r="A706" s="656"/>
      <c r="B706" s="771"/>
      <c r="C706" s="612"/>
      <c r="D706" s="613"/>
      <c r="E706" s="681" t="s">
        <v>382</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84" t="s">
        <v>802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2.75" customHeight="1" x14ac:dyDescent="0.15">
      <c r="A707" s="656"/>
      <c r="B707" s="771"/>
      <c r="C707" s="614"/>
      <c r="D707" s="615"/>
      <c r="E707" s="684" t="s">
        <v>316</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9" t="s">
        <v>802</v>
      </c>
      <c r="AE707" s="580"/>
      <c r="AF707" s="580"/>
      <c r="AG707" s="193"/>
      <c r="AH707" s="194"/>
      <c r="AI707" s="194"/>
      <c r="AJ707" s="194"/>
      <c r="AK707" s="194"/>
      <c r="AL707" s="194"/>
      <c r="AM707" s="194"/>
      <c r="AN707" s="194"/>
      <c r="AO707" s="194"/>
      <c r="AP707" s="194"/>
      <c r="AQ707" s="194"/>
      <c r="AR707" s="194"/>
      <c r="AS707" s="194"/>
      <c r="AT707" s="194"/>
      <c r="AU707" s="194"/>
      <c r="AV707" s="194"/>
      <c r="AW707" s="194"/>
      <c r="AX707" s="195"/>
    </row>
    <row r="708" spans="1:50" ht="42" customHeight="1" x14ac:dyDescent="0.15">
      <c r="A708" s="656"/>
      <c r="B708" s="657"/>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5" t="s">
        <v>747</v>
      </c>
      <c r="AE708" s="666"/>
      <c r="AF708" s="666"/>
      <c r="AG708" s="522" t="s">
        <v>803</v>
      </c>
      <c r="AH708" s="523"/>
      <c r="AI708" s="523"/>
      <c r="AJ708" s="523"/>
      <c r="AK708" s="523"/>
      <c r="AL708" s="523"/>
      <c r="AM708" s="523"/>
      <c r="AN708" s="523"/>
      <c r="AO708" s="523"/>
      <c r="AP708" s="523"/>
      <c r="AQ708" s="523"/>
      <c r="AR708" s="523"/>
      <c r="AS708" s="523"/>
      <c r="AT708" s="523"/>
      <c r="AU708" s="523"/>
      <c r="AV708" s="523"/>
      <c r="AW708" s="523"/>
      <c r="AX708" s="524"/>
    </row>
    <row r="709" spans="1:50" ht="62.25" customHeight="1" x14ac:dyDescent="0.15">
      <c r="A709" s="656"/>
      <c r="B709" s="657"/>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747</v>
      </c>
      <c r="AE709" s="185"/>
      <c r="AF709" s="185"/>
      <c r="AG709" s="590" t="s">
        <v>804</v>
      </c>
      <c r="AH709" s="692"/>
      <c r="AI709" s="692"/>
      <c r="AJ709" s="692"/>
      <c r="AK709" s="692"/>
      <c r="AL709" s="692"/>
      <c r="AM709" s="692"/>
      <c r="AN709" s="692"/>
      <c r="AO709" s="692"/>
      <c r="AP709" s="692"/>
      <c r="AQ709" s="692"/>
      <c r="AR709" s="692"/>
      <c r="AS709" s="692"/>
      <c r="AT709" s="692"/>
      <c r="AU709" s="692"/>
      <c r="AV709" s="692"/>
      <c r="AW709" s="692"/>
      <c r="AX709" s="693"/>
    </row>
    <row r="710" spans="1:50" ht="24" customHeight="1" x14ac:dyDescent="0.15">
      <c r="A710" s="656"/>
      <c r="B710" s="657"/>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805</v>
      </c>
      <c r="AE710" s="185"/>
      <c r="AF710" s="185"/>
      <c r="AG710" s="590" t="s">
        <v>407</v>
      </c>
      <c r="AH710" s="591"/>
      <c r="AI710" s="591"/>
      <c r="AJ710" s="591"/>
      <c r="AK710" s="591"/>
      <c r="AL710" s="591"/>
      <c r="AM710" s="591"/>
      <c r="AN710" s="591"/>
      <c r="AO710" s="591"/>
      <c r="AP710" s="591"/>
      <c r="AQ710" s="591"/>
      <c r="AR710" s="591"/>
      <c r="AS710" s="591"/>
      <c r="AT710" s="591"/>
      <c r="AU710" s="591"/>
      <c r="AV710" s="591"/>
      <c r="AW710" s="591"/>
      <c r="AX710" s="592"/>
    </row>
    <row r="711" spans="1:50" ht="36" customHeight="1" x14ac:dyDescent="0.15">
      <c r="A711" s="656"/>
      <c r="B711" s="657"/>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747</v>
      </c>
      <c r="AE711" s="185"/>
      <c r="AF711" s="185"/>
      <c r="AG711" s="590" t="s">
        <v>806</v>
      </c>
      <c r="AH711" s="692"/>
      <c r="AI711" s="692"/>
      <c r="AJ711" s="692"/>
      <c r="AK711" s="692"/>
      <c r="AL711" s="692"/>
      <c r="AM711" s="692"/>
      <c r="AN711" s="692"/>
      <c r="AO711" s="692"/>
      <c r="AP711" s="692"/>
      <c r="AQ711" s="692"/>
      <c r="AR711" s="692"/>
      <c r="AS711" s="692"/>
      <c r="AT711" s="692"/>
      <c r="AU711" s="692"/>
      <c r="AV711" s="692"/>
      <c r="AW711" s="692"/>
      <c r="AX711" s="693"/>
    </row>
    <row r="712" spans="1:50" ht="26.25" customHeight="1" x14ac:dyDescent="0.15">
      <c r="A712" s="656"/>
      <c r="B712" s="657"/>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805</v>
      </c>
      <c r="AE712" s="582"/>
      <c r="AF712" s="582"/>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805</v>
      </c>
      <c r="AE713" s="185"/>
      <c r="AF713" s="186"/>
      <c r="AG713" s="590" t="s">
        <v>407</v>
      </c>
      <c r="AH713" s="591"/>
      <c r="AI713" s="591"/>
      <c r="AJ713" s="591"/>
      <c r="AK713" s="591"/>
      <c r="AL713" s="591"/>
      <c r="AM713" s="591"/>
      <c r="AN713" s="591"/>
      <c r="AO713" s="591"/>
      <c r="AP713" s="591"/>
      <c r="AQ713" s="591"/>
      <c r="AR713" s="591"/>
      <c r="AS713" s="591"/>
      <c r="AT713" s="591"/>
      <c r="AU713" s="591"/>
      <c r="AV713" s="591"/>
      <c r="AW713" s="591"/>
      <c r="AX713" s="592"/>
    </row>
    <row r="714" spans="1:50" ht="48" customHeight="1" x14ac:dyDescent="0.15">
      <c r="A714" s="658"/>
      <c r="B714" s="659"/>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7" t="s">
        <v>747</v>
      </c>
      <c r="AE714" s="588"/>
      <c r="AF714" s="589"/>
      <c r="AG714" s="687" t="s">
        <v>807</v>
      </c>
      <c r="AH714" s="688"/>
      <c r="AI714" s="688"/>
      <c r="AJ714" s="688"/>
      <c r="AK714" s="688"/>
      <c r="AL714" s="688"/>
      <c r="AM714" s="688"/>
      <c r="AN714" s="688"/>
      <c r="AO714" s="688"/>
      <c r="AP714" s="688"/>
      <c r="AQ714" s="688"/>
      <c r="AR714" s="688"/>
      <c r="AS714" s="688"/>
      <c r="AT714" s="688"/>
      <c r="AU714" s="688"/>
      <c r="AV714" s="688"/>
      <c r="AW714" s="688"/>
      <c r="AX714" s="689"/>
    </row>
    <row r="715" spans="1:50" ht="34.5"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747</v>
      </c>
      <c r="AE715" s="666"/>
      <c r="AF715" s="778"/>
      <c r="AG715" s="522" t="s">
        <v>808</v>
      </c>
      <c r="AH715" s="690"/>
      <c r="AI715" s="690"/>
      <c r="AJ715" s="690"/>
      <c r="AK715" s="690"/>
      <c r="AL715" s="690"/>
      <c r="AM715" s="690"/>
      <c r="AN715" s="690"/>
      <c r="AO715" s="690"/>
      <c r="AP715" s="690"/>
      <c r="AQ715" s="690"/>
      <c r="AR715" s="690"/>
      <c r="AS715" s="690"/>
      <c r="AT715" s="690"/>
      <c r="AU715" s="690"/>
      <c r="AV715" s="690"/>
      <c r="AW715" s="690"/>
      <c r="AX715" s="691"/>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805</v>
      </c>
      <c r="AE716" s="760"/>
      <c r="AF716" s="760"/>
      <c r="AG716" s="590" t="s">
        <v>407</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6"/>
      <c r="B717" s="657"/>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747</v>
      </c>
      <c r="AE717" s="185"/>
      <c r="AF717" s="185"/>
      <c r="AG717" s="590" t="s">
        <v>809</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8"/>
      <c r="B718" s="659"/>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747</v>
      </c>
      <c r="AE718" s="185"/>
      <c r="AF718" s="185"/>
      <c r="AG718" s="193" t="s">
        <v>810</v>
      </c>
      <c r="AH718" s="728"/>
      <c r="AI718" s="728"/>
      <c r="AJ718" s="728"/>
      <c r="AK718" s="728"/>
      <c r="AL718" s="728"/>
      <c r="AM718" s="728"/>
      <c r="AN718" s="728"/>
      <c r="AO718" s="728"/>
      <c r="AP718" s="728"/>
      <c r="AQ718" s="728"/>
      <c r="AR718" s="728"/>
      <c r="AS718" s="728"/>
      <c r="AT718" s="728"/>
      <c r="AU718" s="728"/>
      <c r="AV718" s="728"/>
      <c r="AW718" s="728"/>
      <c r="AX718" s="729"/>
    </row>
    <row r="719" spans="1:50" ht="41.25" customHeight="1" x14ac:dyDescent="0.15">
      <c r="A719" s="649" t="s">
        <v>58</v>
      </c>
      <c r="B719" s="650"/>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2"/>
      <c r="AD719" s="665" t="s">
        <v>805</v>
      </c>
      <c r="AE719" s="666"/>
      <c r="AF719" s="666"/>
      <c r="AG719" s="190" t="s">
        <v>821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1"/>
      <c r="B721" s="652"/>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145.5" customHeight="1" x14ac:dyDescent="0.15">
      <c r="A726" s="619" t="s">
        <v>48</v>
      </c>
      <c r="B726" s="620"/>
      <c r="C726" s="439" t="s">
        <v>53</v>
      </c>
      <c r="D726" s="577"/>
      <c r="E726" s="577"/>
      <c r="F726" s="578"/>
      <c r="G726" s="798" t="s">
        <v>811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1"/>
      <c r="B727" s="622"/>
      <c r="C727" s="697" t="s">
        <v>57</v>
      </c>
      <c r="D727" s="698"/>
      <c r="E727" s="698"/>
      <c r="F727" s="699"/>
      <c r="G727" s="796" t="s">
        <v>812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6" t="s">
        <v>819</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137</v>
      </c>
      <c r="B731" s="617"/>
      <c r="C731" s="617"/>
      <c r="D731" s="617"/>
      <c r="E731" s="618"/>
      <c r="F731" s="678" t="s">
        <v>820</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824</v>
      </c>
      <c r="B733" s="617"/>
      <c r="C733" s="617"/>
      <c r="D733" s="617"/>
      <c r="E733" s="618"/>
      <c r="F733" s="767" t="s">
        <v>825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67.5" customHeight="1" thickBot="1" x14ac:dyDescent="0.2">
      <c r="A735" s="607" t="s">
        <v>821</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673</v>
      </c>
      <c r="B737" s="158"/>
      <c r="C737" s="158"/>
      <c r="D737" s="159"/>
      <c r="E737" s="105" t="s">
        <v>721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740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172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387</v>
      </c>
      <c r="B787" s="762"/>
      <c r="C787" s="762"/>
      <c r="D787" s="762"/>
      <c r="E787" s="762"/>
      <c r="F787" s="763"/>
      <c r="G787" s="435" t="s">
        <v>752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4"/>
      <c r="C788" s="764"/>
      <c r="D788" s="764"/>
      <c r="E788" s="764"/>
      <c r="F788" s="765"/>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4"/>
      <c r="C789" s="764"/>
      <c r="D789" s="764"/>
      <c r="E789" s="764"/>
      <c r="F789" s="765"/>
      <c r="G789" s="445" t="s">
        <v>753</v>
      </c>
      <c r="H789" s="446"/>
      <c r="I789" s="446"/>
      <c r="J789" s="446"/>
      <c r="K789" s="447"/>
      <c r="L789" s="448" t="s">
        <v>754</v>
      </c>
      <c r="M789" s="449"/>
      <c r="N789" s="449"/>
      <c r="O789" s="449"/>
      <c r="P789" s="449"/>
      <c r="Q789" s="449"/>
      <c r="R789" s="449"/>
      <c r="S789" s="449"/>
      <c r="T789" s="449"/>
      <c r="U789" s="449"/>
      <c r="V789" s="449"/>
      <c r="W789" s="449"/>
      <c r="X789" s="450"/>
      <c r="Y789" s="451">
        <v>13147</v>
      </c>
      <c r="Z789" s="452"/>
      <c r="AA789" s="452"/>
      <c r="AB789" s="553"/>
      <c r="AC789" s="445" t="s">
        <v>821</v>
      </c>
      <c r="AD789" s="446"/>
      <c r="AE789" s="446"/>
      <c r="AF789" s="446"/>
      <c r="AG789" s="447"/>
      <c r="AH789" s="448" t="s">
        <v>821</v>
      </c>
      <c r="AI789" s="449"/>
      <c r="AJ789" s="449"/>
      <c r="AK789" s="449"/>
      <c r="AL789" s="449"/>
      <c r="AM789" s="449"/>
      <c r="AN789" s="449"/>
      <c r="AO789" s="449"/>
      <c r="AP789" s="449"/>
      <c r="AQ789" s="449"/>
      <c r="AR789" s="449"/>
      <c r="AS789" s="449"/>
      <c r="AT789" s="450"/>
      <c r="AU789" s="451" t="s">
        <v>821</v>
      </c>
      <c r="AV789" s="452"/>
      <c r="AW789" s="452"/>
      <c r="AX789" s="453"/>
    </row>
    <row r="790" spans="1:51" ht="24.75" customHeight="1" x14ac:dyDescent="0.15">
      <c r="A790" s="552"/>
      <c r="B790" s="764"/>
      <c r="C790" s="764"/>
      <c r="D790" s="764"/>
      <c r="E790" s="764"/>
      <c r="F790" s="765"/>
      <c r="G790" s="351" t="s">
        <v>753</v>
      </c>
      <c r="H790" s="610"/>
      <c r="I790" s="610"/>
      <c r="J790" s="610"/>
      <c r="K790" s="611"/>
      <c r="L790" s="401" t="s">
        <v>755</v>
      </c>
      <c r="M790" s="402"/>
      <c r="N790" s="402"/>
      <c r="O790" s="402"/>
      <c r="P790" s="402"/>
      <c r="Q790" s="402"/>
      <c r="R790" s="402"/>
      <c r="S790" s="402"/>
      <c r="T790" s="402"/>
      <c r="U790" s="402"/>
      <c r="V790" s="402"/>
      <c r="W790" s="402"/>
      <c r="X790" s="403"/>
      <c r="Y790" s="398">
        <v>63</v>
      </c>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2"/>
      <c r="B791" s="764"/>
      <c r="C791" s="764"/>
      <c r="D791" s="764"/>
      <c r="E791" s="764"/>
      <c r="F791" s="765"/>
      <c r="G791" s="351" t="s">
        <v>753</v>
      </c>
      <c r="H791" s="610"/>
      <c r="I791" s="610"/>
      <c r="J791" s="610"/>
      <c r="K791" s="611"/>
      <c r="L791" s="401" t="s">
        <v>759</v>
      </c>
      <c r="M791" s="402"/>
      <c r="N791" s="402"/>
      <c r="O791" s="402"/>
      <c r="P791" s="402"/>
      <c r="Q791" s="402"/>
      <c r="R791" s="402"/>
      <c r="S791" s="402"/>
      <c r="T791" s="402"/>
      <c r="U791" s="402"/>
      <c r="V791" s="402"/>
      <c r="W791" s="402"/>
      <c r="X791" s="403"/>
      <c r="Y791" s="398">
        <v>61</v>
      </c>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2"/>
      <c r="B792" s="764"/>
      <c r="C792" s="764"/>
      <c r="D792" s="764"/>
      <c r="E792" s="764"/>
      <c r="F792" s="765"/>
      <c r="G792" s="351" t="s">
        <v>753</v>
      </c>
      <c r="H792" s="610"/>
      <c r="I792" s="610"/>
      <c r="J792" s="610"/>
      <c r="K792" s="611"/>
      <c r="L792" s="401" t="s">
        <v>756</v>
      </c>
      <c r="M792" s="402"/>
      <c r="N792" s="402"/>
      <c r="O792" s="402"/>
      <c r="P792" s="402"/>
      <c r="Q792" s="402"/>
      <c r="R792" s="402"/>
      <c r="S792" s="402"/>
      <c r="T792" s="402"/>
      <c r="U792" s="402"/>
      <c r="V792" s="402"/>
      <c r="W792" s="402"/>
      <c r="X792" s="403"/>
      <c r="Y792" s="398">
        <v>60</v>
      </c>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2"/>
      <c r="B793" s="764"/>
      <c r="C793" s="764"/>
      <c r="D793" s="764"/>
      <c r="E793" s="764"/>
      <c r="F793" s="765"/>
      <c r="G793" s="351" t="s">
        <v>753</v>
      </c>
      <c r="H793" s="610"/>
      <c r="I793" s="610"/>
      <c r="J793" s="610"/>
      <c r="K793" s="611"/>
      <c r="L793" s="401" t="s">
        <v>758</v>
      </c>
      <c r="M793" s="402"/>
      <c r="N793" s="402"/>
      <c r="O793" s="402"/>
      <c r="P793" s="402"/>
      <c r="Q793" s="402"/>
      <c r="R793" s="402"/>
      <c r="S793" s="402"/>
      <c r="T793" s="402"/>
      <c r="U793" s="402"/>
      <c r="V793" s="402"/>
      <c r="W793" s="402"/>
      <c r="X793" s="403"/>
      <c r="Y793" s="398">
        <v>14</v>
      </c>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2"/>
      <c r="B794" s="764"/>
      <c r="C794" s="764"/>
      <c r="D794" s="764"/>
      <c r="E794" s="764"/>
      <c r="F794" s="765"/>
      <c r="G794" s="351" t="s">
        <v>753</v>
      </c>
      <c r="H794" s="610"/>
      <c r="I794" s="610"/>
      <c r="J794" s="610"/>
      <c r="K794" s="611"/>
      <c r="L794" s="401" t="s">
        <v>757</v>
      </c>
      <c r="M794" s="402"/>
      <c r="N794" s="402"/>
      <c r="O794" s="402"/>
      <c r="P794" s="402"/>
      <c r="Q794" s="402"/>
      <c r="R794" s="402"/>
      <c r="S794" s="402"/>
      <c r="T794" s="402"/>
      <c r="U794" s="402"/>
      <c r="V794" s="402"/>
      <c r="W794" s="402"/>
      <c r="X794" s="403"/>
      <c r="Y794" s="398">
        <v>9</v>
      </c>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2"/>
      <c r="B795" s="764"/>
      <c r="C795" s="764"/>
      <c r="D795" s="764"/>
      <c r="E795" s="764"/>
      <c r="F795" s="765"/>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2"/>
      <c r="B796" s="764"/>
      <c r="C796" s="764"/>
      <c r="D796" s="764"/>
      <c r="E796" s="764"/>
      <c r="F796" s="765"/>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2"/>
      <c r="B797" s="764"/>
      <c r="C797" s="764"/>
      <c r="D797" s="764"/>
      <c r="E797" s="764"/>
      <c r="F797" s="765"/>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2"/>
      <c r="B798" s="764"/>
      <c r="C798" s="764"/>
      <c r="D798" s="764"/>
      <c r="E798" s="764"/>
      <c r="F798" s="765"/>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2"/>
      <c r="B799" s="764"/>
      <c r="C799" s="764"/>
      <c r="D799" s="764"/>
      <c r="E799" s="764"/>
      <c r="F799" s="765"/>
      <c r="G799" s="409" t="s">
        <v>20</v>
      </c>
      <c r="H799" s="410"/>
      <c r="I799" s="410"/>
      <c r="J799" s="410"/>
      <c r="K799" s="410"/>
      <c r="L799" s="411"/>
      <c r="M799" s="412"/>
      <c r="N799" s="412"/>
      <c r="O799" s="412"/>
      <c r="P799" s="412"/>
      <c r="Q799" s="412"/>
      <c r="R799" s="412"/>
      <c r="S799" s="412"/>
      <c r="T799" s="412"/>
      <c r="U799" s="412"/>
      <c r="V799" s="412"/>
      <c r="W799" s="412"/>
      <c r="X799" s="413"/>
      <c r="Y799" s="414">
        <f>SUM(Y789:AB798)</f>
        <v>13354</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2"/>
      <c r="B800" s="764"/>
      <c r="C800" s="764"/>
      <c r="D800" s="764"/>
      <c r="E800" s="764"/>
      <c r="F800" s="765"/>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4"/>
      <c r="C801" s="764"/>
      <c r="D801" s="764"/>
      <c r="E801" s="764"/>
      <c r="F801" s="765"/>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4"/>
      <c r="C802" s="764"/>
      <c r="D802" s="764"/>
      <c r="E802" s="764"/>
      <c r="F802" s="765"/>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4"/>
      <c r="C803" s="764"/>
      <c r="D803" s="764"/>
      <c r="E803" s="764"/>
      <c r="F803" s="765"/>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64"/>
      <c r="C804" s="764"/>
      <c r="D804" s="764"/>
      <c r="E804" s="764"/>
      <c r="F804" s="765"/>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64"/>
      <c r="C805" s="764"/>
      <c r="D805" s="764"/>
      <c r="E805" s="764"/>
      <c r="F805" s="765"/>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64"/>
      <c r="C806" s="764"/>
      <c r="D806" s="764"/>
      <c r="E806" s="764"/>
      <c r="F806" s="765"/>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2"/>
      <c r="B807" s="764"/>
      <c r="C807" s="764"/>
      <c r="D807" s="764"/>
      <c r="E807" s="764"/>
      <c r="F807" s="765"/>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64"/>
      <c r="C808" s="764"/>
      <c r="D808" s="764"/>
      <c r="E808" s="764"/>
      <c r="F808" s="765"/>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64"/>
      <c r="C809" s="764"/>
      <c r="D809" s="764"/>
      <c r="E809" s="764"/>
      <c r="F809" s="765"/>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2"/>
      <c r="B810" s="764"/>
      <c r="C810" s="764"/>
      <c r="D810" s="764"/>
      <c r="E810" s="764"/>
      <c r="F810" s="765"/>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64"/>
      <c r="C811" s="764"/>
      <c r="D811" s="764"/>
      <c r="E811" s="764"/>
      <c r="F811" s="765"/>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2"/>
      <c r="B812" s="764"/>
      <c r="C812" s="764"/>
      <c r="D812" s="764"/>
      <c r="E812" s="764"/>
      <c r="F812" s="765"/>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64"/>
      <c r="C813" s="764"/>
      <c r="D813" s="764"/>
      <c r="E813" s="764"/>
      <c r="F813" s="765"/>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4"/>
      <c r="C814" s="764"/>
      <c r="D814" s="764"/>
      <c r="E814" s="764"/>
      <c r="F814" s="765"/>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4"/>
      <c r="C815" s="764"/>
      <c r="D815" s="764"/>
      <c r="E815" s="764"/>
      <c r="F815" s="765"/>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4"/>
      <c r="C816" s="764"/>
      <c r="D816" s="764"/>
      <c r="E816" s="764"/>
      <c r="F816" s="765"/>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64"/>
      <c r="C817" s="764"/>
      <c r="D817" s="764"/>
      <c r="E817" s="764"/>
      <c r="F817" s="765"/>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64"/>
      <c r="C818" s="764"/>
      <c r="D818" s="764"/>
      <c r="E818" s="764"/>
      <c r="F818" s="765"/>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64"/>
      <c r="C819" s="764"/>
      <c r="D819" s="764"/>
      <c r="E819" s="764"/>
      <c r="F819" s="765"/>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2"/>
      <c r="B820" s="764"/>
      <c r="C820" s="764"/>
      <c r="D820" s="764"/>
      <c r="E820" s="764"/>
      <c r="F820" s="765"/>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64"/>
      <c r="C821" s="764"/>
      <c r="D821" s="764"/>
      <c r="E821" s="764"/>
      <c r="F821" s="765"/>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64"/>
      <c r="C822" s="764"/>
      <c r="D822" s="764"/>
      <c r="E822" s="764"/>
      <c r="F822" s="765"/>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64"/>
      <c r="C823" s="764"/>
      <c r="D823" s="764"/>
      <c r="E823" s="764"/>
      <c r="F823" s="765"/>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64"/>
      <c r="C824" s="764"/>
      <c r="D824" s="764"/>
      <c r="E824" s="764"/>
      <c r="F824" s="765"/>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2"/>
      <c r="B825" s="764"/>
      <c r="C825" s="764"/>
      <c r="D825" s="764"/>
      <c r="E825" s="764"/>
      <c r="F825" s="765"/>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64"/>
      <c r="C826" s="764"/>
      <c r="D826" s="764"/>
      <c r="E826" s="764"/>
      <c r="F826" s="765"/>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4"/>
      <c r="C827" s="764"/>
      <c r="D827" s="764"/>
      <c r="E827" s="764"/>
      <c r="F827" s="765"/>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4"/>
      <c r="C828" s="764"/>
      <c r="D828" s="764"/>
      <c r="E828" s="764"/>
      <c r="F828" s="765"/>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4"/>
      <c r="C829" s="764"/>
      <c r="D829" s="764"/>
      <c r="E829" s="764"/>
      <c r="F829" s="765"/>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64"/>
      <c r="C830" s="764"/>
      <c r="D830" s="764"/>
      <c r="E830" s="764"/>
      <c r="F830" s="765"/>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64"/>
      <c r="C831" s="764"/>
      <c r="D831" s="764"/>
      <c r="E831" s="764"/>
      <c r="F831" s="765"/>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64"/>
      <c r="C832" s="764"/>
      <c r="D832" s="764"/>
      <c r="E832" s="764"/>
      <c r="F832" s="765"/>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64"/>
      <c r="C833" s="764"/>
      <c r="D833" s="764"/>
      <c r="E833" s="764"/>
      <c r="F833" s="765"/>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64"/>
      <c r="C834" s="764"/>
      <c r="D834" s="764"/>
      <c r="E834" s="764"/>
      <c r="F834" s="765"/>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64"/>
      <c r="C835" s="764"/>
      <c r="D835" s="764"/>
      <c r="E835" s="764"/>
      <c r="F835" s="765"/>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64"/>
      <c r="C836" s="764"/>
      <c r="D836" s="764"/>
      <c r="E836" s="764"/>
      <c r="F836" s="765"/>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64"/>
      <c r="C837" s="764"/>
      <c r="D837" s="764"/>
      <c r="E837" s="764"/>
      <c r="F837" s="765"/>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64"/>
      <c r="C838" s="764"/>
      <c r="D838" s="764"/>
      <c r="E838" s="764"/>
      <c r="F838" s="765"/>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368</v>
      </c>
      <c r="AI844" s="350"/>
      <c r="AJ844" s="350"/>
      <c r="AK844" s="350"/>
      <c r="AL844" s="350" t="s">
        <v>21</v>
      </c>
      <c r="AM844" s="350"/>
      <c r="AN844" s="350"/>
      <c r="AO844" s="422"/>
      <c r="AP844" s="423" t="s">
        <v>298</v>
      </c>
      <c r="AQ844" s="423"/>
      <c r="AR844" s="423"/>
      <c r="AS844" s="423"/>
      <c r="AT844" s="423"/>
      <c r="AU844" s="423"/>
      <c r="AV844" s="423"/>
      <c r="AW844" s="423"/>
      <c r="AX844" s="423"/>
    </row>
    <row r="845" spans="1:51" ht="30" customHeight="1" x14ac:dyDescent="0.15">
      <c r="A845" s="404">
        <v>1</v>
      </c>
      <c r="B845" s="404">
        <v>1</v>
      </c>
      <c r="C845" s="421" t="s">
        <v>760</v>
      </c>
      <c r="D845" s="418"/>
      <c r="E845" s="418"/>
      <c r="F845" s="418"/>
      <c r="G845" s="418"/>
      <c r="H845" s="418"/>
      <c r="I845" s="418"/>
      <c r="J845" s="419">
        <v>8010401050387</v>
      </c>
      <c r="K845" s="420"/>
      <c r="L845" s="420"/>
      <c r="M845" s="420"/>
      <c r="N845" s="420"/>
      <c r="O845" s="420"/>
      <c r="P845" s="317" t="s">
        <v>761</v>
      </c>
      <c r="Q845" s="318"/>
      <c r="R845" s="318"/>
      <c r="S845" s="318"/>
      <c r="T845" s="318"/>
      <c r="U845" s="318"/>
      <c r="V845" s="318"/>
      <c r="W845" s="318"/>
      <c r="X845" s="318"/>
      <c r="Y845" s="319">
        <v>13354</v>
      </c>
      <c r="Z845" s="320"/>
      <c r="AA845" s="320"/>
      <c r="AB845" s="321"/>
      <c r="AC845" s="323" t="s">
        <v>776</v>
      </c>
      <c r="AD845" s="324"/>
      <c r="AE845" s="324"/>
      <c r="AF845" s="324"/>
      <c r="AG845" s="324"/>
      <c r="AH845" s="330" t="s">
        <v>777</v>
      </c>
      <c r="AI845" s="331"/>
      <c r="AJ845" s="331"/>
      <c r="AK845" s="331"/>
      <c r="AL845" s="327" t="s">
        <v>777</v>
      </c>
      <c r="AM845" s="328"/>
      <c r="AN845" s="328"/>
      <c r="AO845" s="329"/>
      <c r="AP845" s="322" t="s">
        <v>777</v>
      </c>
      <c r="AQ845" s="322"/>
      <c r="AR845" s="322"/>
      <c r="AS845" s="322"/>
      <c r="AT845" s="322"/>
      <c r="AU845" s="322"/>
      <c r="AV845" s="322"/>
      <c r="AW845" s="322"/>
      <c r="AX845" s="322"/>
    </row>
    <row r="846" spans="1:51" ht="30" customHeight="1" x14ac:dyDescent="0.15">
      <c r="A846" s="404">
        <v>2</v>
      </c>
      <c r="B846" s="404">
        <v>1</v>
      </c>
      <c r="C846" s="421" t="s">
        <v>762</v>
      </c>
      <c r="D846" s="418"/>
      <c r="E846" s="418"/>
      <c r="F846" s="418"/>
      <c r="G846" s="418"/>
      <c r="H846" s="418"/>
      <c r="I846" s="418"/>
      <c r="J846" s="419">
        <v>5010701019531</v>
      </c>
      <c r="K846" s="420"/>
      <c r="L846" s="420"/>
      <c r="M846" s="420"/>
      <c r="N846" s="420"/>
      <c r="O846" s="420"/>
      <c r="P846" s="317" t="s">
        <v>763</v>
      </c>
      <c r="Q846" s="318"/>
      <c r="R846" s="318"/>
      <c r="S846" s="318"/>
      <c r="T846" s="318"/>
      <c r="U846" s="318"/>
      <c r="V846" s="318"/>
      <c r="W846" s="318"/>
      <c r="X846" s="318"/>
      <c r="Y846" s="319">
        <v>1520</v>
      </c>
      <c r="Z846" s="320"/>
      <c r="AA846" s="320"/>
      <c r="AB846" s="321"/>
      <c r="AC846" s="323" t="s">
        <v>776</v>
      </c>
      <c r="AD846" s="324"/>
      <c r="AE846" s="324"/>
      <c r="AF846" s="324"/>
      <c r="AG846" s="324"/>
      <c r="AH846" s="330" t="s">
        <v>777</v>
      </c>
      <c r="AI846" s="331"/>
      <c r="AJ846" s="331"/>
      <c r="AK846" s="331"/>
      <c r="AL846" s="327" t="s">
        <v>777</v>
      </c>
      <c r="AM846" s="328"/>
      <c r="AN846" s="328"/>
      <c r="AO846" s="329"/>
      <c r="AP846" s="322" t="s">
        <v>777</v>
      </c>
      <c r="AQ846" s="322"/>
      <c r="AR846" s="322"/>
      <c r="AS846" s="322"/>
      <c r="AT846" s="322"/>
      <c r="AU846" s="322"/>
      <c r="AV846" s="322"/>
      <c r="AW846" s="322"/>
      <c r="AX846" s="322"/>
      <c r="AY846">
        <f>COUNTA($C$846)</f>
        <v>1</v>
      </c>
    </row>
    <row r="847" spans="1:51" ht="30" customHeight="1" x14ac:dyDescent="0.15">
      <c r="A847" s="404">
        <v>3</v>
      </c>
      <c r="B847" s="404">
        <v>1</v>
      </c>
      <c r="C847" s="421" t="s">
        <v>764</v>
      </c>
      <c r="D847" s="418"/>
      <c r="E847" s="418"/>
      <c r="F847" s="418"/>
      <c r="G847" s="418"/>
      <c r="H847" s="418"/>
      <c r="I847" s="418"/>
      <c r="J847" s="419">
        <v>7180001032621</v>
      </c>
      <c r="K847" s="420"/>
      <c r="L847" s="420"/>
      <c r="M847" s="420"/>
      <c r="N847" s="420"/>
      <c r="O847" s="420"/>
      <c r="P847" s="317" t="s">
        <v>765</v>
      </c>
      <c r="Q847" s="318"/>
      <c r="R847" s="318"/>
      <c r="S847" s="318"/>
      <c r="T847" s="318"/>
      <c r="U847" s="318"/>
      <c r="V847" s="318"/>
      <c r="W847" s="318"/>
      <c r="X847" s="318"/>
      <c r="Y847" s="319">
        <v>445</v>
      </c>
      <c r="Z847" s="320"/>
      <c r="AA847" s="320"/>
      <c r="AB847" s="321"/>
      <c r="AC847" s="323" t="s">
        <v>776</v>
      </c>
      <c r="AD847" s="324"/>
      <c r="AE847" s="324"/>
      <c r="AF847" s="324"/>
      <c r="AG847" s="324"/>
      <c r="AH847" s="330" t="s">
        <v>777</v>
      </c>
      <c r="AI847" s="331"/>
      <c r="AJ847" s="331"/>
      <c r="AK847" s="331"/>
      <c r="AL847" s="327" t="s">
        <v>777</v>
      </c>
      <c r="AM847" s="328"/>
      <c r="AN847" s="328"/>
      <c r="AO847" s="329"/>
      <c r="AP847" s="322" t="s">
        <v>777</v>
      </c>
      <c r="AQ847" s="322"/>
      <c r="AR847" s="322"/>
      <c r="AS847" s="322"/>
      <c r="AT847" s="322"/>
      <c r="AU847" s="322"/>
      <c r="AV847" s="322"/>
      <c r="AW847" s="322"/>
      <c r="AX847" s="322"/>
      <c r="AY847">
        <f>COUNTA($C$847)</f>
        <v>1</v>
      </c>
    </row>
    <row r="848" spans="1:51" ht="30" customHeight="1" x14ac:dyDescent="0.15">
      <c r="A848" s="404">
        <v>4</v>
      </c>
      <c r="B848" s="404">
        <v>1</v>
      </c>
      <c r="C848" s="421" t="s">
        <v>766</v>
      </c>
      <c r="D848" s="418"/>
      <c r="E848" s="418"/>
      <c r="F848" s="418"/>
      <c r="G848" s="418"/>
      <c r="H848" s="418"/>
      <c r="I848" s="418"/>
      <c r="J848" s="419">
        <v>9010701005032</v>
      </c>
      <c r="K848" s="420"/>
      <c r="L848" s="420"/>
      <c r="M848" s="420"/>
      <c r="N848" s="420"/>
      <c r="O848" s="420"/>
      <c r="P848" s="317" t="s">
        <v>767</v>
      </c>
      <c r="Q848" s="318"/>
      <c r="R848" s="318"/>
      <c r="S848" s="318"/>
      <c r="T848" s="318"/>
      <c r="U848" s="318"/>
      <c r="V848" s="318"/>
      <c r="W848" s="318"/>
      <c r="X848" s="318"/>
      <c r="Y848" s="319">
        <v>400</v>
      </c>
      <c r="Z848" s="320"/>
      <c r="AA848" s="320"/>
      <c r="AB848" s="321"/>
      <c r="AC848" s="323" t="s">
        <v>776</v>
      </c>
      <c r="AD848" s="324"/>
      <c r="AE848" s="324"/>
      <c r="AF848" s="324"/>
      <c r="AG848" s="324"/>
      <c r="AH848" s="330" t="s">
        <v>777</v>
      </c>
      <c r="AI848" s="331"/>
      <c r="AJ848" s="331"/>
      <c r="AK848" s="331"/>
      <c r="AL848" s="327" t="s">
        <v>777</v>
      </c>
      <c r="AM848" s="328"/>
      <c r="AN848" s="328"/>
      <c r="AO848" s="329"/>
      <c r="AP848" s="322" t="s">
        <v>777</v>
      </c>
      <c r="AQ848" s="322"/>
      <c r="AR848" s="322"/>
      <c r="AS848" s="322"/>
      <c r="AT848" s="322"/>
      <c r="AU848" s="322"/>
      <c r="AV848" s="322"/>
      <c r="AW848" s="322"/>
      <c r="AX848" s="322"/>
      <c r="AY848">
        <f>COUNTA($C$848)</f>
        <v>1</v>
      </c>
    </row>
    <row r="849" spans="1:51" ht="30" customHeight="1" x14ac:dyDescent="0.15">
      <c r="A849" s="404">
        <v>5</v>
      </c>
      <c r="B849" s="404">
        <v>1</v>
      </c>
      <c r="C849" s="421" t="s">
        <v>768</v>
      </c>
      <c r="D849" s="418"/>
      <c r="E849" s="418"/>
      <c r="F849" s="418"/>
      <c r="G849" s="418"/>
      <c r="H849" s="418"/>
      <c r="I849" s="418"/>
      <c r="J849" s="419">
        <v>7010401022916</v>
      </c>
      <c r="K849" s="420"/>
      <c r="L849" s="420"/>
      <c r="M849" s="420"/>
      <c r="N849" s="420"/>
      <c r="O849" s="420"/>
      <c r="P849" s="317" t="s">
        <v>769</v>
      </c>
      <c r="Q849" s="318"/>
      <c r="R849" s="318"/>
      <c r="S849" s="318"/>
      <c r="T849" s="318"/>
      <c r="U849" s="318"/>
      <c r="V849" s="318"/>
      <c r="W849" s="318"/>
      <c r="X849" s="318"/>
      <c r="Y849" s="319">
        <v>327</v>
      </c>
      <c r="Z849" s="320"/>
      <c r="AA849" s="320"/>
      <c r="AB849" s="321"/>
      <c r="AC849" s="323" t="s">
        <v>776</v>
      </c>
      <c r="AD849" s="324"/>
      <c r="AE849" s="324"/>
      <c r="AF849" s="324"/>
      <c r="AG849" s="324"/>
      <c r="AH849" s="330" t="s">
        <v>777</v>
      </c>
      <c r="AI849" s="331"/>
      <c r="AJ849" s="331"/>
      <c r="AK849" s="331"/>
      <c r="AL849" s="327" t="s">
        <v>777</v>
      </c>
      <c r="AM849" s="328"/>
      <c r="AN849" s="328"/>
      <c r="AO849" s="329"/>
      <c r="AP849" s="322" t="s">
        <v>777</v>
      </c>
      <c r="AQ849" s="322"/>
      <c r="AR849" s="322"/>
      <c r="AS849" s="322"/>
      <c r="AT849" s="322"/>
      <c r="AU849" s="322"/>
      <c r="AV849" s="322"/>
      <c r="AW849" s="322"/>
      <c r="AX849" s="322"/>
      <c r="AY849">
        <f>COUNTA($C$849)</f>
        <v>1</v>
      </c>
    </row>
    <row r="850" spans="1:51" ht="30" customHeight="1" x14ac:dyDescent="0.15">
      <c r="A850" s="404">
        <v>6</v>
      </c>
      <c r="B850" s="404">
        <v>1</v>
      </c>
      <c r="C850" s="421" t="s">
        <v>770</v>
      </c>
      <c r="D850" s="418"/>
      <c r="E850" s="418"/>
      <c r="F850" s="418"/>
      <c r="G850" s="418"/>
      <c r="H850" s="418"/>
      <c r="I850" s="418"/>
      <c r="J850" s="419">
        <v>4011401004725</v>
      </c>
      <c r="K850" s="420"/>
      <c r="L850" s="420"/>
      <c r="M850" s="420"/>
      <c r="N850" s="420"/>
      <c r="O850" s="420"/>
      <c r="P850" s="317" t="s">
        <v>771</v>
      </c>
      <c r="Q850" s="318"/>
      <c r="R850" s="318"/>
      <c r="S850" s="318"/>
      <c r="T850" s="318"/>
      <c r="U850" s="318"/>
      <c r="V850" s="318"/>
      <c r="W850" s="318"/>
      <c r="X850" s="318"/>
      <c r="Y850" s="319">
        <v>66</v>
      </c>
      <c r="Z850" s="320"/>
      <c r="AA850" s="320"/>
      <c r="AB850" s="321"/>
      <c r="AC850" s="323" t="s">
        <v>776</v>
      </c>
      <c r="AD850" s="324"/>
      <c r="AE850" s="324"/>
      <c r="AF850" s="324"/>
      <c r="AG850" s="324"/>
      <c r="AH850" s="330" t="s">
        <v>777</v>
      </c>
      <c r="AI850" s="331"/>
      <c r="AJ850" s="331"/>
      <c r="AK850" s="331"/>
      <c r="AL850" s="327" t="s">
        <v>777</v>
      </c>
      <c r="AM850" s="328"/>
      <c r="AN850" s="328"/>
      <c r="AO850" s="329"/>
      <c r="AP850" s="322" t="s">
        <v>777</v>
      </c>
      <c r="AQ850" s="322"/>
      <c r="AR850" s="322"/>
      <c r="AS850" s="322"/>
      <c r="AT850" s="322"/>
      <c r="AU850" s="322"/>
      <c r="AV850" s="322"/>
      <c r="AW850" s="322"/>
      <c r="AX850" s="322"/>
      <c r="AY850">
        <f>COUNTA($C$850)</f>
        <v>1</v>
      </c>
    </row>
    <row r="851" spans="1:51" ht="30" customHeight="1" x14ac:dyDescent="0.15">
      <c r="A851" s="404">
        <v>7</v>
      </c>
      <c r="B851" s="404">
        <v>1</v>
      </c>
      <c r="C851" s="421" t="s">
        <v>772</v>
      </c>
      <c r="D851" s="418"/>
      <c r="E851" s="418"/>
      <c r="F851" s="418"/>
      <c r="G851" s="418"/>
      <c r="H851" s="418"/>
      <c r="I851" s="418"/>
      <c r="J851" s="419">
        <v>9120001056632</v>
      </c>
      <c r="K851" s="420"/>
      <c r="L851" s="420"/>
      <c r="M851" s="420"/>
      <c r="N851" s="420"/>
      <c r="O851" s="420"/>
      <c r="P851" s="317" t="s">
        <v>773</v>
      </c>
      <c r="Q851" s="318"/>
      <c r="R851" s="318"/>
      <c r="S851" s="318"/>
      <c r="T851" s="318"/>
      <c r="U851" s="318"/>
      <c r="V851" s="318"/>
      <c r="W851" s="318"/>
      <c r="X851" s="318"/>
      <c r="Y851" s="319">
        <v>58</v>
      </c>
      <c r="Z851" s="320"/>
      <c r="AA851" s="320"/>
      <c r="AB851" s="321"/>
      <c r="AC851" s="323" t="s">
        <v>776</v>
      </c>
      <c r="AD851" s="324"/>
      <c r="AE851" s="324"/>
      <c r="AF851" s="324"/>
      <c r="AG851" s="324"/>
      <c r="AH851" s="330" t="s">
        <v>777</v>
      </c>
      <c r="AI851" s="331"/>
      <c r="AJ851" s="331"/>
      <c r="AK851" s="331"/>
      <c r="AL851" s="327" t="s">
        <v>777</v>
      </c>
      <c r="AM851" s="328"/>
      <c r="AN851" s="328"/>
      <c r="AO851" s="329"/>
      <c r="AP851" s="322" t="s">
        <v>777</v>
      </c>
      <c r="AQ851" s="322"/>
      <c r="AR851" s="322"/>
      <c r="AS851" s="322"/>
      <c r="AT851" s="322"/>
      <c r="AU851" s="322"/>
      <c r="AV851" s="322"/>
      <c r="AW851" s="322"/>
      <c r="AX851" s="322"/>
      <c r="AY851">
        <f>COUNTA($C$851)</f>
        <v>1</v>
      </c>
    </row>
    <row r="852" spans="1:51" ht="30" customHeight="1" x14ac:dyDescent="0.15">
      <c r="A852" s="404">
        <v>8</v>
      </c>
      <c r="B852" s="404">
        <v>1</v>
      </c>
      <c r="C852" s="421" t="s">
        <v>774</v>
      </c>
      <c r="D852" s="418"/>
      <c r="E852" s="418"/>
      <c r="F852" s="418"/>
      <c r="G852" s="418"/>
      <c r="H852" s="418"/>
      <c r="I852" s="418"/>
      <c r="J852" s="419">
        <v>1010001020185</v>
      </c>
      <c r="K852" s="420"/>
      <c r="L852" s="420"/>
      <c r="M852" s="420"/>
      <c r="N852" s="420"/>
      <c r="O852" s="420"/>
      <c r="P852" s="317" t="s">
        <v>775</v>
      </c>
      <c r="Q852" s="318"/>
      <c r="R852" s="318"/>
      <c r="S852" s="318"/>
      <c r="T852" s="318"/>
      <c r="U852" s="318"/>
      <c r="V852" s="318"/>
      <c r="W852" s="318"/>
      <c r="X852" s="318"/>
      <c r="Y852" s="319">
        <v>20</v>
      </c>
      <c r="Z852" s="320"/>
      <c r="AA852" s="320"/>
      <c r="AB852" s="321"/>
      <c r="AC852" s="323" t="s">
        <v>776</v>
      </c>
      <c r="AD852" s="324"/>
      <c r="AE852" s="324"/>
      <c r="AF852" s="324"/>
      <c r="AG852" s="324"/>
      <c r="AH852" s="330" t="s">
        <v>777</v>
      </c>
      <c r="AI852" s="331"/>
      <c r="AJ852" s="331"/>
      <c r="AK852" s="331"/>
      <c r="AL852" s="327" t="s">
        <v>777</v>
      </c>
      <c r="AM852" s="328"/>
      <c r="AN852" s="328"/>
      <c r="AO852" s="329"/>
      <c r="AP852" s="322" t="s">
        <v>777</v>
      </c>
      <c r="AQ852" s="322"/>
      <c r="AR852" s="322"/>
      <c r="AS852" s="322"/>
      <c r="AT852" s="322"/>
      <c r="AU852" s="322"/>
      <c r="AV852" s="322"/>
      <c r="AW852" s="322"/>
      <c r="AX852" s="322"/>
      <c r="AY852">
        <f>COUNTA($C$852)</f>
        <v>1</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368</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368</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368</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368</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368</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368</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368</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7"/>
      <c r="E1109" s="277" t="s">
        <v>262</v>
      </c>
      <c r="F1109" s="887"/>
      <c r="G1109" s="887"/>
      <c r="H1109" s="887"/>
      <c r="I1109" s="887"/>
      <c r="J1109" s="277" t="s">
        <v>297</v>
      </c>
      <c r="K1109" s="277"/>
      <c r="L1109" s="277"/>
      <c r="M1109" s="277"/>
      <c r="N1109" s="277"/>
      <c r="O1109" s="277"/>
      <c r="P1109" s="348" t="s">
        <v>27</v>
      </c>
      <c r="Q1109" s="348"/>
      <c r="R1109" s="348"/>
      <c r="S1109" s="348"/>
      <c r="T1109" s="348"/>
      <c r="U1109" s="348"/>
      <c r="V1109" s="348"/>
      <c r="W1109" s="348"/>
      <c r="X1109" s="348"/>
      <c r="Y1109" s="277" t="s">
        <v>299</v>
      </c>
      <c r="Z1109" s="887"/>
      <c r="AA1109" s="887"/>
      <c r="AB1109" s="887"/>
      <c r="AC1109" s="277" t="s">
        <v>245</v>
      </c>
      <c r="AD1109" s="277"/>
      <c r="AE1109" s="277"/>
      <c r="AF1109" s="277"/>
      <c r="AG1109" s="277"/>
      <c r="AH1109" s="348" t="s">
        <v>258</v>
      </c>
      <c r="AI1109" s="349"/>
      <c r="AJ1109" s="349"/>
      <c r="AK1109" s="349"/>
      <c r="AL1109" s="349" t="s">
        <v>21</v>
      </c>
      <c r="AM1109" s="349"/>
      <c r="AN1109" s="349"/>
      <c r="AO1109" s="890"/>
      <c r="AP1109" s="423" t="s">
        <v>330</v>
      </c>
      <c r="AQ1109" s="423"/>
      <c r="AR1109" s="423"/>
      <c r="AS1109" s="423"/>
      <c r="AT1109" s="423"/>
      <c r="AU1109" s="423"/>
      <c r="AV1109" s="423"/>
      <c r="AW1109" s="423"/>
      <c r="AX1109" s="423"/>
    </row>
    <row r="1110" spans="1:51" ht="74.25" customHeight="1" x14ac:dyDescent="0.15">
      <c r="A1110" s="404">
        <v>1</v>
      </c>
      <c r="B1110" s="404">
        <v>1</v>
      </c>
      <c r="C1110" s="889"/>
      <c r="D1110" s="889"/>
      <c r="E1110" s="262" t="s">
        <v>778</v>
      </c>
      <c r="F1110" s="888"/>
      <c r="G1110" s="888"/>
      <c r="H1110" s="888"/>
      <c r="I1110" s="888"/>
      <c r="J1110" s="419">
        <v>8010401050387</v>
      </c>
      <c r="K1110" s="420"/>
      <c r="L1110" s="420"/>
      <c r="M1110" s="420"/>
      <c r="N1110" s="420"/>
      <c r="O1110" s="420"/>
      <c r="P1110" s="317" t="s">
        <v>779</v>
      </c>
      <c r="Q1110" s="318"/>
      <c r="R1110" s="318"/>
      <c r="S1110" s="318"/>
      <c r="T1110" s="318"/>
      <c r="U1110" s="318"/>
      <c r="V1110" s="318"/>
      <c r="W1110" s="318"/>
      <c r="X1110" s="318"/>
      <c r="Y1110" s="319">
        <v>17099</v>
      </c>
      <c r="Z1110" s="320"/>
      <c r="AA1110" s="320"/>
      <c r="AB1110" s="321"/>
      <c r="AC1110" s="323" t="s">
        <v>378</v>
      </c>
      <c r="AD1110" s="324"/>
      <c r="AE1110" s="324"/>
      <c r="AF1110" s="324"/>
      <c r="AG1110" s="324"/>
      <c r="AH1110" s="325" t="s">
        <v>818</v>
      </c>
      <c r="AI1110" s="326"/>
      <c r="AJ1110" s="326"/>
      <c r="AK1110" s="326"/>
      <c r="AL1110" s="327">
        <v>99</v>
      </c>
      <c r="AM1110" s="328"/>
      <c r="AN1110" s="328"/>
      <c r="AO1110" s="329"/>
      <c r="AP1110" s="322" t="s">
        <v>813</v>
      </c>
      <c r="AQ1110" s="322"/>
      <c r="AR1110" s="322"/>
      <c r="AS1110" s="322"/>
      <c r="AT1110" s="322"/>
      <c r="AU1110" s="322"/>
      <c r="AV1110" s="322"/>
      <c r="AW1110" s="322"/>
      <c r="AX1110" s="322"/>
    </row>
    <row r="1111" spans="1:51" ht="74.25" customHeight="1" x14ac:dyDescent="0.15">
      <c r="A1111" s="404">
        <v>2</v>
      </c>
      <c r="B1111" s="404">
        <v>1</v>
      </c>
      <c r="C1111" s="889"/>
      <c r="D1111" s="889"/>
      <c r="E1111" s="262" t="s">
        <v>780</v>
      </c>
      <c r="F1111" s="888"/>
      <c r="G1111" s="888"/>
      <c r="H1111" s="888"/>
      <c r="I1111" s="888"/>
      <c r="J1111" s="419">
        <v>5010701019531</v>
      </c>
      <c r="K1111" s="420"/>
      <c r="L1111" s="420"/>
      <c r="M1111" s="420"/>
      <c r="N1111" s="420"/>
      <c r="O1111" s="420"/>
      <c r="P1111" s="317" t="s">
        <v>781</v>
      </c>
      <c r="Q1111" s="318"/>
      <c r="R1111" s="318"/>
      <c r="S1111" s="318"/>
      <c r="T1111" s="318"/>
      <c r="U1111" s="318"/>
      <c r="V1111" s="318"/>
      <c r="W1111" s="318"/>
      <c r="X1111" s="318"/>
      <c r="Y1111" s="319">
        <v>1680</v>
      </c>
      <c r="Z1111" s="320"/>
      <c r="AA1111" s="320"/>
      <c r="AB1111" s="321"/>
      <c r="AC1111" s="323" t="s">
        <v>378</v>
      </c>
      <c r="AD1111" s="324"/>
      <c r="AE1111" s="324"/>
      <c r="AF1111" s="324"/>
      <c r="AG1111" s="324"/>
      <c r="AH1111" s="325" t="s">
        <v>818</v>
      </c>
      <c r="AI1111" s="326"/>
      <c r="AJ1111" s="326"/>
      <c r="AK1111" s="326"/>
      <c r="AL1111" s="327">
        <v>99</v>
      </c>
      <c r="AM1111" s="328"/>
      <c r="AN1111" s="328"/>
      <c r="AO1111" s="329"/>
      <c r="AP1111" s="322" t="s">
        <v>813</v>
      </c>
      <c r="AQ1111" s="322"/>
      <c r="AR1111" s="322"/>
      <c r="AS1111" s="322"/>
      <c r="AT1111" s="322"/>
      <c r="AU1111" s="322"/>
      <c r="AV1111" s="322"/>
      <c r="AW1111" s="322"/>
      <c r="AX1111" s="322"/>
      <c r="AY1111">
        <f>COUNTA($E$1111)</f>
        <v>1</v>
      </c>
    </row>
    <row r="1112" spans="1:51" ht="74.25" customHeight="1" x14ac:dyDescent="0.15">
      <c r="A1112" s="404">
        <v>3</v>
      </c>
      <c r="B1112" s="404">
        <v>1</v>
      </c>
      <c r="C1112" s="889"/>
      <c r="D1112" s="889"/>
      <c r="E1112" s="262" t="s">
        <v>782</v>
      </c>
      <c r="F1112" s="888"/>
      <c r="G1112" s="888"/>
      <c r="H1112" s="888"/>
      <c r="I1112" s="888"/>
      <c r="J1112" s="419">
        <v>7180001032621</v>
      </c>
      <c r="K1112" s="420"/>
      <c r="L1112" s="420"/>
      <c r="M1112" s="420"/>
      <c r="N1112" s="420"/>
      <c r="O1112" s="420"/>
      <c r="P1112" s="317" t="s">
        <v>783</v>
      </c>
      <c r="Q1112" s="318"/>
      <c r="R1112" s="318"/>
      <c r="S1112" s="318"/>
      <c r="T1112" s="318"/>
      <c r="U1112" s="318"/>
      <c r="V1112" s="318"/>
      <c r="W1112" s="318"/>
      <c r="X1112" s="318"/>
      <c r="Y1112" s="319">
        <v>1213</v>
      </c>
      <c r="Z1112" s="320"/>
      <c r="AA1112" s="320"/>
      <c r="AB1112" s="321"/>
      <c r="AC1112" s="323" t="s">
        <v>378</v>
      </c>
      <c r="AD1112" s="324"/>
      <c r="AE1112" s="324"/>
      <c r="AF1112" s="324"/>
      <c r="AG1112" s="324"/>
      <c r="AH1112" s="325" t="s">
        <v>818</v>
      </c>
      <c r="AI1112" s="326"/>
      <c r="AJ1112" s="326"/>
      <c r="AK1112" s="326"/>
      <c r="AL1112" s="327">
        <v>100</v>
      </c>
      <c r="AM1112" s="328"/>
      <c r="AN1112" s="328"/>
      <c r="AO1112" s="329"/>
      <c r="AP1112" s="322" t="s">
        <v>813</v>
      </c>
      <c r="AQ1112" s="322"/>
      <c r="AR1112" s="322"/>
      <c r="AS1112" s="322"/>
      <c r="AT1112" s="322"/>
      <c r="AU1112" s="322"/>
      <c r="AV1112" s="322"/>
      <c r="AW1112" s="322"/>
      <c r="AX1112" s="322"/>
      <c r="AY1112">
        <f>COUNTA($E$1112)</f>
        <v>1</v>
      </c>
    </row>
    <row r="1113" spans="1:51" ht="30" customHeight="1" x14ac:dyDescent="0.15">
      <c r="A1113" s="404">
        <v>4</v>
      </c>
      <c r="B1113" s="404">
        <v>1</v>
      </c>
      <c r="C1113" s="889"/>
      <c r="D1113" s="889"/>
      <c r="E1113" s="262" t="s">
        <v>784</v>
      </c>
      <c r="F1113" s="888"/>
      <c r="G1113" s="888"/>
      <c r="H1113" s="888"/>
      <c r="I1113" s="888"/>
      <c r="J1113" s="419">
        <v>7010401022916</v>
      </c>
      <c r="K1113" s="420"/>
      <c r="L1113" s="420"/>
      <c r="M1113" s="420"/>
      <c r="N1113" s="420"/>
      <c r="O1113" s="420"/>
      <c r="P1113" s="317" t="s">
        <v>785</v>
      </c>
      <c r="Q1113" s="318"/>
      <c r="R1113" s="318"/>
      <c r="S1113" s="318"/>
      <c r="T1113" s="318"/>
      <c r="U1113" s="318"/>
      <c r="V1113" s="318"/>
      <c r="W1113" s="318"/>
      <c r="X1113" s="318"/>
      <c r="Y1113" s="319">
        <v>481</v>
      </c>
      <c r="Z1113" s="320"/>
      <c r="AA1113" s="320"/>
      <c r="AB1113" s="321"/>
      <c r="AC1113" s="323" t="s">
        <v>380</v>
      </c>
      <c r="AD1113" s="324"/>
      <c r="AE1113" s="324"/>
      <c r="AF1113" s="324"/>
      <c r="AG1113" s="324"/>
      <c r="AH1113" s="325" t="s">
        <v>818</v>
      </c>
      <c r="AI1113" s="326"/>
      <c r="AJ1113" s="326"/>
      <c r="AK1113" s="326"/>
      <c r="AL1113" s="327">
        <v>100</v>
      </c>
      <c r="AM1113" s="328"/>
      <c r="AN1113" s="328"/>
      <c r="AO1113" s="329"/>
      <c r="AP1113" s="322" t="s">
        <v>817</v>
      </c>
      <c r="AQ1113" s="322"/>
      <c r="AR1113" s="322"/>
      <c r="AS1113" s="322"/>
      <c r="AT1113" s="322"/>
      <c r="AU1113" s="322"/>
      <c r="AV1113" s="322"/>
      <c r="AW1113" s="322"/>
      <c r="AX1113" s="322"/>
      <c r="AY1113">
        <f>COUNTA($E$1113)</f>
        <v>1</v>
      </c>
    </row>
    <row r="1114" spans="1:51" ht="30" customHeight="1" x14ac:dyDescent="0.15">
      <c r="A1114" s="404">
        <v>5</v>
      </c>
      <c r="B1114" s="404">
        <v>1</v>
      </c>
      <c r="C1114" s="889"/>
      <c r="D1114" s="889"/>
      <c r="E1114" s="262" t="s">
        <v>786</v>
      </c>
      <c r="F1114" s="888"/>
      <c r="G1114" s="888"/>
      <c r="H1114" s="888"/>
      <c r="I1114" s="888"/>
      <c r="J1114" s="419">
        <v>1011101022740</v>
      </c>
      <c r="K1114" s="420"/>
      <c r="L1114" s="420"/>
      <c r="M1114" s="420"/>
      <c r="N1114" s="420"/>
      <c r="O1114" s="420"/>
      <c r="P1114" s="317" t="s">
        <v>787</v>
      </c>
      <c r="Q1114" s="318"/>
      <c r="R1114" s="318"/>
      <c r="S1114" s="318"/>
      <c r="T1114" s="318"/>
      <c r="U1114" s="318"/>
      <c r="V1114" s="318"/>
      <c r="W1114" s="318"/>
      <c r="X1114" s="318"/>
      <c r="Y1114" s="319">
        <v>382</v>
      </c>
      <c r="Z1114" s="320"/>
      <c r="AA1114" s="320"/>
      <c r="AB1114" s="321"/>
      <c r="AC1114" s="323" t="s">
        <v>378</v>
      </c>
      <c r="AD1114" s="324"/>
      <c r="AE1114" s="324"/>
      <c r="AF1114" s="324"/>
      <c r="AG1114" s="324"/>
      <c r="AH1114" s="325" t="s">
        <v>818</v>
      </c>
      <c r="AI1114" s="326"/>
      <c r="AJ1114" s="326"/>
      <c r="AK1114" s="326"/>
      <c r="AL1114" s="327">
        <v>100</v>
      </c>
      <c r="AM1114" s="328"/>
      <c r="AN1114" s="328"/>
      <c r="AO1114" s="329"/>
      <c r="AP1114" s="322" t="s">
        <v>817</v>
      </c>
      <c r="AQ1114" s="322"/>
      <c r="AR1114" s="322"/>
      <c r="AS1114" s="322"/>
      <c r="AT1114" s="322"/>
      <c r="AU1114" s="322"/>
      <c r="AV1114" s="322"/>
      <c r="AW1114" s="322"/>
      <c r="AX1114" s="322"/>
      <c r="AY1114">
        <f>COUNTA($E$1114)</f>
        <v>1</v>
      </c>
    </row>
    <row r="1115" spans="1:51" ht="30" customHeight="1" x14ac:dyDescent="0.15">
      <c r="A1115" s="404">
        <v>6</v>
      </c>
      <c r="B1115" s="404">
        <v>1</v>
      </c>
      <c r="C1115" s="889"/>
      <c r="D1115" s="889"/>
      <c r="E1115" s="262" t="s">
        <v>788</v>
      </c>
      <c r="F1115" s="888"/>
      <c r="G1115" s="888"/>
      <c r="H1115" s="888"/>
      <c r="I1115" s="888"/>
      <c r="J1115" s="419">
        <v>9010701005032</v>
      </c>
      <c r="K1115" s="420"/>
      <c r="L1115" s="420"/>
      <c r="M1115" s="420"/>
      <c r="N1115" s="420"/>
      <c r="O1115" s="420"/>
      <c r="P1115" s="317" t="s">
        <v>789</v>
      </c>
      <c r="Q1115" s="318"/>
      <c r="R1115" s="318"/>
      <c r="S1115" s="318"/>
      <c r="T1115" s="318"/>
      <c r="U1115" s="318"/>
      <c r="V1115" s="318"/>
      <c r="W1115" s="318"/>
      <c r="X1115" s="318"/>
      <c r="Y1115" s="319">
        <v>371</v>
      </c>
      <c r="Z1115" s="320"/>
      <c r="AA1115" s="320"/>
      <c r="AB1115" s="321"/>
      <c r="AC1115" s="323" t="s">
        <v>378</v>
      </c>
      <c r="AD1115" s="324"/>
      <c r="AE1115" s="324"/>
      <c r="AF1115" s="324"/>
      <c r="AG1115" s="324"/>
      <c r="AH1115" s="325" t="s">
        <v>818</v>
      </c>
      <c r="AI1115" s="326"/>
      <c r="AJ1115" s="326"/>
      <c r="AK1115" s="326"/>
      <c r="AL1115" s="327">
        <v>98.83</v>
      </c>
      <c r="AM1115" s="328"/>
      <c r="AN1115" s="328"/>
      <c r="AO1115" s="329"/>
      <c r="AP1115" s="322" t="s">
        <v>817</v>
      </c>
      <c r="AQ1115" s="322"/>
      <c r="AR1115" s="322"/>
      <c r="AS1115" s="322"/>
      <c r="AT1115" s="322"/>
      <c r="AU1115" s="322"/>
      <c r="AV1115" s="322"/>
      <c r="AW1115" s="322"/>
      <c r="AX1115" s="322"/>
      <c r="AY1115">
        <f>COUNTA($E$1115)</f>
        <v>1</v>
      </c>
    </row>
    <row r="1116" spans="1:51" ht="47.25" customHeight="1" x14ac:dyDescent="0.15">
      <c r="A1116" s="404">
        <v>7</v>
      </c>
      <c r="B1116" s="404">
        <v>1</v>
      </c>
      <c r="C1116" s="889"/>
      <c r="D1116" s="889"/>
      <c r="E1116" s="262" t="s">
        <v>790</v>
      </c>
      <c r="F1116" s="888"/>
      <c r="G1116" s="888"/>
      <c r="H1116" s="888"/>
      <c r="I1116" s="888"/>
      <c r="J1116" s="419">
        <v>9120001056632</v>
      </c>
      <c r="K1116" s="420"/>
      <c r="L1116" s="420"/>
      <c r="M1116" s="420"/>
      <c r="N1116" s="420"/>
      <c r="O1116" s="420"/>
      <c r="P1116" s="317" t="s">
        <v>791</v>
      </c>
      <c r="Q1116" s="318"/>
      <c r="R1116" s="318"/>
      <c r="S1116" s="318"/>
      <c r="T1116" s="318"/>
      <c r="U1116" s="318"/>
      <c r="V1116" s="318"/>
      <c r="W1116" s="318"/>
      <c r="X1116" s="318"/>
      <c r="Y1116" s="319">
        <v>79</v>
      </c>
      <c r="Z1116" s="320"/>
      <c r="AA1116" s="320"/>
      <c r="AB1116" s="321"/>
      <c r="AC1116" s="323" t="s">
        <v>373</v>
      </c>
      <c r="AD1116" s="324"/>
      <c r="AE1116" s="324"/>
      <c r="AF1116" s="324"/>
      <c r="AG1116" s="324"/>
      <c r="AH1116" s="325">
        <v>1</v>
      </c>
      <c r="AI1116" s="326"/>
      <c r="AJ1116" s="326"/>
      <c r="AK1116" s="326"/>
      <c r="AL1116" s="327">
        <v>100</v>
      </c>
      <c r="AM1116" s="328"/>
      <c r="AN1116" s="328"/>
      <c r="AO1116" s="329"/>
      <c r="AP1116" s="322" t="s">
        <v>817</v>
      </c>
      <c r="AQ1116" s="322"/>
      <c r="AR1116" s="322"/>
      <c r="AS1116" s="322"/>
      <c r="AT1116" s="322"/>
      <c r="AU1116" s="322"/>
      <c r="AV1116" s="322"/>
      <c r="AW1116" s="322"/>
      <c r="AX1116" s="322"/>
      <c r="AY1116">
        <f>COUNTA($E$1116)</f>
        <v>1</v>
      </c>
    </row>
    <row r="1117" spans="1:51" ht="30" customHeight="1" x14ac:dyDescent="0.15">
      <c r="A1117" s="404">
        <v>8</v>
      </c>
      <c r="B1117" s="404">
        <v>1</v>
      </c>
      <c r="C1117" s="889"/>
      <c r="D1117" s="889"/>
      <c r="E1117" s="262" t="s">
        <v>792</v>
      </c>
      <c r="F1117" s="888"/>
      <c r="G1117" s="888"/>
      <c r="H1117" s="888"/>
      <c r="I1117" s="888"/>
      <c r="J1117" s="419">
        <v>3010001034943</v>
      </c>
      <c r="K1117" s="420"/>
      <c r="L1117" s="420"/>
      <c r="M1117" s="420"/>
      <c r="N1117" s="420"/>
      <c r="O1117" s="420"/>
      <c r="P1117" s="317" t="s">
        <v>793</v>
      </c>
      <c r="Q1117" s="318"/>
      <c r="R1117" s="318"/>
      <c r="S1117" s="318"/>
      <c r="T1117" s="318"/>
      <c r="U1117" s="318"/>
      <c r="V1117" s="318"/>
      <c r="W1117" s="318"/>
      <c r="X1117" s="318"/>
      <c r="Y1117" s="319">
        <v>69</v>
      </c>
      <c r="Z1117" s="320"/>
      <c r="AA1117" s="320"/>
      <c r="AB1117" s="321"/>
      <c r="AC1117" s="323" t="s">
        <v>380</v>
      </c>
      <c r="AD1117" s="324"/>
      <c r="AE1117" s="324"/>
      <c r="AF1117" s="324"/>
      <c r="AG1117" s="324"/>
      <c r="AH1117" s="325" t="s">
        <v>818</v>
      </c>
      <c r="AI1117" s="326"/>
      <c r="AJ1117" s="326"/>
      <c r="AK1117" s="326"/>
      <c r="AL1117" s="327">
        <v>100</v>
      </c>
      <c r="AM1117" s="328"/>
      <c r="AN1117" s="328"/>
      <c r="AO1117" s="329"/>
      <c r="AP1117" s="322" t="s">
        <v>817</v>
      </c>
      <c r="AQ1117" s="322"/>
      <c r="AR1117" s="322"/>
      <c r="AS1117" s="322"/>
      <c r="AT1117" s="322"/>
      <c r="AU1117" s="322"/>
      <c r="AV1117" s="322"/>
      <c r="AW1117" s="322"/>
      <c r="AX1117" s="322"/>
      <c r="AY1117">
        <f>COUNTA($E$1117)</f>
        <v>1</v>
      </c>
    </row>
    <row r="1118" spans="1:51" ht="30" customHeight="1" x14ac:dyDescent="0.15">
      <c r="A1118" s="404">
        <v>9</v>
      </c>
      <c r="B1118" s="404">
        <v>1</v>
      </c>
      <c r="C1118" s="889"/>
      <c r="D1118" s="889"/>
      <c r="E1118" s="262" t="s">
        <v>794</v>
      </c>
      <c r="F1118" s="888"/>
      <c r="G1118" s="888"/>
      <c r="H1118" s="888"/>
      <c r="I1118" s="888"/>
      <c r="J1118" s="419">
        <v>1180301018771</v>
      </c>
      <c r="K1118" s="420"/>
      <c r="L1118" s="420"/>
      <c r="M1118" s="420"/>
      <c r="N1118" s="420"/>
      <c r="O1118" s="420"/>
      <c r="P1118" s="317" t="s">
        <v>795</v>
      </c>
      <c r="Q1118" s="318"/>
      <c r="R1118" s="318"/>
      <c r="S1118" s="318"/>
      <c r="T1118" s="318"/>
      <c r="U1118" s="318"/>
      <c r="V1118" s="318"/>
      <c r="W1118" s="318"/>
      <c r="X1118" s="318"/>
      <c r="Y1118" s="319">
        <v>55</v>
      </c>
      <c r="Z1118" s="320"/>
      <c r="AA1118" s="320"/>
      <c r="AB1118" s="321"/>
      <c r="AC1118" s="323" t="s">
        <v>380</v>
      </c>
      <c r="AD1118" s="324"/>
      <c r="AE1118" s="324"/>
      <c r="AF1118" s="324"/>
      <c r="AG1118" s="324"/>
      <c r="AH1118" s="325" t="s">
        <v>818</v>
      </c>
      <c r="AI1118" s="326"/>
      <c r="AJ1118" s="326"/>
      <c r="AK1118" s="326"/>
      <c r="AL1118" s="327">
        <v>99</v>
      </c>
      <c r="AM1118" s="328"/>
      <c r="AN1118" s="328"/>
      <c r="AO1118" s="329"/>
      <c r="AP1118" s="322" t="s">
        <v>817</v>
      </c>
      <c r="AQ1118" s="322"/>
      <c r="AR1118" s="322"/>
      <c r="AS1118" s="322"/>
      <c r="AT1118" s="322"/>
      <c r="AU1118" s="322"/>
      <c r="AV1118" s="322"/>
      <c r="AW1118" s="322"/>
      <c r="AX1118" s="322"/>
      <c r="AY1118">
        <f>COUNTA($E$1118)</f>
        <v>1</v>
      </c>
    </row>
    <row r="1119" spans="1:51" ht="30" customHeight="1" x14ac:dyDescent="0.15">
      <c r="A1119" s="404">
        <v>10</v>
      </c>
      <c r="B1119" s="404">
        <v>1</v>
      </c>
      <c r="C1119" s="889"/>
      <c r="D1119" s="889"/>
      <c r="E1119" s="262" t="s">
        <v>796</v>
      </c>
      <c r="F1119" s="888"/>
      <c r="G1119" s="888"/>
      <c r="H1119" s="888"/>
      <c r="I1119" s="888"/>
      <c r="J1119" s="419">
        <v>4011401004725</v>
      </c>
      <c r="K1119" s="420"/>
      <c r="L1119" s="420"/>
      <c r="M1119" s="420"/>
      <c r="N1119" s="420"/>
      <c r="O1119" s="420"/>
      <c r="P1119" s="317" t="s">
        <v>797</v>
      </c>
      <c r="Q1119" s="318"/>
      <c r="R1119" s="318"/>
      <c r="S1119" s="318"/>
      <c r="T1119" s="318"/>
      <c r="U1119" s="318"/>
      <c r="V1119" s="318"/>
      <c r="W1119" s="318"/>
      <c r="X1119" s="318"/>
      <c r="Y1119" s="319">
        <v>32</v>
      </c>
      <c r="Z1119" s="320"/>
      <c r="AA1119" s="320"/>
      <c r="AB1119" s="321"/>
      <c r="AC1119" s="323" t="s">
        <v>380</v>
      </c>
      <c r="AD1119" s="324"/>
      <c r="AE1119" s="324"/>
      <c r="AF1119" s="324"/>
      <c r="AG1119" s="324"/>
      <c r="AH1119" s="325" t="s">
        <v>818</v>
      </c>
      <c r="AI1119" s="326"/>
      <c r="AJ1119" s="326"/>
      <c r="AK1119" s="326"/>
      <c r="AL1119" s="327">
        <v>99</v>
      </c>
      <c r="AM1119" s="328"/>
      <c r="AN1119" s="328"/>
      <c r="AO1119" s="329"/>
      <c r="AP1119" s="322" t="s">
        <v>817</v>
      </c>
      <c r="AQ1119" s="322"/>
      <c r="AR1119" s="322"/>
      <c r="AS1119" s="322"/>
      <c r="AT1119" s="322"/>
      <c r="AU1119" s="322"/>
      <c r="AV1119" s="322"/>
      <c r="AW1119" s="322"/>
      <c r="AX1119" s="322"/>
      <c r="AY1119">
        <f>COUNTA($E$1119)</f>
        <v>1</v>
      </c>
    </row>
    <row r="1120" spans="1:51" ht="30" hidden="1" customHeight="1" x14ac:dyDescent="0.15">
      <c r="A1120" s="404">
        <v>11</v>
      </c>
      <c r="B1120" s="404">
        <v>1</v>
      </c>
      <c r="C1120" s="889"/>
      <c r="D1120" s="889"/>
      <c r="E1120" s="262"/>
      <c r="F1120" s="888"/>
      <c r="G1120" s="888"/>
      <c r="H1120" s="888"/>
      <c r="I1120" s="888"/>
      <c r="J1120" s="419"/>
      <c r="K1120" s="420"/>
      <c r="L1120" s="420"/>
      <c r="M1120" s="420"/>
      <c r="N1120" s="420"/>
      <c r="O1120" s="420"/>
      <c r="P1120" s="317"/>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9"/>
      <c r="D1121" s="889"/>
      <c r="E1121" s="262"/>
      <c r="F1121" s="888"/>
      <c r="G1121" s="888"/>
      <c r="H1121" s="888"/>
      <c r="I1121" s="888"/>
      <c r="J1121" s="419"/>
      <c r="K1121" s="420"/>
      <c r="L1121" s="420"/>
      <c r="M1121" s="420"/>
      <c r="N1121" s="420"/>
      <c r="O1121" s="420"/>
      <c r="P1121" s="317"/>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9"/>
      <c r="D1122" s="889"/>
      <c r="E1122" s="262"/>
      <c r="F1122" s="888"/>
      <c r="G1122" s="888"/>
      <c r="H1122" s="888"/>
      <c r="I1122" s="888"/>
      <c r="J1122" s="419"/>
      <c r="K1122" s="420"/>
      <c r="L1122" s="420"/>
      <c r="M1122" s="420"/>
      <c r="N1122" s="420"/>
      <c r="O1122" s="420"/>
      <c r="P1122" s="317"/>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9"/>
      <c r="D1123" s="889"/>
      <c r="E1123" s="262"/>
      <c r="F1123" s="888"/>
      <c r="G1123" s="888"/>
      <c r="H1123" s="888"/>
      <c r="I1123" s="888"/>
      <c r="J1123" s="419"/>
      <c r="K1123" s="420"/>
      <c r="L1123" s="420"/>
      <c r="M1123" s="420"/>
      <c r="N1123" s="420"/>
      <c r="O1123" s="420"/>
      <c r="P1123" s="317"/>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9"/>
      <c r="D1124" s="889"/>
      <c r="E1124" s="262"/>
      <c r="F1124" s="888"/>
      <c r="G1124" s="888"/>
      <c r="H1124" s="888"/>
      <c r="I1124" s="888"/>
      <c r="J1124" s="419"/>
      <c r="K1124" s="420"/>
      <c r="L1124" s="420"/>
      <c r="M1124" s="420"/>
      <c r="N1124" s="420"/>
      <c r="O1124" s="420"/>
      <c r="P1124" s="317"/>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9"/>
      <c r="D1125" s="889"/>
      <c r="E1125" s="888"/>
      <c r="F1125" s="888"/>
      <c r="G1125" s="888"/>
      <c r="H1125" s="888"/>
      <c r="I1125" s="888"/>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9"/>
      <c r="D1126" s="889"/>
      <c r="E1126" s="888"/>
      <c r="F1126" s="888"/>
      <c r="G1126" s="888"/>
      <c r="H1126" s="888"/>
      <c r="I1126" s="88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9"/>
      <c r="D1127" s="889"/>
      <c r="E1127" s="262"/>
      <c r="F1127" s="888"/>
      <c r="G1127" s="888"/>
      <c r="H1127" s="888"/>
      <c r="I1127" s="88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9"/>
      <c r="D1128" s="889"/>
      <c r="E1128" s="888"/>
      <c r="F1128" s="888"/>
      <c r="G1128" s="888"/>
      <c r="H1128" s="888"/>
      <c r="I1128" s="88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9"/>
      <c r="D1129" s="889"/>
      <c r="E1129" s="888"/>
      <c r="F1129" s="888"/>
      <c r="G1129" s="888"/>
      <c r="H1129" s="888"/>
      <c r="I1129" s="88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9"/>
      <c r="D1130" s="889"/>
      <c r="E1130" s="888"/>
      <c r="F1130" s="888"/>
      <c r="G1130" s="888"/>
      <c r="H1130" s="888"/>
      <c r="I1130" s="88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9"/>
      <c r="D1131" s="889"/>
      <c r="E1131" s="888"/>
      <c r="F1131" s="888"/>
      <c r="G1131" s="888"/>
      <c r="H1131" s="888"/>
      <c r="I1131" s="88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9"/>
      <c r="D1132" s="889"/>
      <c r="E1132" s="888"/>
      <c r="F1132" s="888"/>
      <c r="G1132" s="888"/>
      <c r="H1132" s="888"/>
      <c r="I1132" s="88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9"/>
      <c r="D1133" s="889"/>
      <c r="E1133" s="888"/>
      <c r="F1133" s="888"/>
      <c r="G1133" s="888"/>
      <c r="H1133" s="888"/>
      <c r="I1133" s="88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9"/>
      <c r="D1134" s="889"/>
      <c r="E1134" s="888"/>
      <c r="F1134" s="888"/>
      <c r="G1134" s="888"/>
      <c r="H1134" s="888"/>
      <c r="I1134" s="88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9"/>
      <c r="D1135" s="889"/>
      <c r="E1135" s="888"/>
      <c r="F1135" s="888"/>
      <c r="G1135" s="888"/>
      <c r="H1135" s="888"/>
      <c r="I1135" s="88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9"/>
      <c r="D1136" s="889"/>
      <c r="E1136" s="888"/>
      <c r="F1136" s="888"/>
      <c r="G1136" s="888"/>
      <c r="H1136" s="888"/>
      <c r="I1136" s="88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9"/>
      <c r="D1137" s="889"/>
      <c r="E1137" s="888"/>
      <c r="F1137" s="888"/>
      <c r="G1137" s="888"/>
      <c r="H1137" s="888"/>
      <c r="I1137" s="88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9"/>
      <c r="D1138" s="889"/>
      <c r="E1138" s="888"/>
      <c r="F1138" s="888"/>
      <c r="G1138" s="888"/>
      <c r="H1138" s="888"/>
      <c r="I1138" s="88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9"/>
      <c r="D1139" s="889"/>
      <c r="E1139" s="888"/>
      <c r="F1139" s="888"/>
      <c r="G1139" s="888"/>
      <c r="H1139" s="888"/>
      <c r="I1139" s="88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5" priority="14031">
      <formula>IF(RIGHT(TEXT(P14,"0.#"),1)=".",FALSE,TRUE)</formula>
    </cfRule>
    <cfRule type="expression" dxfId="2824" priority="14032">
      <formula>IF(RIGHT(TEXT(P14,"0.#"),1)=".",TRUE,FALSE)</formula>
    </cfRule>
  </conditionalFormatting>
  <conditionalFormatting sqref="AE32">
    <cfRule type="expression" dxfId="2823" priority="14021">
      <formula>IF(RIGHT(TEXT(AE32,"0.#"),1)=".",FALSE,TRUE)</formula>
    </cfRule>
    <cfRule type="expression" dxfId="2822" priority="14022">
      <formula>IF(RIGHT(TEXT(AE32,"0.#"),1)=".",TRUE,FALSE)</formula>
    </cfRule>
  </conditionalFormatting>
  <conditionalFormatting sqref="P18:AX18">
    <cfRule type="expression" dxfId="2821" priority="13907">
      <formula>IF(RIGHT(TEXT(P18,"0.#"),1)=".",FALSE,TRUE)</formula>
    </cfRule>
    <cfRule type="expression" dxfId="2820" priority="13908">
      <formula>IF(RIGHT(TEXT(P18,"0.#"),1)=".",TRUE,FALSE)</formula>
    </cfRule>
  </conditionalFormatting>
  <conditionalFormatting sqref="Y790">
    <cfRule type="expression" dxfId="2819" priority="13903">
      <formula>IF(RIGHT(TEXT(Y790,"0.#"),1)=".",FALSE,TRUE)</formula>
    </cfRule>
    <cfRule type="expression" dxfId="2818" priority="13904">
      <formula>IF(RIGHT(TEXT(Y790,"0.#"),1)=".",TRUE,FALSE)</formula>
    </cfRule>
  </conditionalFormatting>
  <conditionalFormatting sqref="Y799">
    <cfRule type="expression" dxfId="2817" priority="13899">
      <formula>IF(RIGHT(TEXT(Y799,"0.#"),1)=".",FALSE,TRUE)</formula>
    </cfRule>
    <cfRule type="expression" dxfId="2816" priority="13900">
      <formula>IF(RIGHT(TEXT(Y799,"0.#"),1)=".",TRUE,FALSE)</formula>
    </cfRule>
  </conditionalFormatting>
  <conditionalFormatting sqref="Y830:Y837 Y828 Y817:Y824 Y815 Y804:Y811 Y802">
    <cfRule type="expression" dxfId="2815" priority="13681">
      <formula>IF(RIGHT(TEXT(Y802,"0.#"),1)=".",FALSE,TRUE)</formula>
    </cfRule>
    <cfRule type="expression" dxfId="2814" priority="13682">
      <formula>IF(RIGHT(TEXT(Y802,"0.#"),1)=".",TRUE,FALSE)</formula>
    </cfRule>
  </conditionalFormatting>
  <conditionalFormatting sqref="P16:AQ17 P15:AX15 P13:AX13">
    <cfRule type="expression" dxfId="2813" priority="13729">
      <formula>IF(RIGHT(TEXT(P13,"0.#"),1)=".",FALSE,TRUE)</formula>
    </cfRule>
    <cfRule type="expression" dxfId="2812" priority="13730">
      <formula>IF(RIGHT(TEXT(P13,"0.#"),1)=".",TRUE,FALSE)</formula>
    </cfRule>
  </conditionalFormatting>
  <conditionalFormatting sqref="P19:AJ19">
    <cfRule type="expression" dxfId="2811" priority="13727">
      <formula>IF(RIGHT(TEXT(P19,"0.#"),1)=".",FALSE,TRUE)</formula>
    </cfRule>
    <cfRule type="expression" dxfId="2810" priority="13728">
      <formula>IF(RIGHT(TEXT(P19,"0.#"),1)=".",TRUE,FALSE)</formula>
    </cfRule>
  </conditionalFormatting>
  <conditionalFormatting sqref="AE101 AQ101">
    <cfRule type="expression" dxfId="2809" priority="13719">
      <formula>IF(RIGHT(TEXT(AE101,"0.#"),1)=".",FALSE,TRUE)</formula>
    </cfRule>
    <cfRule type="expression" dxfId="2808" priority="13720">
      <formula>IF(RIGHT(TEXT(AE101,"0.#"),1)=".",TRUE,FALSE)</formula>
    </cfRule>
  </conditionalFormatting>
  <conditionalFormatting sqref="Y791:Y798 Y789">
    <cfRule type="expression" dxfId="2807" priority="13705">
      <formula>IF(RIGHT(TEXT(Y789,"0.#"),1)=".",FALSE,TRUE)</formula>
    </cfRule>
    <cfRule type="expression" dxfId="2806" priority="13706">
      <formula>IF(RIGHT(TEXT(Y789,"0.#"),1)=".",TRUE,FALSE)</formula>
    </cfRule>
  </conditionalFormatting>
  <conditionalFormatting sqref="AU790">
    <cfRule type="expression" dxfId="2805" priority="13703">
      <formula>IF(RIGHT(TEXT(AU790,"0.#"),1)=".",FALSE,TRUE)</formula>
    </cfRule>
    <cfRule type="expression" dxfId="2804" priority="13704">
      <formula>IF(RIGHT(TEXT(AU790,"0.#"),1)=".",TRUE,FALSE)</formula>
    </cfRule>
  </conditionalFormatting>
  <conditionalFormatting sqref="AU799">
    <cfRule type="expression" dxfId="2803" priority="13701">
      <formula>IF(RIGHT(TEXT(AU799,"0.#"),1)=".",FALSE,TRUE)</formula>
    </cfRule>
    <cfRule type="expression" dxfId="2802" priority="13702">
      <formula>IF(RIGHT(TEXT(AU799,"0.#"),1)=".",TRUE,FALSE)</formula>
    </cfRule>
  </conditionalFormatting>
  <conditionalFormatting sqref="AU791:AU798 AU789">
    <cfRule type="expression" dxfId="2801" priority="13699">
      <formula>IF(RIGHT(TEXT(AU789,"0.#"),1)=".",FALSE,TRUE)</formula>
    </cfRule>
    <cfRule type="expression" dxfId="2800" priority="13700">
      <formula>IF(RIGHT(TEXT(AU789,"0.#"),1)=".",TRUE,FALSE)</formula>
    </cfRule>
  </conditionalFormatting>
  <conditionalFormatting sqref="Y829 Y816 Y803">
    <cfRule type="expression" dxfId="2799" priority="13685">
      <formula>IF(RIGHT(TEXT(Y803,"0.#"),1)=".",FALSE,TRUE)</formula>
    </cfRule>
    <cfRule type="expression" dxfId="2798" priority="13686">
      <formula>IF(RIGHT(TEXT(Y803,"0.#"),1)=".",TRUE,FALSE)</formula>
    </cfRule>
  </conditionalFormatting>
  <conditionalFormatting sqref="Y838 Y825 Y812">
    <cfRule type="expression" dxfId="2797" priority="13683">
      <formula>IF(RIGHT(TEXT(Y812,"0.#"),1)=".",FALSE,TRUE)</formula>
    </cfRule>
    <cfRule type="expression" dxfId="2796" priority="13684">
      <formula>IF(RIGHT(TEXT(Y812,"0.#"),1)=".",TRUE,FALSE)</formula>
    </cfRule>
  </conditionalFormatting>
  <conditionalFormatting sqref="AU829 AU816 AU803">
    <cfRule type="expression" dxfId="2795" priority="13679">
      <formula>IF(RIGHT(TEXT(AU803,"0.#"),1)=".",FALSE,TRUE)</formula>
    </cfRule>
    <cfRule type="expression" dxfId="2794" priority="13680">
      <formula>IF(RIGHT(TEXT(AU803,"0.#"),1)=".",TRUE,FALSE)</formula>
    </cfRule>
  </conditionalFormatting>
  <conditionalFormatting sqref="AU838 AU825 AU812">
    <cfRule type="expression" dxfId="2793" priority="13677">
      <formula>IF(RIGHT(TEXT(AU812,"0.#"),1)=".",FALSE,TRUE)</formula>
    </cfRule>
    <cfRule type="expression" dxfId="2792" priority="13678">
      <formula>IF(RIGHT(TEXT(AU812,"0.#"),1)=".",TRUE,FALSE)</formula>
    </cfRule>
  </conditionalFormatting>
  <conditionalFormatting sqref="AU830:AU837 AU828 AU817:AU824 AU815 AU804:AU811 AU802">
    <cfRule type="expression" dxfId="2791" priority="13675">
      <formula>IF(RIGHT(TEXT(AU802,"0.#"),1)=".",FALSE,TRUE)</formula>
    </cfRule>
    <cfRule type="expression" dxfId="2790" priority="13676">
      <formula>IF(RIGHT(TEXT(AU802,"0.#"),1)=".",TRUE,FALSE)</formula>
    </cfRule>
  </conditionalFormatting>
  <conditionalFormatting sqref="AM87">
    <cfRule type="expression" dxfId="2789" priority="13329">
      <formula>IF(RIGHT(TEXT(AM87,"0.#"),1)=".",FALSE,TRUE)</formula>
    </cfRule>
    <cfRule type="expression" dxfId="2788" priority="13330">
      <formula>IF(RIGHT(TEXT(AM87,"0.#"),1)=".",TRUE,FALSE)</formula>
    </cfRule>
  </conditionalFormatting>
  <conditionalFormatting sqref="AE55">
    <cfRule type="expression" dxfId="2787" priority="13397">
      <formula>IF(RIGHT(TEXT(AE55,"0.#"),1)=".",FALSE,TRUE)</formula>
    </cfRule>
    <cfRule type="expression" dxfId="2786" priority="13398">
      <formula>IF(RIGHT(TEXT(AE55,"0.#"),1)=".",TRUE,FALSE)</formula>
    </cfRule>
  </conditionalFormatting>
  <conditionalFormatting sqref="AI55">
    <cfRule type="expression" dxfId="2785" priority="13395">
      <formula>IF(RIGHT(TEXT(AI55,"0.#"),1)=".",FALSE,TRUE)</formula>
    </cfRule>
    <cfRule type="expression" dxfId="2784" priority="13396">
      <formula>IF(RIGHT(TEXT(AI55,"0.#"),1)=".",TRUE,FALSE)</formula>
    </cfRule>
  </conditionalFormatting>
  <conditionalFormatting sqref="AM34">
    <cfRule type="expression" dxfId="2783" priority="13475">
      <formula>IF(RIGHT(TEXT(AM34,"0.#"),1)=".",FALSE,TRUE)</formula>
    </cfRule>
    <cfRule type="expression" dxfId="2782" priority="13476">
      <formula>IF(RIGHT(TEXT(AM34,"0.#"),1)=".",TRUE,FALSE)</formula>
    </cfRule>
  </conditionalFormatting>
  <conditionalFormatting sqref="AE33">
    <cfRule type="expression" dxfId="2781" priority="13489">
      <formula>IF(RIGHT(TEXT(AE33,"0.#"),1)=".",FALSE,TRUE)</formula>
    </cfRule>
    <cfRule type="expression" dxfId="2780" priority="13490">
      <formula>IF(RIGHT(TEXT(AE33,"0.#"),1)=".",TRUE,FALSE)</formula>
    </cfRule>
  </conditionalFormatting>
  <conditionalFormatting sqref="AE34">
    <cfRule type="expression" dxfId="2779" priority="13487">
      <formula>IF(RIGHT(TEXT(AE34,"0.#"),1)=".",FALSE,TRUE)</formula>
    </cfRule>
    <cfRule type="expression" dxfId="2778" priority="13488">
      <formula>IF(RIGHT(TEXT(AE34,"0.#"),1)=".",TRUE,FALSE)</formula>
    </cfRule>
  </conditionalFormatting>
  <conditionalFormatting sqref="AI34">
    <cfRule type="expression" dxfId="2777" priority="13485">
      <formula>IF(RIGHT(TEXT(AI34,"0.#"),1)=".",FALSE,TRUE)</formula>
    </cfRule>
    <cfRule type="expression" dxfId="2776" priority="13486">
      <formula>IF(RIGHT(TEXT(AI34,"0.#"),1)=".",TRUE,FALSE)</formula>
    </cfRule>
  </conditionalFormatting>
  <conditionalFormatting sqref="AI33">
    <cfRule type="expression" dxfId="2775" priority="13483">
      <formula>IF(RIGHT(TEXT(AI33,"0.#"),1)=".",FALSE,TRUE)</formula>
    </cfRule>
    <cfRule type="expression" dxfId="2774" priority="13484">
      <formula>IF(RIGHT(TEXT(AI33,"0.#"),1)=".",TRUE,FALSE)</formula>
    </cfRule>
  </conditionalFormatting>
  <conditionalFormatting sqref="AI32">
    <cfRule type="expression" dxfId="2773" priority="13481">
      <formula>IF(RIGHT(TEXT(AI32,"0.#"),1)=".",FALSE,TRUE)</formula>
    </cfRule>
    <cfRule type="expression" dxfId="2772" priority="13482">
      <formula>IF(RIGHT(TEXT(AI32,"0.#"),1)=".",TRUE,FALSE)</formula>
    </cfRule>
  </conditionalFormatting>
  <conditionalFormatting sqref="AM32">
    <cfRule type="expression" dxfId="2771" priority="13479">
      <formula>IF(RIGHT(TEXT(AM32,"0.#"),1)=".",FALSE,TRUE)</formula>
    </cfRule>
    <cfRule type="expression" dxfId="2770" priority="13480">
      <formula>IF(RIGHT(TEXT(AM32,"0.#"),1)=".",TRUE,FALSE)</formula>
    </cfRule>
  </conditionalFormatting>
  <conditionalFormatting sqref="AM33">
    <cfRule type="expression" dxfId="2769" priority="13477">
      <formula>IF(RIGHT(TEXT(AM33,"0.#"),1)=".",FALSE,TRUE)</formula>
    </cfRule>
    <cfRule type="expression" dxfId="2768" priority="13478">
      <formula>IF(RIGHT(TEXT(AM33,"0.#"),1)=".",TRUE,FALSE)</formula>
    </cfRule>
  </conditionalFormatting>
  <conditionalFormatting sqref="AQ32:AQ34">
    <cfRule type="expression" dxfId="2767" priority="13469">
      <formula>IF(RIGHT(TEXT(AQ32,"0.#"),1)=".",FALSE,TRUE)</formula>
    </cfRule>
    <cfRule type="expression" dxfId="2766" priority="13470">
      <formula>IF(RIGHT(TEXT(AQ32,"0.#"),1)=".",TRUE,FALSE)</formula>
    </cfRule>
  </conditionalFormatting>
  <conditionalFormatting sqref="AU32:AU34">
    <cfRule type="expression" dxfId="2765" priority="13467">
      <formula>IF(RIGHT(TEXT(AU32,"0.#"),1)=".",FALSE,TRUE)</formula>
    </cfRule>
    <cfRule type="expression" dxfId="2764" priority="13468">
      <formula>IF(RIGHT(TEXT(AU32,"0.#"),1)=".",TRUE,FALSE)</formula>
    </cfRule>
  </conditionalFormatting>
  <conditionalFormatting sqref="AE53">
    <cfRule type="expression" dxfId="2763" priority="13401">
      <formula>IF(RIGHT(TEXT(AE53,"0.#"),1)=".",FALSE,TRUE)</formula>
    </cfRule>
    <cfRule type="expression" dxfId="2762" priority="13402">
      <formula>IF(RIGHT(TEXT(AE53,"0.#"),1)=".",TRUE,FALSE)</formula>
    </cfRule>
  </conditionalFormatting>
  <conditionalFormatting sqref="AE54">
    <cfRule type="expression" dxfId="2761" priority="13399">
      <formula>IF(RIGHT(TEXT(AE54,"0.#"),1)=".",FALSE,TRUE)</formula>
    </cfRule>
    <cfRule type="expression" dxfId="2760" priority="13400">
      <formula>IF(RIGHT(TEXT(AE54,"0.#"),1)=".",TRUE,FALSE)</formula>
    </cfRule>
  </conditionalFormatting>
  <conditionalFormatting sqref="AI54">
    <cfRule type="expression" dxfId="2759" priority="13393">
      <formula>IF(RIGHT(TEXT(AI54,"0.#"),1)=".",FALSE,TRUE)</formula>
    </cfRule>
    <cfRule type="expression" dxfId="2758" priority="13394">
      <formula>IF(RIGHT(TEXT(AI54,"0.#"),1)=".",TRUE,FALSE)</formula>
    </cfRule>
  </conditionalFormatting>
  <conditionalFormatting sqref="AI53">
    <cfRule type="expression" dxfId="2757" priority="13391">
      <formula>IF(RIGHT(TEXT(AI53,"0.#"),1)=".",FALSE,TRUE)</formula>
    </cfRule>
    <cfRule type="expression" dxfId="2756" priority="13392">
      <formula>IF(RIGHT(TEXT(AI53,"0.#"),1)=".",TRUE,FALSE)</formula>
    </cfRule>
  </conditionalFormatting>
  <conditionalFormatting sqref="AM53">
    <cfRule type="expression" dxfId="2755" priority="13389">
      <formula>IF(RIGHT(TEXT(AM53,"0.#"),1)=".",FALSE,TRUE)</formula>
    </cfRule>
    <cfRule type="expression" dxfId="2754" priority="13390">
      <formula>IF(RIGHT(TEXT(AM53,"0.#"),1)=".",TRUE,FALSE)</formula>
    </cfRule>
  </conditionalFormatting>
  <conditionalFormatting sqref="AM54">
    <cfRule type="expression" dxfId="2753" priority="13387">
      <formula>IF(RIGHT(TEXT(AM54,"0.#"),1)=".",FALSE,TRUE)</formula>
    </cfRule>
    <cfRule type="expression" dxfId="2752" priority="13388">
      <formula>IF(RIGHT(TEXT(AM54,"0.#"),1)=".",TRUE,FALSE)</formula>
    </cfRule>
  </conditionalFormatting>
  <conditionalFormatting sqref="AM55">
    <cfRule type="expression" dxfId="2751" priority="13385">
      <formula>IF(RIGHT(TEXT(AM55,"0.#"),1)=".",FALSE,TRUE)</formula>
    </cfRule>
    <cfRule type="expression" dxfId="2750" priority="13386">
      <formula>IF(RIGHT(TEXT(AM55,"0.#"),1)=".",TRUE,FALSE)</formula>
    </cfRule>
  </conditionalFormatting>
  <conditionalFormatting sqref="AE60">
    <cfRule type="expression" dxfId="2749" priority="13371">
      <formula>IF(RIGHT(TEXT(AE60,"0.#"),1)=".",FALSE,TRUE)</formula>
    </cfRule>
    <cfRule type="expression" dxfId="2748" priority="13372">
      <formula>IF(RIGHT(TEXT(AE60,"0.#"),1)=".",TRUE,FALSE)</formula>
    </cfRule>
  </conditionalFormatting>
  <conditionalFormatting sqref="AE61">
    <cfRule type="expression" dxfId="2747" priority="13369">
      <formula>IF(RIGHT(TEXT(AE61,"0.#"),1)=".",FALSE,TRUE)</formula>
    </cfRule>
    <cfRule type="expression" dxfId="2746" priority="13370">
      <formula>IF(RIGHT(TEXT(AE61,"0.#"),1)=".",TRUE,FALSE)</formula>
    </cfRule>
  </conditionalFormatting>
  <conditionalFormatting sqref="AE62">
    <cfRule type="expression" dxfId="2745" priority="13367">
      <formula>IF(RIGHT(TEXT(AE62,"0.#"),1)=".",FALSE,TRUE)</formula>
    </cfRule>
    <cfRule type="expression" dxfId="2744" priority="13368">
      <formula>IF(RIGHT(TEXT(AE62,"0.#"),1)=".",TRUE,FALSE)</formula>
    </cfRule>
  </conditionalFormatting>
  <conditionalFormatting sqref="AI62">
    <cfRule type="expression" dxfId="2743" priority="13365">
      <formula>IF(RIGHT(TEXT(AI62,"0.#"),1)=".",FALSE,TRUE)</formula>
    </cfRule>
    <cfRule type="expression" dxfId="2742" priority="13366">
      <formula>IF(RIGHT(TEXT(AI62,"0.#"),1)=".",TRUE,FALSE)</formula>
    </cfRule>
  </conditionalFormatting>
  <conditionalFormatting sqref="AI61">
    <cfRule type="expression" dxfId="2741" priority="13363">
      <formula>IF(RIGHT(TEXT(AI61,"0.#"),1)=".",FALSE,TRUE)</formula>
    </cfRule>
    <cfRule type="expression" dxfId="2740" priority="13364">
      <formula>IF(RIGHT(TEXT(AI61,"0.#"),1)=".",TRUE,FALSE)</formula>
    </cfRule>
  </conditionalFormatting>
  <conditionalFormatting sqref="AI60">
    <cfRule type="expression" dxfId="2739" priority="13361">
      <formula>IF(RIGHT(TEXT(AI60,"0.#"),1)=".",FALSE,TRUE)</formula>
    </cfRule>
    <cfRule type="expression" dxfId="2738" priority="13362">
      <formula>IF(RIGHT(TEXT(AI60,"0.#"),1)=".",TRUE,FALSE)</formula>
    </cfRule>
  </conditionalFormatting>
  <conditionalFormatting sqref="AM60">
    <cfRule type="expression" dxfId="2737" priority="13359">
      <formula>IF(RIGHT(TEXT(AM60,"0.#"),1)=".",FALSE,TRUE)</formula>
    </cfRule>
    <cfRule type="expression" dxfId="2736" priority="13360">
      <formula>IF(RIGHT(TEXT(AM60,"0.#"),1)=".",TRUE,FALSE)</formula>
    </cfRule>
  </conditionalFormatting>
  <conditionalFormatting sqref="AM61">
    <cfRule type="expression" dxfId="2735" priority="13357">
      <formula>IF(RIGHT(TEXT(AM61,"0.#"),1)=".",FALSE,TRUE)</formula>
    </cfRule>
    <cfRule type="expression" dxfId="2734" priority="13358">
      <formula>IF(RIGHT(TEXT(AM61,"0.#"),1)=".",TRUE,FALSE)</formula>
    </cfRule>
  </conditionalFormatting>
  <conditionalFormatting sqref="AM62">
    <cfRule type="expression" dxfId="2733" priority="13355">
      <formula>IF(RIGHT(TEXT(AM62,"0.#"),1)=".",FALSE,TRUE)</formula>
    </cfRule>
    <cfRule type="expression" dxfId="2732" priority="13356">
      <formula>IF(RIGHT(TEXT(AM62,"0.#"),1)=".",TRUE,FALSE)</formula>
    </cfRule>
  </conditionalFormatting>
  <conditionalFormatting sqref="AE87">
    <cfRule type="expression" dxfId="2731" priority="13341">
      <formula>IF(RIGHT(TEXT(AE87,"0.#"),1)=".",FALSE,TRUE)</formula>
    </cfRule>
    <cfRule type="expression" dxfId="2730" priority="13342">
      <formula>IF(RIGHT(TEXT(AE87,"0.#"),1)=".",TRUE,FALSE)</formula>
    </cfRule>
  </conditionalFormatting>
  <conditionalFormatting sqref="AE88">
    <cfRule type="expression" dxfId="2729" priority="13339">
      <formula>IF(RIGHT(TEXT(AE88,"0.#"),1)=".",FALSE,TRUE)</formula>
    </cfRule>
    <cfRule type="expression" dxfId="2728" priority="13340">
      <formula>IF(RIGHT(TEXT(AE88,"0.#"),1)=".",TRUE,FALSE)</formula>
    </cfRule>
  </conditionalFormatting>
  <conditionalFormatting sqref="AE89">
    <cfRule type="expression" dxfId="2727" priority="13337">
      <formula>IF(RIGHT(TEXT(AE89,"0.#"),1)=".",FALSE,TRUE)</formula>
    </cfRule>
    <cfRule type="expression" dxfId="2726" priority="13338">
      <formula>IF(RIGHT(TEXT(AE89,"0.#"),1)=".",TRUE,FALSE)</formula>
    </cfRule>
  </conditionalFormatting>
  <conditionalFormatting sqref="AI89">
    <cfRule type="expression" dxfId="2725" priority="13335">
      <formula>IF(RIGHT(TEXT(AI89,"0.#"),1)=".",FALSE,TRUE)</formula>
    </cfRule>
    <cfRule type="expression" dxfId="2724" priority="13336">
      <formula>IF(RIGHT(TEXT(AI89,"0.#"),1)=".",TRUE,FALSE)</formula>
    </cfRule>
  </conditionalFormatting>
  <conditionalFormatting sqref="AI88">
    <cfRule type="expression" dxfId="2723" priority="13333">
      <formula>IF(RIGHT(TEXT(AI88,"0.#"),1)=".",FALSE,TRUE)</formula>
    </cfRule>
    <cfRule type="expression" dxfId="2722" priority="13334">
      <formula>IF(RIGHT(TEXT(AI88,"0.#"),1)=".",TRUE,FALSE)</formula>
    </cfRule>
  </conditionalFormatting>
  <conditionalFormatting sqref="AI87">
    <cfRule type="expression" dxfId="2721" priority="13331">
      <formula>IF(RIGHT(TEXT(AI87,"0.#"),1)=".",FALSE,TRUE)</formula>
    </cfRule>
    <cfRule type="expression" dxfId="2720" priority="13332">
      <formula>IF(RIGHT(TEXT(AI87,"0.#"),1)=".",TRUE,FALSE)</formula>
    </cfRule>
  </conditionalFormatting>
  <conditionalFormatting sqref="AM88">
    <cfRule type="expression" dxfId="2719" priority="13327">
      <formula>IF(RIGHT(TEXT(AM88,"0.#"),1)=".",FALSE,TRUE)</formula>
    </cfRule>
    <cfRule type="expression" dxfId="2718" priority="13328">
      <formula>IF(RIGHT(TEXT(AM88,"0.#"),1)=".",TRUE,FALSE)</formula>
    </cfRule>
  </conditionalFormatting>
  <conditionalFormatting sqref="AM89">
    <cfRule type="expression" dxfId="2717" priority="13325">
      <formula>IF(RIGHT(TEXT(AM89,"0.#"),1)=".",FALSE,TRUE)</formula>
    </cfRule>
    <cfRule type="expression" dxfId="2716" priority="13326">
      <formula>IF(RIGHT(TEXT(AM89,"0.#"),1)=".",TRUE,FALSE)</formula>
    </cfRule>
  </conditionalFormatting>
  <conditionalFormatting sqref="AE92">
    <cfRule type="expression" dxfId="2715" priority="13311">
      <formula>IF(RIGHT(TEXT(AE92,"0.#"),1)=".",FALSE,TRUE)</formula>
    </cfRule>
    <cfRule type="expression" dxfId="2714" priority="13312">
      <formula>IF(RIGHT(TEXT(AE92,"0.#"),1)=".",TRUE,FALSE)</formula>
    </cfRule>
  </conditionalFormatting>
  <conditionalFormatting sqref="AE93">
    <cfRule type="expression" dxfId="2713" priority="13309">
      <formula>IF(RIGHT(TEXT(AE93,"0.#"),1)=".",FALSE,TRUE)</formula>
    </cfRule>
    <cfRule type="expression" dxfId="2712" priority="13310">
      <formula>IF(RIGHT(TEXT(AE93,"0.#"),1)=".",TRUE,FALSE)</formula>
    </cfRule>
  </conditionalFormatting>
  <conditionalFormatting sqref="AE94">
    <cfRule type="expression" dxfId="2711" priority="13307">
      <formula>IF(RIGHT(TEXT(AE94,"0.#"),1)=".",FALSE,TRUE)</formula>
    </cfRule>
    <cfRule type="expression" dxfId="2710" priority="13308">
      <formula>IF(RIGHT(TEXT(AE94,"0.#"),1)=".",TRUE,FALSE)</formula>
    </cfRule>
  </conditionalFormatting>
  <conditionalFormatting sqref="AI94">
    <cfRule type="expression" dxfId="2709" priority="13305">
      <formula>IF(RIGHT(TEXT(AI94,"0.#"),1)=".",FALSE,TRUE)</formula>
    </cfRule>
    <cfRule type="expression" dxfId="2708" priority="13306">
      <formula>IF(RIGHT(TEXT(AI94,"0.#"),1)=".",TRUE,FALSE)</formula>
    </cfRule>
  </conditionalFormatting>
  <conditionalFormatting sqref="AI93">
    <cfRule type="expression" dxfId="2707" priority="13303">
      <formula>IF(RIGHT(TEXT(AI93,"0.#"),1)=".",FALSE,TRUE)</formula>
    </cfRule>
    <cfRule type="expression" dxfId="2706" priority="13304">
      <formula>IF(RIGHT(TEXT(AI93,"0.#"),1)=".",TRUE,FALSE)</formula>
    </cfRule>
  </conditionalFormatting>
  <conditionalFormatting sqref="AI92">
    <cfRule type="expression" dxfId="2705" priority="13301">
      <formula>IF(RIGHT(TEXT(AI92,"0.#"),1)=".",FALSE,TRUE)</formula>
    </cfRule>
    <cfRule type="expression" dxfId="2704" priority="13302">
      <formula>IF(RIGHT(TEXT(AI92,"0.#"),1)=".",TRUE,FALSE)</formula>
    </cfRule>
  </conditionalFormatting>
  <conditionalFormatting sqref="AM92">
    <cfRule type="expression" dxfId="2703" priority="13299">
      <formula>IF(RIGHT(TEXT(AM92,"0.#"),1)=".",FALSE,TRUE)</formula>
    </cfRule>
    <cfRule type="expression" dxfId="2702" priority="13300">
      <formula>IF(RIGHT(TEXT(AM92,"0.#"),1)=".",TRUE,FALSE)</formula>
    </cfRule>
  </conditionalFormatting>
  <conditionalFormatting sqref="AM93">
    <cfRule type="expression" dxfId="2701" priority="13297">
      <formula>IF(RIGHT(TEXT(AM93,"0.#"),1)=".",FALSE,TRUE)</formula>
    </cfRule>
    <cfRule type="expression" dxfId="2700" priority="13298">
      <formula>IF(RIGHT(TEXT(AM93,"0.#"),1)=".",TRUE,FALSE)</formula>
    </cfRule>
  </conditionalFormatting>
  <conditionalFormatting sqref="AM94">
    <cfRule type="expression" dxfId="2699" priority="13295">
      <formula>IF(RIGHT(TEXT(AM94,"0.#"),1)=".",FALSE,TRUE)</formula>
    </cfRule>
    <cfRule type="expression" dxfId="2698" priority="13296">
      <formula>IF(RIGHT(TEXT(AM94,"0.#"),1)=".",TRUE,FALSE)</formula>
    </cfRule>
  </conditionalFormatting>
  <conditionalFormatting sqref="AE97">
    <cfRule type="expression" dxfId="2697" priority="13281">
      <formula>IF(RIGHT(TEXT(AE97,"0.#"),1)=".",FALSE,TRUE)</formula>
    </cfRule>
    <cfRule type="expression" dxfId="2696" priority="13282">
      <formula>IF(RIGHT(TEXT(AE97,"0.#"),1)=".",TRUE,FALSE)</formula>
    </cfRule>
  </conditionalFormatting>
  <conditionalFormatting sqref="AE98">
    <cfRule type="expression" dxfId="2695" priority="13279">
      <formula>IF(RIGHT(TEXT(AE98,"0.#"),1)=".",FALSE,TRUE)</formula>
    </cfRule>
    <cfRule type="expression" dxfId="2694" priority="13280">
      <formula>IF(RIGHT(TEXT(AE98,"0.#"),1)=".",TRUE,FALSE)</formula>
    </cfRule>
  </conditionalFormatting>
  <conditionalFormatting sqref="AE99">
    <cfRule type="expression" dxfId="2693" priority="13277">
      <formula>IF(RIGHT(TEXT(AE99,"0.#"),1)=".",FALSE,TRUE)</formula>
    </cfRule>
    <cfRule type="expression" dxfId="2692" priority="13278">
      <formula>IF(RIGHT(TEXT(AE99,"0.#"),1)=".",TRUE,FALSE)</formula>
    </cfRule>
  </conditionalFormatting>
  <conditionalFormatting sqref="AI99">
    <cfRule type="expression" dxfId="2691" priority="13275">
      <formula>IF(RIGHT(TEXT(AI99,"0.#"),1)=".",FALSE,TRUE)</formula>
    </cfRule>
    <cfRule type="expression" dxfId="2690" priority="13276">
      <formula>IF(RIGHT(TEXT(AI99,"0.#"),1)=".",TRUE,FALSE)</formula>
    </cfRule>
  </conditionalFormatting>
  <conditionalFormatting sqref="AI98">
    <cfRule type="expression" dxfId="2689" priority="13273">
      <formula>IF(RIGHT(TEXT(AI98,"0.#"),1)=".",FALSE,TRUE)</formula>
    </cfRule>
    <cfRule type="expression" dxfId="2688" priority="13274">
      <formula>IF(RIGHT(TEXT(AI98,"0.#"),1)=".",TRUE,FALSE)</formula>
    </cfRule>
  </conditionalFormatting>
  <conditionalFormatting sqref="AI97">
    <cfRule type="expression" dxfId="2687" priority="13271">
      <formula>IF(RIGHT(TEXT(AI97,"0.#"),1)=".",FALSE,TRUE)</formula>
    </cfRule>
    <cfRule type="expression" dxfId="2686" priority="13272">
      <formula>IF(RIGHT(TEXT(AI97,"0.#"),1)=".",TRUE,FALSE)</formula>
    </cfRule>
  </conditionalFormatting>
  <conditionalFormatting sqref="AM97">
    <cfRule type="expression" dxfId="2685" priority="13269">
      <formula>IF(RIGHT(TEXT(AM97,"0.#"),1)=".",FALSE,TRUE)</formula>
    </cfRule>
    <cfRule type="expression" dxfId="2684" priority="13270">
      <formula>IF(RIGHT(TEXT(AM97,"0.#"),1)=".",TRUE,FALSE)</formula>
    </cfRule>
  </conditionalFormatting>
  <conditionalFormatting sqref="AM98">
    <cfRule type="expression" dxfId="2683" priority="13267">
      <formula>IF(RIGHT(TEXT(AM98,"0.#"),1)=".",FALSE,TRUE)</formula>
    </cfRule>
    <cfRule type="expression" dxfId="2682" priority="13268">
      <formula>IF(RIGHT(TEXT(AM98,"0.#"),1)=".",TRUE,FALSE)</formula>
    </cfRule>
  </conditionalFormatting>
  <conditionalFormatting sqref="AM99">
    <cfRule type="expression" dxfId="2681" priority="13265">
      <formula>IF(RIGHT(TEXT(AM99,"0.#"),1)=".",FALSE,TRUE)</formula>
    </cfRule>
    <cfRule type="expression" dxfId="2680" priority="13266">
      <formula>IF(RIGHT(TEXT(AM99,"0.#"),1)=".",TRUE,FALSE)</formula>
    </cfRule>
  </conditionalFormatting>
  <conditionalFormatting sqref="AI101">
    <cfRule type="expression" dxfId="2679" priority="13251">
      <formula>IF(RIGHT(TEXT(AI101,"0.#"),1)=".",FALSE,TRUE)</formula>
    </cfRule>
    <cfRule type="expression" dxfId="2678" priority="13252">
      <formula>IF(RIGHT(TEXT(AI101,"0.#"),1)=".",TRUE,FALSE)</formula>
    </cfRule>
  </conditionalFormatting>
  <conditionalFormatting sqref="AM101">
    <cfRule type="expression" dxfId="2677" priority="13249">
      <formula>IF(RIGHT(TEXT(AM101,"0.#"),1)=".",FALSE,TRUE)</formula>
    </cfRule>
    <cfRule type="expression" dxfId="2676" priority="13250">
      <formula>IF(RIGHT(TEXT(AM101,"0.#"),1)=".",TRUE,FALSE)</formula>
    </cfRule>
  </conditionalFormatting>
  <conditionalFormatting sqref="AE102">
    <cfRule type="expression" dxfId="2675" priority="13247">
      <formula>IF(RIGHT(TEXT(AE102,"0.#"),1)=".",FALSE,TRUE)</formula>
    </cfRule>
    <cfRule type="expression" dxfId="2674" priority="13248">
      <formula>IF(RIGHT(TEXT(AE102,"0.#"),1)=".",TRUE,FALSE)</formula>
    </cfRule>
  </conditionalFormatting>
  <conditionalFormatting sqref="AI102">
    <cfRule type="expression" dxfId="2673" priority="13245">
      <formula>IF(RIGHT(TEXT(AI102,"0.#"),1)=".",FALSE,TRUE)</formula>
    </cfRule>
    <cfRule type="expression" dxfId="2672" priority="13246">
      <formula>IF(RIGHT(TEXT(AI102,"0.#"),1)=".",TRUE,FALSE)</formula>
    </cfRule>
  </conditionalFormatting>
  <conditionalFormatting sqref="AM102">
    <cfRule type="expression" dxfId="2671" priority="13243">
      <formula>IF(RIGHT(TEXT(AM102,"0.#"),1)=".",FALSE,TRUE)</formula>
    </cfRule>
    <cfRule type="expression" dxfId="2670" priority="13244">
      <formula>IF(RIGHT(TEXT(AM102,"0.#"),1)=".",TRUE,FALSE)</formula>
    </cfRule>
  </conditionalFormatting>
  <conditionalFormatting sqref="AQ102">
    <cfRule type="expression" dxfId="2669" priority="13241">
      <formula>IF(RIGHT(TEXT(AQ102,"0.#"),1)=".",FALSE,TRUE)</formula>
    </cfRule>
    <cfRule type="expression" dxfId="2668" priority="13242">
      <formula>IF(RIGHT(TEXT(AQ102,"0.#"),1)=".",TRUE,FALSE)</formula>
    </cfRule>
  </conditionalFormatting>
  <conditionalFormatting sqref="AE104">
    <cfRule type="expression" dxfId="2667" priority="13239">
      <formula>IF(RIGHT(TEXT(AE104,"0.#"),1)=".",FALSE,TRUE)</formula>
    </cfRule>
    <cfRule type="expression" dxfId="2666" priority="13240">
      <formula>IF(RIGHT(TEXT(AE104,"0.#"),1)=".",TRUE,FALSE)</formula>
    </cfRule>
  </conditionalFormatting>
  <conditionalFormatting sqref="AI104">
    <cfRule type="expression" dxfId="2665" priority="13237">
      <formula>IF(RIGHT(TEXT(AI104,"0.#"),1)=".",FALSE,TRUE)</formula>
    </cfRule>
    <cfRule type="expression" dxfId="2664" priority="13238">
      <formula>IF(RIGHT(TEXT(AI104,"0.#"),1)=".",TRUE,FALSE)</formula>
    </cfRule>
  </conditionalFormatting>
  <conditionalFormatting sqref="AM104">
    <cfRule type="expression" dxfId="2663" priority="13235">
      <formula>IF(RIGHT(TEXT(AM104,"0.#"),1)=".",FALSE,TRUE)</formula>
    </cfRule>
    <cfRule type="expression" dxfId="2662" priority="13236">
      <formula>IF(RIGHT(TEXT(AM104,"0.#"),1)=".",TRUE,FALSE)</formula>
    </cfRule>
  </conditionalFormatting>
  <conditionalFormatting sqref="AE105">
    <cfRule type="expression" dxfId="2661" priority="13233">
      <formula>IF(RIGHT(TEXT(AE105,"0.#"),1)=".",FALSE,TRUE)</formula>
    </cfRule>
    <cfRule type="expression" dxfId="2660" priority="13234">
      <formula>IF(RIGHT(TEXT(AE105,"0.#"),1)=".",TRUE,FALSE)</formula>
    </cfRule>
  </conditionalFormatting>
  <conditionalFormatting sqref="AI105">
    <cfRule type="expression" dxfId="2659" priority="13231">
      <formula>IF(RIGHT(TEXT(AI105,"0.#"),1)=".",FALSE,TRUE)</formula>
    </cfRule>
    <cfRule type="expression" dxfId="2658" priority="13232">
      <formula>IF(RIGHT(TEXT(AI105,"0.#"),1)=".",TRUE,FALSE)</formula>
    </cfRule>
  </conditionalFormatting>
  <conditionalFormatting sqref="AM105">
    <cfRule type="expression" dxfId="2657" priority="13229">
      <formula>IF(RIGHT(TEXT(AM105,"0.#"),1)=".",FALSE,TRUE)</formula>
    </cfRule>
    <cfRule type="expression" dxfId="2656" priority="13230">
      <formula>IF(RIGHT(TEXT(AM105,"0.#"),1)=".",TRUE,FALSE)</formula>
    </cfRule>
  </conditionalFormatting>
  <conditionalFormatting sqref="AE107">
    <cfRule type="expression" dxfId="2655" priority="13225">
      <formula>IF(RIGHT(TEXT(AE107,"0.#"),1)=".",FALSE,TRUE)</formula>
    </cfRule>
    <cfRule type="expression" dxfId="2654" priority="13226">
      <formula>IF(RIGHT(TEXT(AE107,"0.#"),1)=".",TRUE,FALSE)</formula>
    </cfRule>
  </conditionalFormatting>
  <conditionalFormatting sqref="AI107">
    <cfRule type="expression" dxfId="2653" priority="13223">
      <formula>IF(RIGHT(TEXT(AI107,"0.#"),1)=".",FALSE,TRUE)</formula>
    </cfRule>
    <cfRule type="expression" dxfId="2652" priority="13224">
      <formula>IF(RIGHT(TEXT(AI107,"0.#"),1)=".",TRUE,FALSE)</formula>
    </cfRule>
  </conditionalFormatting>
  <conditionalFormatting sqref="AM107">
    <cfRule type="expression" dxfId="2651" priority="13221">
      <formula>IF(RIGHT(TEXT(AM107,"0.#"),1)=".",FALSE,TRUE)</formula>
    </cfRule>
    <cfRule type="expression" dxfId="2650" priority="13222">
      <formula>IF(RIGHT(TEXT(AM107,"0.#"),1)=".",TRUE,FALSE)</formula>
    </cfRule>
  </conditionalFormatting>
  <conditionalFormatting sqref="AE108">
    <cfRule type="expression" dxfId="2649" priority="13219">
      <formula>IF(RIGHT(TEXT(AE108,"0.#"),1)=".",FALSE,TRUE)</formula>
    </cfRule>
    <cfRule type="expression" dxfId="2648" priority="13220">
      <formula>IF(RIGHT(TEXT(AE108,"0.#"),1)=".",TRUE,FALSE)</formula>
    </cfRule>
  </conditionalFormatting>
  <conditionalFormatting sqref="AI108">
    <cfRule type="expression" dxfId="2647" priority="13217">
      <formula>IF(RIGHT(TEXT(AI108,"0.#"),1)=".",FALSE,TRUE)</formula>
    </cfRule>
    <cfRule type="expression" dxfId="2646" priority="13218">
      <formula>IF(RIGHT(TEXT(AI108,"0.#"),1)=".",TRUE,FALSE)</formula>
    </cfRule>
  </conditionalFormatting>
  <conditionalFormatting sqref="AM108">
    <cfRule type="expression" dxfId="2645" priority="13215">
      <formula>IF(RIGHT(TEXT(AM108,"0.#"),1)=".",FALSE,TRUE)</formula>
    </cfRule>
    <cfRule type="expression" dxfId="2644" priority="13216">
      <formula>IF(RIGHT(TEXT(AM108,"0.#"),1)=".",TRUE,FALSE)</formula>
    </cfRule>
  </conditionalFormatting>
  <conditionalFormatting sqref="AE110">
    <cfRule type="expression" dxfId="2643" priority="13211">
      <formula>IF(RIGHT(TEXT(AE110,"0.#"),1)=".",FALSE,TRUE)</formula>
    </cfRule>
    <cfRule type="expression" dxfId="2642" priority="13212">
      <formula>IF(RIGHT(TEXT(AE110,"0.#"),1)=".",TRUE,FALSE)</formula>
    </cfRule>
  </conditionalFormatting>
  <conditionalFormatting sqref="AI110">
    <cfRule type="expression" dxfId="2641" priority="13209">
      <formula>IF(RIGHT(TEXT(AI110,"0.#"),1)=".",FALSE,TRUE)</formula>
    </cfRule>
    <cfRule type="expression" dxfId="2640" priority="13210">
      <formula>IF(RIGHT(TEXT(AI110,"0.#"),1)=".",TRUE,FALSE)</formula>
    </cfRule>
  </conditionalFormatting>
  <conditionalFormatting sqref="AM110">
    <cfRule type="expression" dxfId="2639" priority="13207">
      <formula>IF(RIGHT(TEXT(AM110,"0.#"),1)=".",FALSE,TRUE)</formula>
    </cfRule>
    <cfRule type="expression" dxfId="2638" priority="13208">
      <formula>IF(RIGHT(TEXT(AM110,"0.#"),1)=".",TRUE,FALSE)</formula>
    </cfRule>
  </conditionalFormatting>
  <conditionalFormatting sqref="AE111">
    <cfRule type="expression" dxfId="2637" priority="13205">
      <formula>IF(RIGHT(TEXT(AE111,"0.#"),1)=".",FALSE,TRUE)</formula>
    </cfRule>
    <cfRule type="expression" dxfId="2636" priority="13206">
      <formula>IF(RIGHT(TEXT(AE111,"0.#"),1)=".",TRUE,FALSE)</formula>
    </cfRule>
  </conditionalFormatting>
  <conditionalFormatting sqref="AI111">
    <cfRule type="expression" dxfId="2635" priority="13203">
      <formula>IF(RIGHT(TEXT(AI111,"0.#"),1)=".",FALSE,TRUE)</formula>
    </cfRule>
    <cfRule type="expression" dxfId="2634" priority="13204">
      <formula>IF(RIGHT(TEXT(AI111,"0.#"),1)=".",TRUE,FALSE)</formula>
    </cfRule>
  </conditionalFormatting>
  <conditionalFormatting sqref="AM111">
    <cfRule type="expression" dxfId="2633" priority="13201">
      <formula>IF(RIGHT(TEXT(AM111,"0.#"),1)=".",FALSE,TRUE)</formula>
    </cfRule>
    <cfRule type="expression" dxfId="2632" priority="13202">
      <formula>IF(RIGHT(TEXT(AM111,"0.#"),1)=".",TRUE,FALSE)</formula>
    </cfRule>
  </conditionalFormatting>
  <conditionalFormatting sqref="AE113">
    <cfRule type="expression" dxfId="2631" priority="13197">
      <formula>IF(RIGHT(TEXT(AE113,"0.#"),1)=".",FALSE,TRUE)</formula>
    </cfRule>
    <cfRule type="expression" dxfId="2630" priority="13198">
      <formula>IF(RIGHT(TEXT(AE113,"0.#"),1)=".",TRUE,FALSE)</formula>
    </cfRule>
  </conditionalFormatting>
  <conditionalFormatting sqref="AI113">
    <cfRule type="expression" dxfId="2629" priority="13195">
      <formula>IF(RIGHT(TEXT(AI113,"0.#"),1)=".",FALSE,TRUE)</formula>
    </cfRule>
    <cfRule type="expression" dxfId="2628" priority="13196">
      <formula>IF(RIGHT(TEXT(AI113,"0.#"),1)=".",TRUE,FALSE)</formula>
    </cfRule>
  </conditionalFormatting>
  <conditionalFormatting sqref="AM113">
    <cfRule type="expression" dxfId="2627" priority="13193">
      <formula>IF(RIGHT(TEXT(AM113,"0.#"),1)=".",FALSE,TRUE)</formula>
    </cfRule>
    <cfRule type="expression" dxfId="2626" priority="13194">
      <formula>IF(RIGHT(TEXT(AM113,"0.#"),1)=".",TRUE,FALSE)</formula>
    </cfRule>
  </conditionalFormatting>
  <conditionalFormatting sqref="AE114">
    <cfRule type="expression" dxfId="2625" priority="13191">
      <formula>IF(RIGHT(TEXT(AE114,"0.#"),1)=".",FALSE,TRUE)</formula>
    </cfRule>
    <cfRule type="expression" dxfId="2624" priority="13192">
      <formula>IF(RIGHT(TEXT(AE114,"0.#"),1)=".",TRUE,FALSE)</formula>
    </cfRule>
  </conditionalFormatting>
  <conditionalFormatting sqref="AI114">
    <cfRule type="expression" dxfId="2623" priority="13189">
      <formula>IF(RIGHT(TEXT(AI114,"0.#"),1)=".",FALSE,TRUE)</formula>
    </cfRule>
    <cfRule type="expression" dxfId="2622" priority="13190">
      <formula>IF(RIGHT(TEXT(AI114,"0.#"),1)=".",TRUE,FALSE)</formula>
    </cfRule>
  </conditionalFormatting>
  <conditionalFormatting sqref="AM114">
    <cfRule type="expression" dxfId="2621" priority="13187">
      <formula>IF(RIGHT(TEXT(AM114,"0.#"),1)=".",FALSE,TRUE)</formula>
    </cfRule>
    <cfRule type="expression" dxfId="2620" priority="13188">
      <formula>IF(RIGHT(TEXT(AM114,"0.#"),1)=".",TRUE,FALSE)</formula>
    </cfRule>
  </conditionalFormatting>
  <conditionalFormatting sqref="AE116 AQ116">
    <cfRule type="expression" dxfId="2619" priority="13183">
      <formula>IF(RIGHT(TEXT(AE116,"0.#"),1)=".",FALSE,TRUE)</formula>
    </cfRule>
    <cfRule type="expression" dxfId="2618" priority="13184">
      <formula>IF(RIGHT(TEXT(AE116,"0.#"),1)=".",TRUE,FALSE)</formula>
    </cfRule>
  </conditionalFormatting>
  <conditionalFormatting sqref="AI116">
    <cfRule type="expression" dxfId="2617" priority="13181">
      <formula>IF(RIGHT(TEXT(AI116,"0.#"),1)=".",FALSE,TRUE)</formula>
    </cfRule>
    <cfRule type="expression" dxfId="2616" priority="13182">
      <formula>IF(RIGHT(TEXT(AI116,"0.#"),1)=".",TRUE,FALSE)</formula>
    </cfRule>
  </conditionalFormatting>
  <conditionalFormatting sqref="AM116">
    <cfRule type="expression" dxfId="2615" priority="13179">
      <formula>IF(RIGHT(TEXT(AM116,"0.#"),1)=".",FALSE,TRUE)</formula>
    </cfRule>
    <cfRule type="expression" dxfId="2614" priority="13180">
      <formula>IF(RIGHT(TEXT(AM116,"0.#"),1)=".",TRUE,FALSE)</formula>
    </cfRule>
  </conditionalFormatting>
  <conditionalFormatting sqref="AE117 AM117">
    <cfRule type="expression" dxfId="2613" priority="13177">
      <formula>IF(RIGHT(TEXT(AE117,"0.#"),1)=".",FALSE,TRUE)</formula>
    </cfRule>
    <cfRule type="expression" dxfId="2612" priority="13178">
      <formula>IF(RIGHT(TEXT(AE117,"0.#"),1)=".",TRUE,FALSE)</formula>
    </cfRule>
  </conditionalFormatting>
  <conditionalFormatting sqref="AI117">
    <cfRule type="expression" dxfId="2611" priority="13175">
      <formula>IF(RIGHT(TEXT(AI117,"0.#"),1)=".",FALSE,TRUE)</formula>
    </cfRule>
    <cfRule type="expression" dxfId="2610" priority="13176">
      <formula>IF(RIGHT(TEXT(AI117,"0.#"),1)=".",TRUE,FALSE)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53:AO874">
    <cfRule type="expression" dxfId="2525" priority="6653">
      <formula>IF(AND(AL853&gt;=0, RIGHT(TEXT(AL853,"0.#"),1)&lt;&gt;"."),TRUE,FALSE)</formula>
    </cfRule>
    <cfRule type="expression" dxfId="2524" priority="6654">
      <formula>IF(AND(AL853&gt;=0, RIGHT(TEXT(AL853,"0.#"),1)="."),TRUE,FALSE)</formula>
    </cfRule>
    <cfRule type="expression" dxfId="2523" priority="6655">
      <formula>IF(AND(AL853&lt;0, RIGHT(TEXT(AL853,"0.#"),1)&lt;&gt;"."),TRUE,FALSE)</formula>
    </cfRule>
    <cfRule type="expression" dxfId="2522" priority="6656">
      <formula>IF(AND(AL853&lt;0, RIGHT(TEXT(AL853,"0.#"),1)="."),TRUE,FALSE)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7:Y874">
    <cfRule type="expression" dxfId="2451" priority="2981">
      <formula>IF(RIGHT(TEXT(Y847,"0.#"),1)=".",FALSE,TRUE)</formula>
    </cfRule>
    <cfRule type="expression" dxfId="2450" priority="2982">
      <formula>IF(RIGHT(TEXT(Y847,"0.#"),1)=".",TRUE,FALSE)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10:AO1139">
    <cfRule type="expression" dxfId="2421" priority="2887">
      <formula>IF(AND(AL1110&gt;=0, RIGHT(TEXT(AL1110,"0.#"),1)&lt;&gt;"."),TRUE,FALSE)</formula>
    </cfRule>
    <cfRule type="expression" dxfId="2420" priority="2888">
      <formula>IF(AND(AL1110&gt;=0, RIGHT(TEXT(AL1110,"0.#"),1)="."),TRUE,FALSE)</formula>
    </cfRule>
    <cfRule type="expression" dxfId="2419" priority="2889">
      <formula>IF(AND(AL1110&lt;0, RIGHT(TEXT(AL1110,"0.#"),1)&lt;&gt;"."),TRUE,FALSE)</formula>
    </cfRule>
    <cfRule type="expression" dxfId="2418" priority="2890">
      <formula>IF(AND(AL1110&lt;0, RIGHT(TEXT(AL1110,"0.#"),1)="."),TRUE,FALSE)</formula>
    </cfRule>
  </conditionalFormatting>
  <conditionalFormatting sqref="Y1110:Y1139">
    <cfRule type="expression" dxfId="2417" priority="2885">
      <formula>IF(RIGHT(TEXT(Y1110,"0.#"),1)=".",FALSE,TRUE)</formula>
    </cfRule>
    <cfRule type="expression" dxfId="2416" priority="2886">
      <formula>IF(RIGHT(TEXT(Y1110,"0.#"),1)=".",TRUE,FALSE)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45:AO845">
    <cfRule type="expression" dxfId="2407" priority="2839">
      <formula>IF(AND(AL845&gt;=0, RIGHT(TEXT(AL845,"0.#"),1)&lt;&gt;"."),TRUE,FALSE)</formula>
    </cfRule>
    <cfRule type="expression" dxfId="2406" priority="2840">
      <formula>IF(AND(AL845&gt;=0, RIGHT(TEXT(AL845,"0.#"),1)="."),TRUE,FALSE)</formula>
    </cfRule>
    <cfRule type="expression" dxfId="2405" priority="2841">
      <formula>IF(AND(AL845&lt;0, RIGHT(TEXT(AL845,"0.#"),1)&lt;&gt;"."),TRUE,FALSE)</formula>
    </cfRule>
    <cfRule type="expression" dxfId="2404" priority="2842">
      <formula>IF(AND(AL845&lt;0, RIGHT(TEXT(AL845,"0.#"),1)="."),TRUE,FALSE)</formula>
    </cfRule>
  </conditionalFormatting>
  <conditionalFormatting sqref="Y845:Y846">
    <cfRule type="expression" dxfId="2403" priority="2837">
      <formula>IF(RIGHT(TEXT(Y845,"0.#"),1)=".",FALSE,TRUE)</formula>
    </cfRule>
    <cfRule type="expression" dxfId="2402" priority="2838">
      <formula>IF(RIGHT(TEXT(Y845,"0.#"),1)=".",TRUE,FALSE)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80:Y907">
    <cfRule type="expression" dxfId="2085" priority="2097">
      <formula>IF(RIGHT(TEXT(Y880,"0.#"),1)=".",FALSE,TRUE)</formula>
    </cfRule>
    <cfRule type="expression" dxfId="2084" priority="2098">
      <formula>IF(RIGHT(TEXT(Y880,"0.#"),1)=".",TRUE,FALSE)</formula>
    </cfRule>
  </conditionalFormatting>
  <conditionalFormatting sqref="Y878:Y879">
    <cfRule type="expression" dxfId="2083" priority="2091">
      <formula>IF(RIGHT(TEXT(Y878,"0.#"),1)=".",FALSE,TRUE)</formula>
    </cfRule>
    <cfRule type="expression" dxfId="2082" priority="2092">
      <formula>IF(RIGHT(TEXT(Y878,"0.#"),1)=".",TRUE,FALSE)</formula>
    </cfRule>
  </conditionalFormatting>
  <conditionalFormatting sqref="Y913:Y940">
    <cfRule type="expression" dxfId="2081" priority="2085">
      <formula>IF(RIGHT(TEXT(Y913,"0.#"),1)=".",FALSE,TRUE)</formula>
    </cfRule>
    <cfRule type="expression" dxfId="2080" priority="2086">
      <formula>IF(RIGHT(TEXT(Y913,"0.#"),1)=".",TRUE,FALSE)</formula>
    </cfRule>
  </conditionalFormatting>
  <conditionalFormatting sqref="Y911:Y912">
    <cfRule type="expression" dxfId="2079" priority="2079">
      <formula>IF(RIGHT(TEXT(Y911,"0.#"),1)=".",FALSE,TRUE)</formula>
    </cfRule>
    <cfRule type="expression" dxfId="2078" priority="2080">
      <formula>IF(RIGHT(TEXT(Y911,"0.#"),1)=".",TRUE,FALSE)</formula>
    </cfRule>
  </conditionalFormatting>
  <conditionalFormatting sqref="Y946:Y973">
    <cfRule type="expression" dxfId="2077" priority="2073">
      <formula>IF(RIGHT(TEXT(Y946,"0.#"),1)=".",FALSE,TRUE)</formula>
    </cfRule>
    <cfRule type="expression" dxfId="2076" priority="2074">
      <formula>IF(RIGHT(TEXT(Y946,"0.#"),1)=".",TRUE,FALSE)</formula>
    </cfRule>
  </conditionalFormatting>
  <conditionalFormatting sqref="Y944:Y945">
    <cfRule type="expression" dxfId="2075" priority="2067">
      <formula>IF(RIGHT(TEXT(Y944,"0.#"),1)=".",FALSE,TRUE)</formula>
    </cfRule>
    <cfRule type="expression" dxfId="2074" priority="2068">
      <formula>IF(RIGHT(TEXT(Y944,"0.#"),1)=".",TRUE,FALSE)</formula>
    </cfRule>
  </conditionalFormatting>
  <conditionalFormatting sqref="Y979:Y1006">
    <cfRule type="expression" dxfId="2073" priority="2061">
      <formula>IF(RIGHT(TEXT(Y979,"0.#"),1)=".",FALSE,TRUE)</formula>
    </cfRule>
    <cfRule type="expression" dxfId="2072" priority="2062">
      <formula>IF(RIGHT(TEXT(Y979,"0.#"),1)=".",TRUE,FALSE)</formula>
    </cfRule>
  </conditionalFormatting>
  <conditionalFormatting sqref="Y977:Y978">
    <cfRule type="expression" dxfId="2071" priority="2055">
      <formula>IF(RIGHT(TEXT(Y977,"0.#"),1)=".",FALSE,TRUE)</formula>
    </cfRule>
    <cfRule type="expression" dxfId="2070" priority="2056">
      <formula>IF(RIGHT(TEXT(Y977,"0.#"),1)=".",TRUE,FALSE)</formula>
    </cfRule>
  </conditionalFormatting>
  <conditionalFormatting sqref="Y1012:Y1039">
    <cfRule type="expression" dxfId="2069" priority="2049">
      <formula>IF(RIGHT(TEXT(Y1012,"0.#"),1)=".",FALSE,TRUE)</formula>
    </cfRule>
    <cfRule type="expression" dxfId="2068" priority="2050">
      <formula>IF(RIGHT(TEXT(Y1012,"0.#"),1)=".",TRUE,FALSE)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8:AO879">
    <cfRule type="expression" dxfId="1983" priority="2093">
      <formula>IF(AND(AL878&gt;=0, RIGHT(TEXT(AL878,"0.#"),1)&lt;&gt;"."),TRUE,FALSE)</formula>
    </cfRule>
    <cfRule type="expression" dxfId="1982" priority="2094">
      <formula>IF(AND(AL878&gt;=0, RIGHT(TEXT(AL878,"0.#"),1)="."),TRUE,FALSE)</formula>
    </cfRule>
    <cfRule type="expression" dxfId="1981" priority="2095">
      <formula>IF(AND(AL878&lt;0, RIGHT(TEXT(AL878,"0.#"),1)&lt;&gt;"."),TRUE,FALSE)</formula>
    </cfRule>
    <cfRule type="expression" dxfId="1980" priority="2096">
      <formula>IF(AND(AL878&lt;0, RIGHT(TEXT(AL878,"0.#"),1)="."),TRUE,FALSE)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L846:AO846">
    <cfRule type="expression" dxfId="727" priority="25">
      <formula>IF(AND(AL846&gt;=0, RIGHT(TEXT(AL846,"0.#"),1)&lt;&gt;"."),TRUE,FALSE)</formula>
    </cfRule>
    <cfRule type="expression" dxfId="726" priority="26">
      <formula>IF(AND(AL846&gt;=0, RIGHT(TEXT(AL846,"0.#"),1)="."),TRUE,FALSE)</formula>
    </cfRule>
    <cfRule type="expression" dxfId="725" priority="27">
      <formula>IF(AND(AL846&lt;0, RIGHT(TEXT(AL846,"0.#"),1)&lt;&gt;"."),TRUE,FALSE)</formula>
    </cfRule>
    <cfRule type="expression" dxfId="724" priority="28">
      <formula>IF(AND(AL846&lt;0, RIGHT(TEXT(AL846,"0.#"),1)="."),TRUE,FALSE)</formula>
    </cfRule>
  </conditionalFormatting>
  <conditionalFormatting sqref="AL847:AO847">
    <cfRule type="expression" dxfId="723" priority="21">
      <formula>IF(AND(AL847&gt;=0, RIGHT(TEXT(AL847,"0.#"),1)&lt;&gt;"."),TRUE,FALSE)</formula>
    </cfRule>
    <cfRule type="expression" dxfId="722" priority="22">
      <formula>IF(AND(AL847&gt;=0, RIGHT(TEXT(AL847,"0.#"),1)="."),TRUE,FALSE)</formula>
    </cfRule>
    <cfRule type="expression" dxfId="721" priority="23">
      <formula>IF(AND(AL847&lt;0, RIGHT(TEXT(AL847,"0.#"),1)&lt;&gt;"."),TRUE,FALSE)</formula>
    </cfRule>
    <cfRule type="expression" dxfId="720" priority="24">
      <formula>IF(AND(AL847&lt;0, RIGHT(TEXT(AL847,"0.#"),1)="."),TRUE,FALSE)</formula>
    </cfRule>
  </conditionalFormatting>
  <conditionalFormatting sqref="AL848:AO848">
    <cfRule type="expression" dxfId="719" priority="17">
      <formula>IF(AND(AL848&gt;=0, RIGHT(TEXT(AL848,"0.#"),1)&lt;&gt;"."),TRUE,FALSE)</formula>
    </cfRule>
    <cfRule type="expression" dxfId="718" priority="18">
      <formula>IF(AND(AL848&gt;=0, RIGHT(TEXT(AL848,"0.#"),1)="."),TRUE,FALSE)</formula>
    </cfRule>
    <cfRule type="expression" dxfId="717" priority="19">
      <formula>IF(AND(AL848&lt;0, RIGHT(TEXT(AL848,"0.#"),1)&lt;&gt;"."),TRUE,FALSE)</formula>
    </cfRule>
    <cfRule type="expression" dxfId="716" priority="20">
      <formula>IF(AND(AL848&lt;0, RIGHT(TEXT(AL848,"0.#"),1)="."),TRUE,FALSE)</formula>
    </cfRule>
  </conditionalFormatting>
  <conditionalFormatting sqref="AL849:AO849">
    <cfRule type="expression" dxfId="715" priority="13">
      <formula>IF(AND(AL849&gt;=0, RIGHT(TEXT(AL849,"0.#"),1)&lt;&gt;"."),TRUE,FALSE)</formula>
    </cfRule>
    <cfRule type="expression" dxfId="714" priority="14">
      <formula>IF(AND(AL849&gt;=0, RIGHT(TEXT(AL849,"0.#"),1)="."),TRUE,FALSE)</formula>
    </cfRule>
    <cfRule type="expression" dxfId="713" priority="15">
      <formula>IF(AND(AL849&lt;0, RIGHT(TEXT(AL849,"0.#"),1)&lt;&gt;"."),TRUE,FALSE)</formula>
    </cfRule>
    <cfRule type="expression" dxfId="712" priority="16">
      <formula>IF(AND(AL849&lt;0, RIGHT(TEXT(AL849,"0.#"),1)="."),TRUE,FALSE)</formula>
    </cfRule>
  </conditionalFormatting>
  <conditionalFormatting sqref="AL850:AO850">
    <cfRule type="expression" dxfId="711" priority="9">
      <formula>IF(AND(AL850&gt;=0, RIGHT(TEXT(AL850,"0.#"),1)&lt;&gt;"."),TRUE,FALSE)</formula>
    </cfRule>
    <cfRule type="expression" dxfId="710" priority="10">
      <formula>IF(AND(AL850&gt;=0, RIGHT(TEXT(AL850,"0.#"),1)="."),TRUE,FALSE)</formula>
    </cfRule>
    <cfRule type="expression" dxfId="709" priority="11">
      <formula>IF(AND(AL850&lt;0, RIGHT(TEXT(AL850,"0.#"),1)&lt;&gt;"."),TRUE,FALSE)</formula>
    </cfRule>
    <cfRule type="expression" dxfId="708" priority="12">
      <formula>IF(AND(AL850&lt;0, RIGHT(TEXT(AL850,"0.#"),1)="."),TRUE,FALSE)</formula>
    </cfRule>
  </conditionalFormatting>
  <conditionalFormatting sqref="AL851:AO851">
    <cfRule type="expression" dxfId="707" priority="5">
      <formula>IF(AND(AL851&gt;=0, RIGHT(TEXT(AL851,"0.#"),1)&lt;&gt;"."),TRUE,FALSE)</formula>
    </cfRule>
    <cfRule type="expression" dxfId="706" priority="6">
      <formula>IF(AND(AL851&gt;=0, RIGHT(TEXT(AL851,"0.#"),1)="."),TRUE,FALSE)</formula>
    </cfRule>
    <cfRule type="expression" dxfId="705" priority="7">
      <formula>IF(AND(AL851&lt;0, RIGHT(TEXT(AL851,"0.#"),1)&lt;&gt;"."),TRUE,FALSE)</formula>
    </cfRule>
    <cfRule type="expression" dxfId="704" priority="8">
      <formula>IF(AND(AL851&lt;0, RIGHT(TEXT(AL851,"0.#"),1)="."),TRUE,FALSE)</formula>
    </cfRule>
  </conditionalFormatting>
  <conditionalFormatting sqref="AL852:AO852">
    <cfRule type="expression" dxfId="703" priority="1">
      <formula>IF(AND(AL852&gt;=0, RIGHT(TEXT(AL852,"0.#"),1)&lt;&gt;"."),TRUE,FALSE)</formula>
    </cfRule>
    <cfRule type="expression" dxfId="702" priority="2">
      <formula>IF(AND(AL852&gt;=0, RIGHT(TEXT(AL852,"0.#"),1)="."),TRUE,FALSE)</formula>
    </cfRule>
    <cfRule type="expression" dxfId="701" priority="3">
      <formula>IF(AND(AL852&lt;0, RIGHT(TEXT(AL852,"0.#"),1)&lt;&gt;"."),TRUE,FALSE)</formula>
    </cfRule>
    <cfRule type="expression" dxfId="700" priority="4">
      <formula>IF(AND(AL852&lt;0, RIGHT(TEXT(AL852,"0.#"),1)="."),TRUE,FALSE)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2" fitToWidth="0" fitToHeight="0" orientation="portrait" r:id="rId1"/>
  <headerFooter differentFirst="1" alignWithMargins="0"/>
  <rowBreaks count="4" manualBreakCount="4">
    <brk id="129"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747</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747</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5" t="s">
        <v>146</v>
      </c>
      <c r="H2" s="780"/>
      <c r="I2" s="780"/>
      <c r="J2" s="780"/>
      <c r="K2" s="780"/>
      <c r="L2" s="780"/>
      <c r="M2" s="780"/>
      <c r="N2" s="780"/>
      <c r="O2" s="781"/>
      <c r="P2" s="779" t="s">
        <v>59</v>
      </c>
      <c r="Q2" s="780"/>
      <c r="R2" s="780"/>
      <c r="S2" s="780"/>
      <c r="T2" s="780"/>
      <c r="U2" s="780"/>
      <c r="V2" s="780"/>
      <c r="W2" s="780"/>
      <c r="X2" s="781"/>
      <c r="Y2" s="1000"/>
      <c r="Z2" s="412"/>
      <c r="AA2" s="413"/>
      <c r="AB2" s="1004" t="s">
        <v>11</v>
      </c>
      <c r="AC2" s="1005"/>
      <c r="AD2" s="1006"/>
      <c r="AE2" s="992" t="s">
        <v>391</v>
      </c>
      <c r="AF2" s="992"/>
      <c r="AG2" s="992"/>
      <c r="AH2" s="992"/>
      <c r="AI2" s="992" t="s">
        <v>413</v>
      </c>
      <c r="AJ2" s="992"/>
      <c r="AK2" s="992"/>
      <c r="AL2" s="454"/>
      <c r="AM2" s="992" t="s">
        <v>510</v>
      </c>
      <c r="AN2" s="992"/>
      <c r="AO2" s="992"/>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1001"/>
      <c r="Z3" s="1002"/>
      <c r="AA3" s="1003"/>
      <c r="AB3" s="1007"/>
      <c r="AC3" s="1008"/>
      <c r="AD3" s="1009"/>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5"/>
      <c r="H6" s="1016"/>
      <c r="I6" s="1016"/>
      <c r="J6" s="1016"/>
      <c r="K6" s="1016"/>
      <c r="L6" s="1016"/>
      <c r="M6" s="1016"/>
      <c r="N6" s="1016"/>
      <c r="O6" s="1017"/>
      <c r="P6" s="728"/>
      <c r="Q6" s="728"/>
      <c r="R6" s="728"/>
      <c r="S6" s="728"/>
      <c r="T6" s="728"/>
      <c r="U6" s="728"/>
      <c r="V6" s="728"/>
      <c r="W6" s="728"/>
      <c r="X6" s="1022"/>
      <c r="Y6" s="1023" t="s">
        <v>13</v>
      </c>
      <c r="Z6" s="993"/>
      <c r="AA6" s="994"/>
      <c r="AB6" s="457" t="s">
        <v>180</v>
      </c>
      <c r="AC6" s="1024"/>
      <c r="AD6" s="1024"/>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8" t="s">
        <v>349</v>
      </c>
      <c r="B9" s="509"/>
      <c r="C9" s="509"/>
      <c r="D9" s="509"/>
      <c r="E9" s="509"/>
      <c r="F9" s="510"/>
      <c r="G9" s="795" t="s">
        <v>146</v>
      </c>
      <c r="H9" s="780"/>
      <c r="I9" s="780"/>
      <c r="J9" s="780"/>
      <c r="K9" s="780"/>
      <c r="L9" s="780"/>
      <c r="M9" s="780"/>
      <c r="N9" s="780"/>
      <c r="O9" s="781"/>
      <c r="P9" s="779" t="s">
        <v>59</v>
      </c>
      <c r="Q9" s="780"/>
      <c r="R9" s="780"/>
      <c r="S9" s="780"/>
      <c r="T9" s="780"/>
      <c r="U9" s="780"/>
      <c r="V9" s="780"/>
      <c r="W9" s="780"/>
      <c r="X9" s="781"/>
      <c r="Y9" s="1000"/>
      <c r="Z9" s="412"/>
      <c r="AA9" s="413"/>
      <c r="AB9" s="1004" t="s">
        <v>11</v>
      </c>
      <c r="AC9" s="1005"/>
      <c r="AD9" s="1006"/>
      <c r="AE9" s="992" t="s">
        <v>391</v>
      </c>
      <c r="AF9" s="992"/>
      <c r="AG9" s="992"/>
      <c r="AH9" s="992"/>
      <c r="AI9" s="992" t="s">
        <v>413</v>
      </c>
      <c r="AJ9" s="992"/>
      <c r="AK9" s="992"/>
      <c r="AL9" s="454"/>
      <c r="AM9" s="992" t="s">
        <v>510</v>
      </c>
      <c r="AN9" s="992"/>
      <c r="AO9" s="992"/>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1001"/>
      <c r="Z10" s="1002"/>
      <c r="AA10" s="1003"/>
      <c r="AB10" s="1007"/>
      <c r="AC10" s="1008"/>
      <c r="AD10" s="1009"/>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728"/>
      <c r="Q13" s="728"/>
      <c r="R13" s="728"/>
      <c r="S13" s="728"/>
      <c r="T13" s="728"/>
      <c r="U13" s="728"/>
      <c r="V13" s="728"/>
      <c r="W13" s="728"/>
      <c r="X13" s="1022"/>
      <c r="Y13" s="1023" t="s">
        <v>13</v>
      </c>
      <c r="Z13" s="993"/>
      <c r="AA13" s="994"/>
      <c r="AB13" s="457" t="s">
        <v>180</v>
      </c>
      <c r="AC13" s="1024"/>
      <c r="AD13" s="1024"/>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8" t="s">
        <v>349</v>
      </c>
      <c r="B16" s="509"/>
      <c r="C16" s="509"/>
      <c r="D16" s="509"/>
      <c r="E16" s="509"/>
      <c r="F16" s="510"/>
      <c r="G16" s="795" t="s">
        <v>146</v>
      </c>
      <c r="H16" s="780"/>
      <c r="I16" s="780"/>
      <c r="J16" s="780"/>
      <c r="K16" s="780"/>
      <c r="L16" s="780"/>
      <c r="M16" s="780"/>
      <c r="N16" s="780"/>
      <c r="O16" s="781"/>
      <c r="P16" s="779" t="s">
        <v>59</v>
      </c>
      <c r="Q16" s="780"/>
      <c r="R16" s="780"/>
      <c r="S16" s="780"/>
      <c r="T16" s="780"/>
      <c r="U16" s="780"/>
      <c r="V16" s="780"/>
      <c r="W16" s="780"/>
      <c r="X16" s="781"/>
      <c r="Y16" s="1000"/>
      <c r="Z16" s="412"/>
      <c r="AA16" s="413"/>
      <c r="AB16" s="1004" t="s">
        <v>11</v>
      </c>
      <c r="AC16" s="1005"/>
      <c r="AD16" s="1006"/>
      <c r="AE16" s="992" t="s">
        <v>391</v>
      </c>
      <c r="AF16" s="992"/>
      <c r="AG16" s="992"/>
      <c r="AH16" s="992"/>
      <c r="AI16" s="992" t="s">
        <v>413</v>
      </c>
      <c r="AJ16" s="992"/>
      <c r="AK16" s="992"/>
      <c r="AL16" s="454"/>
      <c r="AM16" s="992" t="s">
        <v>510</v>
      </c>
      <c r="AN16" s="992"/>
      <c r="AO16" s="992"/>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1001"/>
      <c r="Z17" s="1002"/>
      <c r="AA17" s="1003"/>
      <c r="AB17" s="1007"/>
      <c r="AC17" s="1008"/>
      <c r="AD17" s="1009"/>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728"/>
      <c r="Q20" s="728"/>
      <c r="R20" s="728"/>
      <c r="S20" s="728"/>
      <c r="T20" s="728"/>
      <c r="U20" s="728"/>
      <c r="V20" s="728"/>
      <c r="W20" s="728"/>
      <c r="X20" s="1022"/>
      <c r="Y20" s="1023" t="s">
        <v>13</v>
      </c>
      <c r="Z20" s="993"/>
      <c r="AA20" s="994"/>
      <c r="AB20" s="457" t="s">
        <v>180</v>
      </c>
      <c r="AC20" s="1024"/>
      <c r="AD20" s="1024"/>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8" t="s">
        <v>349</v>
      </c>
      <c r="B23" s="509"/>
      <c r="C23" s="509"/>
      <c r="D23" s="509"/>
      <c r="E23" s="509"/>
      <c r="F23" s="510"/>
      <c r="G23" s="795" t="s">
        <v>146</v>
      </c>
      <c r="H23" s="780"/>
      <c r="I23" s="780"/>
      <c r="J23" s="780"/>
      <c r="K23" s="780"/>
      <c r="L23" s="780"/>
      <c r="M23" s="780"/>
      <c r="N23" s="780"/>
      <c r="O23" s="781"/>
      <c r="P23" s="779" t="s">
        <v>59</v>
      </c>
      <c r="Q23" s="780"/>
      <c r="R23" s="780"/>
      <c r="S23" s="780"/>
      <c r="T23" s="780"/>
      <c r="U23" s="780"/>
      <c r="V23" s="780"/>
      <c r="W23" s="780"/>
      <c r="X23" s="781"/>
      <c r="Y23" s="1000"/>
      <c r="Z23" s="412"/>
      <c r="AA23" s="413"/>
      <c r="AB23" s="1004" t="s">
        <v>11</v>
      </c>
      <c r="AC23" s="1005"/>
      <c r="AD23" s="1006"/>
      <c r="AE23" s="992" t="s">
        <v>391</v>
      </c>
      <c r="AF23" s="992"/>
      <c r="AG23" s="992"/>
      <c r="AH23" s="992"/>
      <c r="AI23" s="992" t="s">
        <v>413</v>
      </c>
      <c r="AJ23" s="992"/>
      <c r="AK23" s="992"/>
      <c r="AL23" s="454"/>
      <c r="AM23" s="992" t="s">
        <v>510</v>
      </c>
      <c r="AN23" s="992"/>
      <c r="AO23" s="992"/>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1001"/>
      <c r="Z24" s="1002"/>
      <c r="AA24" s="1003"/>
      <c r="AB24" s="1007"/>
      <c r="AC24" s="1008"/>
      <c r="AD24" s="1009"/>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728"/>
      <c r="Q27" s="728"/>
      <c r="R27" s="728"/>
      <c r="S27" s="728"/>
      <c r="T27" s="728"/>
      <c r="U27" s="728"/>
      <c r="V27" s="728"/>
      <c r="W27" s="728"/>
      <c r="X27" s="1022"/>
      <c r="Y27" s="1023" t="s">
        <v>13</v>
      </c>
      <c r="Z27" s="993"/>
      <c r="AA27" s="994"/>
      <c r="AB27" s="457" t="s">
        <v>180</v>
      </c>
      <c r="AC27" s="1024"/>
      <c r="AD27" s="1024"/>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8" t="s">
        <v>349</v>
      </c>
      <c r="B30" s="509"/>
      <c r="C30" s="509"/>
      <c r="D30" s="509"/>
      <c r="E30" s="509"/>
      <c r="F30" s="510"/>
      <c r="G30" s="795" t="s">
        <v>146</v>
      </c>
      <c r="H30" s="780"/>
      <c r="I30" s="780"/>
      <c r="J30" s="780"/>
      <c r="K30" s="780"/>
      <c r="L30" s="780"/>
      <c r="M30" s="780"/>
      <c r="N30" s="780"/>
      <c r="O30" s="781"/>
      <c r="P30" s="779" t="s">
        <v>59</v>
      </c>
      <c r="Q30" s="780"/>
      <c r="R30" s="780"/>
      <c r="S30" s="780"/>
      <c r="T30" s="780"/>
      <c r="U30" s="780"/>
      <c r="V30" s="780"/>
      <c r="W30" s="780"/>
      <c r="X30" s="781"/>
      <c r="Y30" s="1000"/>
      <c r="Z30" s="412"/>
      <c r="AA30" s="413"/>
      <c r="AB30" s="1004" t="s">
        <v>11</v>
      </c>
      <c r="AC30" s="1005"/>
      <c r="AD30" s="1006"/>
      <c r="AE30" s="992" t="s">
        <v>391</v>
      </c>
      <c r="AF30" s="992"/>
      <c r="AG30" s="992"/>
      <c r="AH30" s="992"/>
      <c r="AI30" s="992" t="s">
        <v>413</v>
      </c>
      <c r="AJ30" s="992"/>
      <c r="AK30" s="992"/>
      <c r="AL30" s="454"/>
      <c r="AM30" s="992" t="s">
        <v>510</v>
      </c>
      <c r="AN30" s="992"/>
      <c r="AO30" s="992"/>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1001"/>
      <c r="Z31" s="1002"/>
      <c r="AA31" s="1003"/>
      <c r="AB31" s="1007"/>
      <c r="AC31" s="1008"/>
      <c r="AD31" s="1009"/>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728"/>
      <c r="Q34" s="728"/>
      <c r="R34" s="728"/>
      <c r="S34" s="728"/>
      <c r="T34" s="728"/>
      <c r="U34" s="728"/>
      <c r="V34" s="728"/>
      <c r="W34" s="728"/>
      <c r="X34" s="1022"/>
      <c r="Y34" s="1023" t="s">
        <v>13</v>
      </c>
      <c r="Z34" s="993"/>
      <c r="AA34" s="994"/>
      <c r="AB34" s="457" t="s">
        <v>180</v>
      </c>
      <c r="AC34" s="1024"/>
      <c r="AD34" s="1024"/>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8" t="s">
        <v>349</v>
      </c>
      <c r="B37" s="509"/>
      <c r="C37" s="509"/>
      <c r="D37" s="509"/>
      <c r="E37" s="509"/>
      <c r="F37" s="510"/>
      <c r="G37" s="795" t="s">
        <v>146</v>
      </c>
      <c r="H37" s="780"/>
      <c r="I37" s="780"/>
      <c r="J37" s="780"/>
      <c r="K37" s="780"/>
      <c r="L37" s="780"/>
      <c r="M37" s="780"/>
      <c r="N37" s="780"/>
      <c r="O37" s="781"/>
      <c r="P37" s="779" t="s">
        <v>59</v>
      </c>
      <c r="Q37" s="780"/>
      <c r="R37" s="780"/>
      <c r="S37" s="780"/>
      <c r="T37" s="780"/>
      <c r="U37" s="780"/>
      <c r="V37" s="780"/>
      <c r="W37" s="780"/>
      <c r="X37" s="781"/>
      <c r="Y37" s="1000"/>
      <c r="Z37" s="412"/>
      <c r="AA37" s="413"/>
      <c r="AB37" s="1004" t="s">
        <v>11</v>
      </c>
      <c r="AC37" s="1005"/>
      <c r="AD37" s="1006"/>
      <c r="AE37" s="992" t="s">
        <v>391</v>
      </c>
      <c r="AF37" s="992"/>
      <c r="AG37" s="992"/>
      <c r="AH37" s="992"/>
      <c r="AI37" s="992" t="s">
        <v>413</v>
      </c>
      <c r="AJ37" s="992"/>
      <c r="AK37" s="992"/>
      <c r="AL37" s="454"/>
      <c r="AM37" s="992" t="s">
        <v>510</v>
      </c>
      <c r="AN37" s="992"/>
      <c r="AO37" s="992"/>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1001"/>
      <c r="Z38" s="1002"/>
      <c r="AA38" s="1003"/>
      <c r="AB38" s="1007"/>
      <c r="AC38" s="1008"/>
      <c r="AD38" s="1009"/>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728"/>
      <c r="Q41" s="728"/>
      <c r="R41" s="728"/>
      <c r="S41" s="728"/>
      <c r="T41" s="728"/>
      <c r="U41" s="728"/>
      <c r="V41" s="728"/>
      <c r="W41" s="728"/>
      <c r="X41" s="1022"/>
      <c r="Y41" s="1023" t="s">
        <v>13</v>
      </c>
      <c r="Z41" s="993"/>
      <c r="AA41" s="994"/>
      <c r="AB41" s="457" t="s">
        <v>180</v>
      </c>
      <c r="AC41" s="1024"/>
      <c r="AD41" s="1024"/>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8" t="s">
        <v>349</v>
      </c>
      <c r="B44" s="509"/>
      <c r="C44" s="509"/>
      <c r="D44" s="509"/>
      <c r="E44" s="509"/>
      <c r="F44" s="510"/>
      <c r="G44" s="795" t="s">
        <v>146</v>
      </c>
      <c r="H44" s="780"/>
      <c r="I44" s="780"/>
      <c r="J44" s="780"/>
      <c r="K44" s="780"/>
      <c r="L44" s="780"/>
      <c r="M44" s="780"/>
      <c r="N44" s="780"/>
      <c r="O44" s="781"/>
      <c r="P44" s="779" t="s">
        <v>59</v>
      </c>
      <c r="Q44" s="780"/>
      <c r="R44" s="780"/>
      <c r="S44" s="780"/>
      <c r="T44" s="780"/>
      <c r="U44" s="780"/>
      <c r="V44" s="780"/>
      <c r="W44" s="780"/>
      <c r="X44" s="781"/>
      <c r="Y44" s="1000"/>
      <c r="Z44" s="412"/>
      <c r="AA44" s="413"/>
      <c r="AB44" s="1004" t="s">
        <v>11</v>
      </c>
      <c r="AC44" s="1005"/>
      <c r="AD44" s="1006"/>
      <c r="AE44" s="992" t="s">
        <v>391</v>
      </c>
      <c r="AF44" s="992"/>
      <c r="AG44" s="992"/>
      <c r="AH44" s="992"/>
      <c r="AI44" s="992" t="s">
        <v>413</v>
      </c>
      <c r="AJ44" s="992"/>
      <c r="AK44" s="992"/>
      <c r="AL44" s="454"/>
      <c r="AM44" s="992" t="s">
        <v>510</v>
      </c>
      <c r="AN44" s="992"/>
      <c r="AO44" s="992"/>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1001"/>
      <c r="Z45" s="1002"/>
      <c r="AA45" s="1003"/>
      <c r="AB45" s="1007"/>
      <c r="AC45" s="1008"/>
      <c r="AD45" s="1009"/>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728"/>
      <c r="Q48" s="728"/>
      <c r="R48" s="728"/>
      <c r="S48" s="728"/>
      <c r="T48" s="728"/>
      <c r="U48" s="728"/>
      <c r="V48" s="728"/>
      <c r="W48" s="728"/>
      <c r="X48" s="1022"/>
      <c r="Y48" s="1023" t="s">
        <v>13</v>
      </c>
      <c r="Z48" s="993"/>
      <c r="AA48" s="994"/>
      <c r="AB48" s="457" t="s">
        <v>180</v>
      </c>
      <c r="AC48" s="1024"/>
      <c r="AD48" s="1024"/>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8" t="s">
        <v>349</v>
      </c>
      <c r="B51" s="509"/>
      <c r="C51" s="509"/>
      <c r="D51" s="509"/>
      <c r="E51" s="509"/>
      <c r="F51" s="510"/>
      <c r="G51" s="795" t="s">
        <v>146</v>
      </c>
      <c r="H51" s="780"/>
      <c r="I51" s="780"/>
      <c r="J51" s="780"/>
      <c r="K51" s="780"/>
      <c r="L51" s="780"/>
      <c r="M51" s="780"/>
      <c r="N51" s="780"/>
      <c r="O51" s="781"/>
      <c r="P51" s="779" t="s">
        <v>59</v>
      </c>
      <c r="Q51" s="780"/>
      <c r="R51" s="780"/>
      <c r="S51" s="780"/>
      <c r="T51" s="780"/>
      <c r="U51" s="780"/>
      <c r="V51" s="780"/>
      <c r="W51" s="780"/>
      <c r="X51" s="781"/>
      <c r="Y51" s="1000"/>
      <c r="Z51" s="412"/>
      <c r="AA51" s="413"/>
      <c r="AB51" s="454" t="s">
        <v>11</v>
      </c>
      <c r="AC51" s="1005"/>
      <c r="AD51" s="1006"/>
      <c r="AE51" s="992" t="s">
        <v>391</v>
      </c>
      <c r="AF51" s="992"/>
      <c r="AG51" s="992"/>
      <c r="AH51" s="992"/>
      <c r="AI51" s="992" t="s">
        <v>413</v>
      </c>
      <c r="AJ51" s="992"/>
      <c r="AK51" s="992"/>
      <c r="AL51" s="454"/>
      <c r="AM51" s="992" t="s">
        <v>510</v>
      </c>
      <c r="AN51" s="992"/>
      <c r="AO51" s="992"/>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1001"/>
      <c r="Z52" s="1002"/>
      <c r="AA52" s="1003"/>
      <c r="AB52" s="1007"/>
      <c r="AC52" s="1008"/>
      <c r="AD52" s="1009"/>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728"/>
      <c r="Q55" s="728"/>
      <c r="R55" s="728"/>
      <c r="S55" s="728"/>
      <c r="T55" s="728"/>
      <c r="U55" s="728"/>
      <c r="V55" s="728"/>
      <c r="W55" s="728"/>
      <c r="X55" s="1022"/>
      <c r="Y55" s="1023" t="s">
        <v>13</v>
      </c>
      <c r="Z55" s="993"/>
      <c r="AA55" s="994"/>
      <c r="AB55" s="457" t="s">
        <v>180</v>
      </c>
      <c r="AC55" s="1024"/>
      <c r="AD55" s="1024"/>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8" t="s">
        <v>349</v>
      </c>
      <c r="B58" s="509"/>
      <c r="C58" s="509"/>
      <c r="D58" s="509"/>
      <c r="E58" s="509"/>
      <c r="F58" s="510"/>
      <c r="G58" s="795" t="s">
        <v>146</v>
      </c>
      <c r="H58" s="780"/>
      <c r="I58" s="780"/>
      <c r="J58" s="780"/>
      <c r="K58" s="780"/>
      <c r="L58" s="780"/>
      <c r="M58" s="780"/>
      <c r="N58" s="780"/>
      <c r="O58" s="781"/>
      <c r="P58" s="779" t="s">
        <v>59</v>
      </c>
      <c r="Q58" s="780"/>
      <c r="R58" s="780"/>
      <c r="S58" s="780"/>
      <c r="T58" s="780"/>
      <c r="U58" s="780"/>
      <c r="V58" s="780"/>
      <c r="W58" s="780"/>
      <c r="X58" s="781"/>
      <c r="Y58" s="1000"/>
      <c r="Z58" s="412"/>
      <c r="AA58" s="413"/>
      <c r="AB58" s="1004" t="s">
        <v>11</v>
      </c>
      <c r="AC58" s="1005"/>
      <c r="AD58" s="1006"/>
      <c r="AE58" s="992" t="s">
        <v>391</v>
      </c>
      <c r="AF58" s="992"/>
      <c r="AG58" s="992"/>
      <c r="AH58" s="992"/>
      <c r="AI58" s="992" t="s">
        <v>413</v>
      </c>
      <c r="AJ58" s="992"/>
      <c r="AK58" s="992"/>
      <c r="AL58" s="454"/>
      <c r="AM58" s="992" t="s">
        <v>510</v>
      </c>
      <c r="AN58" s="992"/>
      <c r="AO58" s="992"/>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1001"/>
      <c r="Z59" s="1002"/>
      <c r="AA59" s="1003"/>
      <c r="AB59" s="1007"/>
      <c r="AC59" s="1008"/>
      <c r="AD59" s="1009"/>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728"/>
      <c r="Q62" s="728"/>
      <c r="R62" s="728"/>
      <c r="S62" s="728"/>
      <c r="T62" s="728"/>
      <c r="U62" s="728"/>
      <c r="V62" s="728"/>
      <c r="W62" s="728"/>
      <c r="X62" s="1022"/>
      <c r="Y62" s="1023" t="s">
        <v>13</v>
      </c>
      <c r="Z62" s="993"/>
      <c r="AA62" s="994"/>
      <c r="AB62" s="457" t="s">
        <v>180</v>
      </c>
      <c r="AC62" s="1024"/>
      <c r="AD62" s="1024"/>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8" t="s">
        <v>349</v>
      </c>
      <c r="B65" s="509"/>
      <c r="C65" s="509"/>
      <c r="D65" s="509"/>
      <c r="E65" s="509"/>
      <c r="F65" s="510"/>
      <c r="G65" s="795" t="s">
        <v>146</v>
      </c>
      <c r="H65" s="780"/>
      <c r="I65" s="780"/>
      <c r="J65" s="780"/>
      <c r="K65" s="780"/>
      <c r="L65" s="780"/>
      <c r="M65" s="780"/>
      <c r="N65" s="780"/>
      <c r="O65" s="781"/>
      <c r="P65" s="779" t="s">
        <v>59</v>
      </c>
      <c r="Q65" s="780"/>
      <c r="R65" s="780"/>
      <c r="S65" s="780"/>
      <c r="T65" s="780"/>
      <c r="U65" s="780"/>
      <c r="V65" s="780"/>
      <c r="W65" s="780"/>
      <c r="X65" s="781"/>
      <c r="Y65" s="1000"/>
      <c r="Z65" s="412"/>
      <c r="AA65" s="413"/>
      <c r="AB65" s="1004" t="s">
        <v>11</v>
      </c>
      <c r="AC65" s="1005"/>
      <c r="AD65" s="1006"/>
      <c r="AE65" s="992" t="s">
        <v>391</v>
      </c>
      <c r="AF65" s="992"/>
      <c r="AG65" s="992"/>
      <c r="AH65" s="992"/>
      <c r="AI65" s="992" t="s">
        <v>413</v>
      </c>
      <c r="AJ65" s="992"/>
      <c r="AK65" s="992"/>
      <c r="AL65" s="454"/>
      <c r="AM65" s="992" t="s">
        <v>510</v>
      </c>
      <c r="AN65" s="992"/>
      <c r="AO65" s="992"/>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1001"/>
      <c r="Z66" s="1002"/>
      <c r="AA66" s="1003"/>
      <c r="AB66" s="1007"/>
      <c r="AC66" s="1008"/>
      <c r="AD66" s="1009"/>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728"/>
      <c r="Q69" s="728"/>
      <c r="R69" s="728"/>
      <c r="S69" s="728"/>
      <c r="T69" s="728"/>
      <c r="U69" s="728"/>
      <c r="V69" s="728"/>
      <c r="W69" s="728"/>
      <c r="X69" s="1022"/>
      <c r="Y69" s="303" t="s">
        <v>13</v>
      </c>
      <c r="Z69" s="993"/>
      <c r="AA69" s="994"/>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1"/>
      <c r="B6" s="1032"/>
      <c r="C6" s="1032"/>
      <c r="D6" s="1032"/>
      <c r="E6" s="1032"/>
      <c r="F6" s="1033"/>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1"/>
      <c r="B7" s="1032"/>
      <c r="C7" s="1032"/>
      <c r="D7" s="1032"/>
      <c r="E7" s="1032"/>
      <c r="F7" s="1033"/>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1"/>
      <c r="B8" s="1032"/>
      <c r="C8" s="1032"/>
      <c r="D8" s="1032"/>
      <c r="E8" s="1032"/>
      <c r="F8" s="1033"/>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1"/>
      <c r="B9" s="1032"/>
      <c r="C9" s="1032"/>
      <c r="D9" s="1032"/>
      <c r="E9" s="1032"/>
      <c r="F9" s="1033"/>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1"/>
      <c r="B10" s="1032"/>
      <c r="C10" s="1032"/>
      <c r="D10" s="1032"/>
      <c r="E10" s="1032"/>
      <c r="F10" s="1033"/>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1"/>
      <c r="B11" s="1032"/>
      <c r="C11" s="1032"/>
      <c r="D11" s="1032"/>
      <c r="E11" s="1032"/>
      <c r="F11" s="1033"/>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1"/>
      <c r="B12" s="1032"/>
      <c r="C12" s="1032"/>
      <c r="D12" s="1032"/>
      <c r="E12" s="1032"/>
      <c r="F12" s="1033"/>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1"/>
      <c r="B13" s="1032"/>
      <c r="C13" s="1032"/>
      <c r="D13" s="1032"/>
      <c r="E13" s="1032"/>
      <c r="F13" s="1033"/>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1"/>
      <c r="B14" s="1032"/>
      <c r="C14" s="1032"/>
      <c r="D14" s="1032"/>
      <c r="E14" s="1032"/>
      <c r="F14" s="103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1"/>
      <c r="B19" s="1032"/>
      <c r="C19" s="1032"/>
      <c r="D19" s="1032"/>
      <c r="E19" s="1032"/>
      <c r="F19" s="1033"/>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1"/>
      <c r="B20" s="1032"/>
      <c r="C20" s="1032"/>
      <c r="D20" s="1032"/>
      <c r="E20" s="1032"/>
      <c r="F20" s="1033"/>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1"/>
      <c r="B21" s="1032"/>
      <c r="C21" s="1032"/>
      <c r="D21" s="1032"/>
      <c r="E21" s="1032"/>
      <c r="F21" s="1033"/>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1"/>
      <c r="B22" s="1032"/>
      <c r="C22" s="1032"/>
      <c r="D22" s="1032"/>
      <c r="E22" s="1032"/>
      <c r="F22" s="1033"/>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1"/>
      <c r="B23" s="1032"/>
      <c r="C23" s="1032"/>
      <c r="D23" s="1032"/>
      <c r="E23" s="1032"/>
      <c r="F23" s="1033"/>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1"/>
      <c r="B24" s="1032"/>
      <c r="C24" s="1032"/>
      <c r="D24" s="1032"/>
      <c r="E24" s="1032"/>
      <c r="F24" s="1033"/>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1"/>
      <c r="B25" s="1032"/>
      <c r="C25" s="1032"/>
      <c r="D25" s="1032"/>
      <c r="E25" s="1032"/>
      <c r="F25" s="1033"/>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1"/>
      <c r="B26" s="1032"/>
      <c r="C26" s="1032"/>
      <c r="D26" s="1032"/>
      <c r="E26" s="1032"/>
      <c r="F26" s="1033"/>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1"/>
      <c r="B27" s="1032"/>
      <c r="C27" s="1032"/>
      <c r="D27" s="1032"/>
      <c r="E27" s="1032"/>
      <c r="F27" s="103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1"/>
      <c r="B32" s="1032"/>
      <c r="C32" s="1032"/>
      <c r="D32" s="1032"/>
      <c r="E32" s="1032"/>
      <c r="F32" s="1033"/>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1"/>
      <c r="B33" s="1032"/>
      <c r="C33" s="1032"/>
      <c r="D33" s="1032"/>
      <c r="E33" s="1032"/>
      <c r="F33" s="1033"/>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1"/>
      <c r="B34" s="1032"/>
      <c r="C34" s="1032"/>
      <c r="D34" s="1032"/>
      <c r="E34" s="1032"/>
      <c r="F34" s="1033"/>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1"/>
      <c r="B35" s="1032"/>
      <c r="C35" s="1032"/>
      <c r="D35" s="1032"/>
      <c r="E35" s="1032"/>
      <c r="F35" s="1033"/>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1"/>
      <c r="B36" s="1032"/>
      <c r="C36" s="1032"/>
      <c r="D36" s="1032"/>
      <c r="E36" s="1032"/>
      <c r="F36" s="1033"/>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1"/>
      <c r="B37" s="1032"/>
      <c r="C37" s="1032"/>
      <c r="D37" s="1032"/>
      <c r="E37" s="1032"/>
      <c r="F37" s="1033"/>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1"/>
      <c r="B38" s="1032"/>
      <c r="C38" s="1032"/>
      <c r="D38" s="1032"/>
      <c r="E38" s="1032"/>
      <c r="F38" s="1033"/>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1"/>
      <c r="B39" s="1032"/>
      <c r="C39" s="1032"/>
      <c r="D39" s="1032"/>
      <c r="E39" s="1032"/>
      <c r="F39" s="1033"/>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1"/>
      <c r="B40" s="1032"/>
      <c r="C40" s="1032"/>
      <c r="D40" s="1032"/>
      <c r="E40" s="1032"/>
      <c r="F40" s="103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1"/>
      <c r="B45" s="1032"/>
      <c r="C45" s="1032"/>
      <c r="D45" s="1032"/>
      <c r="E45" s="1032"/>
      <c r="F45" s="1033"/>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1"/>
      <c r="B46" s="1032"/>
      <c r="C46" s="1032"/>
      <c r="D46" s="1032"/>
      <c r="E46" s="1032"/>
      <c r="F46" s="1033"/>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1"/>
      <c r="B47" s="1032"/>
      <c r="C47" s="1032"/>
      <c r="D47" s="1032"/>
      <c r="E47" s="1032"/>
      <c r="F47" s="1033"/>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1"/>
      <c r="B48" s="1032"/>
      <c r="C48" s="1032"/>
      <c r="D48" s="1032"/>
      <c r="E48" s="1032"/>
      <c r="F48" s="1033"/>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1"/>
      <c r="B49" s="1032"/>
      <c r="C49" s="1032"/>
      <c r="D49" s="1032"/>
      <c r="E49" s="1032"/>
      <c r="F49" s="1033"/>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1"/>
      <c r="B50" s="1032"/>
      <c r="C50" s="1032"/>
      <c r="D50" s="1032"/>
      <c r="E50" s="1032"/>
      <c r="F50" s="1033"/>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1"/>
      <c r="B51" s="1032"/>
      <c r="C51" s="1032"/>
      <c r="D51" s="1032"/>
      <c r="E51" s="1032"/>
      <c r="F51" s="1033"/>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1"/>
      <c r="B52" s="1032"/>
      <c r="C52" s="1032"/>
      <c r="D52" s="1032"/>
      <c r="E52" s="1032"/>
      <c r="F52" s="1033"/>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1"/>
      <c r="B59" s="1032"/>
      <c r="C59" s="1032"/>
      <c r="D59" s="1032"/>
      <c r="E59" s="1032"/>
      <c r="F59" s="1033"/>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1"/>
      <c r="B60" s="1032"/>
      <c r="C60" s="1032"/>
      <c r="D60" s="1032"/>
      <c r="E60" s="1032"/>
      <c r="F60" s="1033"/>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1"/>
      <c r="B61" s="1032"/>
      <c r="C61" s="1032"/>
      <c r="D61" s="1032"/>
      <c r="E61" s="1032"/>
      <c r="F61" s="1033"/>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1"/>
      <c r="B62" s="1032"/>
      <c r="C62" s="1032"/>
      <c r="D62" s="1032"/>
      <c r="E62" s="1032"/>
      <c r="F62" s="1033"/>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1"/>
      <c r="B63" s="1032"/>
      <c r="C63" s="1032"/>
      <c r="D63" s="1032"/>
      <c r="E63" s="1032"/>
      <c r="F63" s="1033"/>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1"/>
      <c r="B64" s="1032"/>
      <c r="C64" s="1032"/>
      <c r="D64" s="1032"/>
      <c r="E64" s="1032"/>
      <c r="F64" s="1033"/>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1"/>
      <c r="B65" s="1032"/>
      <c r="C65" s="1032"/>
      <c r="D65" s="1032"/>
      <c r="E65" s="1032"/>
      <c r="F65" s="1033"/>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1"/>
      <c r="B66" s="1032"/>
      <c r="C66" s="1032"/>
      <c r="D66" s="1032"/>
      <c r="E66" s="1032"/>
      <c r="F66" s="1033"/>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1"/>
      <c r="B67" s="1032"/>
      <c r="C67" s="1032"/>
      <c r="D67" s="1032"/>
      <c r="E67" s="1032"/>
      <c r="F67" s="103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1"/>
      <c r="B72" s="1032"/>
      <c r="C72" s="1032"/>
      <c r="D72" s="1032"/>
      <c r="E72" s="1032"/>
      <c r="F72" s="1033"/>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1"/>
      <c r="B73" s="1032"/>
      <c r="C73" s="1032"/>
      <c r="D73" s="1032"/>
      <c r="E73" s="1032"/>
      <c r="F73" s="1033"/>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1"/>
      <c r="B74" s="1032"/>
      <c r="C74" s="1032"/>
      <c r="D74" s="1032"/>
      <c r="E74" s="1032"/>
      <c r="F74" s="1033"/>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1"/>
      <c r="B75" s="1032"/>
      <c r="C75" s="1032"/>
      <c r="D75" s="1032"/>
      <c r="E75" s="1032"/>
      <c r="F75" s="1033"/>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1"/>
      <c r="B76" s="1032"/>
      <c r="C76" s="1032"/>
      <c r="D76" s="1032"/>
      <c r="E76" s="1032"/>
      <c r="F76" s="1033"/>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1"/>
      <c r="B77" s="1032"/>
      <c r="C77" s="1032"/>
      <c r="D77" s="1032"/>
      <c r="E77" s="1032"/>
      <c r="F77" s="1033"/>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1"/>
      <c r="B78" s="1032"/>
      <c r="C78" s="1032"/>
      <c r="D78" s="1032"/>
      <c r="E78" s="1032"/>
      <c r="F78" s="1033"/>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1"/>
      <c r="B79" s="1032"/>
      <c r="C79" s="1032"/>
      <c r="D79" s="1032"/>
      <c r="E79" s="1032"/>
      <c r="F79" s="1033"/>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1"/>
      <c r="B80" s="1032"/>
      <c r="C80" s="1032"/>
      <c r="D80" s="1032"/>
      <c r="E80" s="1032"/>
      <c r="F80" s="103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1"/>
      <c r="B85" s="1032"/>
      <c r="C85" s="1032"/>
      <c r="D85" s="1032"/>
      <c r="E85" s="1032"/>
      <c r="F85" s="1033"/>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1"/>
      <c r="B86" s="1032"/>
      <c r="C86" s="1032"/>
      <c r="D86" s="1032"/>
      <c r="E86" s="1032"/>
      <c r="F86" s="1033"/>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1"/>
      <c r="B87" s="1032"/>
      <c r="C87" s="1032"/>
      <c r="D87" s="1032"/>
      <c r="E87" s="1032"/>
      <c r="F87" s="1033"/>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1"/>
      <c r="B88" s="1032"/>
      <c r="C88" s="1032"/>
      <c r="D88" s="1032"/>
      <c r="E88" s="1032"/>
      <c r="F88" s="1033"/>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1"/>
      <c r="B89" s="1032"/>
      <c r="C89" s="1032"/>
      <c r="D89" s="1032"/>
      <c r="E89" s="1032"/>
      <c r="F89" s="1033"/>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1"/>
      <c r="B90" s="1032"/>
      <c r="C90" s="1032"/>
      <c r="D90" s="1032"/>
      <c r="E90" s="1032"/>
      <c r="F90" s="1033"/>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1"/>
      <c r="B91" s="1032"/>
      <c r="C91" s="1032"/>
      <c r="D91" s="1032"/>
      <c r="E91" s="1032"/>
      <c r="F91" s="1033"/>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1"/>
      <c r="B92" s="1032"/>
      <c r="C92" s="1032"/>
      <c r="D92" s="1032"/>
      <c r="E92" s="1032"/>
      <c r="F92" s="1033"/>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1"/>
      <c r="B93" s="1032"/>
      <c r="C93" s="1032"/>
      <c r="D93" s="1032"/>
      <c r="E93" s="1032"/>
      <c r="F93" s="103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1"/>
      <c r="B98" s="1032"/>
      <c r="C98" s="1032"/>
      <c r="D98" s="1032"/>
      <c r="E98" s="1032"/>
      <c r="F98" s="1033"/>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1"/>
      <c r="B99" s="1032"/>
      <c r="C99" s="1032"/>
      <c r="D99" s="1032"/>
      <c r="E99" s="1032"/>
      <c r="F99" s="1033"/>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1"/>
      <c r="B100" s="1032"/>
      <c r="C100" s="1032"/>
      <c r="D100" s="1032"/>
      <c r="E100" s="1032"/>
      <c r="F100" s="1033"/>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1"/>
      <c r="B101" s="1032"/>
      <c r="C101" s="1032"/>
      <c r="D101" s="1032"/>
      <c r="E101" s="1032"/>
      <c r="F101" s="1033"/>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1"/>
      <c r="B102" s="1032"/>
      <c r="C102" s="1032"/>
      <c r="D102" s="1032"/>
      <c r="E102" s="1032"/>
      <c r="F102" s="1033"/>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1"/>
      <c r="B103" s="1032"/>
      <c r="C103" s="1032"/>
      <c r="D103" s="1032"/>
      <c r="E103" s="1032"/>
      <c r="F103" s="1033"/>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1"/>
      <c r="B104" s="1032"/>
      <c r="C104" s="1032"/>
      <c r="D104" s="1032"/>
      <c r="E104" s="1032"/>
      <c r="F104" s="1033"/>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1"/>
      <c r="B105" s="1032"/>
      <c r="C105" s="1032"/>
      <c r="D105" s="1032"/>
      <c r="E105" s="1032"/>
      <c r="F105" s="1033"/>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1"/>
      <c r="B112" s="1032"/>
      <c r="C112" s="1032"/>
      <c r="D112" s="1032"/>
      <c r="E112" s="1032"/>
      <c r="F112" s="1033"/>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1"/>
      <c r="B113" s="1032"/>
      <c r="C113" s="1032"/>
      <c r="D113" s="1032"/>
      <c r="E113" s="1032"/>
      <c r="F113" s="1033"/>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1"/>
      <c r="B114" s="1032"/>
      <c r="C114" s="1032"/>
      <c r="D114" s="1032"/>
      <c r="E114" s="1032"/>
      <c r="F114" s="1033"/>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1"/>
      <c r="B115" s="1032"/>
      <c r="C115" s="1032"/>
      <c r="D115" s="1032"/>
      <c r="E115" s="1032"/>
      <c r="F115" s="1033"/>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1"/>
      <c r="B116" s="1032"/>
      <c r="C116" s="1032"/>
      <c r="D116" s="1032"/>
      <c r="E116" s="1032"/>
      <c r="F116" s="1033"/>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1"/>
      <c r="B117" s="1032"/>
      <c r="C117" s="1032"/>
      <c r="D117" s="1032"/>
      <c r="E117" s="1032"/>
      <c r="F117" s="1033"/>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1"/>
      <c r="B118" s="1032"/>
      <c r="C118" s="1032"/>
      <c r="D118" s="1032"/>
      <c r="E118" s="1032"/>
      <c r="F118" s="1033"/>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1"/>
      <c r="B119" s="1032"/>
      <c r="C119" s="1032"/>
      <c r="D119" s="1032"/>
      <c r="E119" s="1032"/>
      <c r="F119" s="1033"/>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1"/>
      <c r="B120" s="1032"/>
      <c r="C120" s="1032"/>
      <c r="D120" s="1032"/>
      <c r="E120" s="1032"/>
      <c r="F120" s="103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1"/>
      <c r="B125" s="1032"/>
      <c r="C125" s="1032"/>
      <c r="D125" s="1032"/>
      <c r="E125" s="1032"/>
      <c r="F125" s="1033"/>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1"/>
      <c r="B126" s="1032"/>
      <c r="C126" s="1032"/>
      <c r="D126" s="1032"/>
      <c r="E126" s="1032"/>
      <c r="F126" s="1033"/>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1"/>
      <c r="B127" s="1032"/>
      <c r="C127" s="1032"/>
      <c r="D127" s="1032"/>
      <c r="E127" s="1032"/>
      <c r="F127" s="1033"/>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1"/>
      <c r="B128" s="1032"/>
      <c r="C128" s="1032"/>
      <c r="D128" s="1032"/>
      <c r="E128" s="1032"/>
      <c r="F128" s="1033"/>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1"/>
      <c r="B129" s="1032"/>
      <c r="C129" s="1032"/>
      <c r="D129" s="1032"/>
      <c r="E129" s="1032"/>
      <c r="F129" s="1033"/>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1"/>
      <c r="B130" s="1032"/>
      <c r="C130" s="1032"/>
      <c r="D130" s="1032"/>
      <c r="E130" s="1032"/>
      <c r="F130" s="1033"/>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1"/>
      <c r="B131" s="1032"/>
      <c r="C131" s="1032"/>
      <c r="D131" s="1032"/>
      <c r="E131" s="1032"/>
      <c r="F131" s="1033"/>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1"/>
      <c r="B132" s="1032"/>
      <c r="C132" s="1032"/>
      <c r="D132" s="1032"/>
      <c r="E132" s="1032"/>
      <c r="F132" s="1033"/>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1"/>
      <c r="B133" s="1032"/>
      <c r="C133" s="1032"/>
      <c r="D133" s="1032"/>
      <c r="E133" s="1032"/>
      <c r="F133" s="103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1"/>
      <c r="B138" s="1032"/>
      <c r="C138" s="1032"/>
      <c r="D138" s="1032"/>
      <c r="E138" s="1032"/>
      <c r="F138" s="1033"/>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1"/>
      <c r="B139" s="1032"/>
      <c r="C139" s="1032"/>
      <c r="D139" s="1032"/>
      <c r="E139" s="1032"/>
      <c r="F139" s="1033"/>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1"/>
      <c r="B140" s="1032"/>
      <c r="C140" s="1032"/>
      <c r="D140" s="1032"/>
      <c r="E140" s="1032"/>
      <c r="F140" s="1033"/>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1"/>
      <c r="B141" s="1032"/>
      <c r="C141" s="1032"/>
      <c r="D141" s="1032"/>
      <c r="E141" s="1032"/>
      <c r="F141" s="1033"/>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1"/>
      <c r="B142" s="1032"/>
      <c r="C142" s="1032"/>
      <c r="D142" s="1032"/>
      <c r="E142" s="1032"/>
      <c r="F142" s="1033"/>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1"/>
      <c r="B143" s="1032"/>
      <c r="C143" s="1032"/>
      <c r="D143" s="1032"/>
      <c r="E143" s="1032"/>
      <c r="F143" s="1033"/>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1"/>
      <c r="B144" s="1032"/>
      <c r="C144" s="1032"/>
      <c r="D144" s="1032"/>
      <c r="E144" s="1032"/>
      <c r="F144" s="1033"/>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1"/>
      <c r="B145" s="1032"/>
      <c r="C145" s="1032"/>
      <c r="D145" s="1032"/>
      <c r="E145" s="1032"/>
      <c r="F145" s="1033"/>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1"/>
      <c r="B146" s="1032"/>
      <c r="C146" s="1032"/>
      <c r="D146" s="1032"/>
      <c r="E146" s="1032"/>
      <c r="F146" s="103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1"/>
      <c r="B151" s="1032"/>
      <c r="C151" s="1032"/>
      <c r="D151" s="1032"/>
      <c r="E151" s="1032"/>
      <c r="F151" s="1033"/>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1"/>
      <c r="B152" s="1032"/>
      <c r="C152" s="1032"/>
      <c r="D152" s="1032"/>
      <c r="E152" s="1032"/>
      <c r="F152" s="1033"/>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1"/>
      <c r="B153" s="1032"/>
      <c r="C153" s="1032"/>
      <c r="D153" s="1032"/>
      <c r="E153" s="1032"/>
      <c r="F153" s="1033"/>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1"/>
      <c r="B154" s="1032"/>
      <c r="C154" s="1032"/>
      <c r="D154" s="1032"/>
      <c r="E154" s="1032"/>
      <c r="F154" s="1033"/>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1"/>
      <c r="B155" s="1032"/>
      <c r="C155" s="1032"/>
      <c r="D155" s="1032"/>
      <c r="E155" s="1032"/>
      <c r="F155" s="1033"/>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1"/>
      <c r="B156" s="1032"/>
      <c r="C156" s="1032"/>
      <c r="D156" s="1032"/>
      <c r="E156" s="1032"/>
      <c r="F156" s="1033"/>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1"/>
      <c r="B157" s="1032"/>
      <c r="C157" s="1032"/>
      <c r="D157" s="1032"/>
      <c r="E157" s="1032"/>
      <c r="F157" s="1033"/>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1"/>
      <c r="B158" s="1032"/>
      <c r="C158" s="1032"/>
      <c r="D158" s="1032"/>
      <c r="E158" s="1032"/>
      <c r="F158" s="1033"/>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1"/>
      <c r="B165" s="1032"/>
      <c r="C165" s="1032"/>
      <c r="D165" s="1032"/>
      <c r="E165" s="1032"/>
      <c r="F165" s="1033"/>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1"/>
      <c r="B166" s="1032"/>
      <c r="C166" s="1032"/>
      <c r="D166" s="1032"/>
      <c r="E166" s="1032"/>
      <c r="F166" s="1033"/>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1"/>
      <c r="B167" s="1032"/>
      <c r="C167" s="1032"/>
      <c r="D167" s="1032"/>
      <c r="E167" s="1032"/>
      <c r="F167" s="1033"/>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1"/>
      <c r="B168" s="1032"/>
      <c r="C168" s="1032"/>
      <c r="D168" s="1032"/>
      <c r="E168" s="1032"/>
      <c r="F168" s="1033"/>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1"/>
      <c r="B169" s="1032"/>
      <c r="C169" s="1032"/>
      <c r="D169" s="1032"/>
      <c r="E169" s="1032"/>
      <c r="F169" s="1033"/>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1"/>
      <c r="B170" s="1032"/>
      <c r="C170" s="1032"/>
      <c r="D170" s="1032"/>
      <c r="E170" s="1032"/>
      <c r="F170" s="1033"/>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1"/>
      <c r="B171" s="1032"/>
      <c r="C171" s="1032"/>
      <c r="D171" s="1032"/>
      <c r="E171" s="1032"/>
      <c r="F171" s="1033"/>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1"/>
      <c r="B172" s="1032"/>
      <c r="C172" s="1032"/>
      <c r="D172" s="1032"/>
      <c r="E172" s="1032"/>
      <c r="F172" s="1033"/>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1"/>
      <c r="B173" s="1032"/>
      <c r="C173" s="1032"/>
      <c r="D173" s="1032"/>
      <c r="E173" s="1032"/>
      <c r="F173" s="103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1"/>
      <c r="B178" s="1032"/>
      <c r="C178" s="1032"/>
      <c r="D178" s="1032"/>
      <c r="E178" s="1032"/>
      <c r="F178" s="1033"/>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1"/>
      <c r="B179" s="1032"/>
      <c r="C179" s="1032"/>
      <c r="D179" s="1032"/>
      <c r="E179" s="1032"/>
      <c r="F179" s="1033"/>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1"/>
      <c r="B180" s="1032"/>
      <c r="C180" s="1032"/>
      <c r="D180" s="1032"/>
      <c r="E180" s="1032"/>
      <c r="F180" s="1033"/>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1"/>
      <c r="B181" s="1032"/>
      <c r="C181" s="1032"/>
      <c r="D181" s="1032"/>
      <c r="E181" s="1032"/>
      <c r="F181" s="1033"/>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1"/>
      <c r="B182" s="1032"/>
      <c r="C182" s="1032"/>
      <c r="D182" s="1032"/>
      <c r="E182" s="1032"/>
      <c r="F182" s="1033"/>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1"/>
      <c r="B183" s="1032"/>
      <c r="C183" s="1032"/>
      <c r="D183" s="1032"/>
      <c r="E183" s="1032"/>
      <c r="F183" s="1033"/>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1"/>
      <c r="B184" s="1032"/>
      <c r="C184" s="1032"/>
      <c r="D184" s="1032"/>
      <c r="E184" s="1032"/>
      <c r="F184" s="1033"/>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1"/>
      <c r="B185" s="1032"/>
      <c r="C185" s="1032"/>
      <c r="D185" s="1032"/>
      <c r="E185" s="1032"/>
      <c r="F185" s="1033"/>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1"/>
      <c r="B186" s="1032"/>
      <c r="C186" s="1032"/>
      <c r="D186" s="1032"/>
      <c r="E186" s="1032"/>
      <c r="F186" s="103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1"/>
      <c r="B191" s="1032"/>
      <c r="C191" s="1032"/>
      <c r="D191" s="1032"/>
      <c r="E191" s="1032"/>
      <c r="F191" s="1033"/>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1"/>
      <c r="B192" s="1032"/>
      <c r="C192" s="1032"/>
      <c r="D192" s="1032"/>
      <c r="E192" s="1032"/>
      <c r="F192" s="1033"/>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1"/>
      <c r="B193" s="1032"/>
      <c r="C193" s="1032"/>
      <c r="D193" s="1032"/>
      <c r="E193" s="1032"/>
      <c r="F193" s="1033"/>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1"/>
      <c r="B194" s="1032"/>
      <c r="C194" s="1032"/>
      <c r="D194" s="1032"/>
      <c r="E194" s="1032"/>
      <c r="F194" s="1033"/>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1"/>
      <c r="B195" s="1032"/>
      <c r="C195" s="1032"/>
      <c r="D195" s="1032"/>
      <c r="E195" s="1032"/>
      <c r="F195" s="1033"/>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1"/>
      <c r="B196" s="1032"/>
      <c r="C196" s="1032"/>
      <c r="D196" s="1032"/>
      <c r="E196" s="1032"/>
      <c r="F196" s="1033"/>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1"/>
      <c r="B197" s="1032"/>
      <c r="C197" s="1032"/>
      <c r="D197" s="1032"/>
      <c r="E197" s="1032"/>
      <c r="F197" s="1033"/>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1"/>
      <c r="B198" s="1032"/>
      <c r="C198" s="1032"/>
      <c r="D198" s="1032"/>
      <c r="E198" s="1032"/>
      <c r="F198" s="1033"/>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1"/>
      <c r="B199" s="1032"/>
      <c r="C199" s="1032"/>
      <c r="D199" s="1032"/>
      <c r="E199" s="1032"/>
      <c r="F199" s="103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1"/>
      <c r="B204" s="1032"/>
      <c r="C204" s="1032"/>
      <c r="D204" s="1032"/>
      <c r="E204" s="1032"/>
      <c r="F204" s="1033"/>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1"/>
      <c r="B205" s="1032"/>
      <c r="C205" s="1032"/>
      <c r="D205" s="1032"/>
      <c r="E205" s="1032"/>
      <c r="F205" s="1033"/>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1"/>
      <c r="B206" s="1032"/>
      <c r="C206" s="1032"/>
      <c r="D206" s="1032"/>
      <c r="E206" s="1032"/>
      <c r="F206" s="1033"/>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1"/>
      <c r="B207" s="1032"/>
      <c r="C207" s="1032"/>
      <c r="D207" s="1032"/>
      <c r="E207" s="1032"/>
      <c r="F207" s="1033"/>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1"/>
      <c r="B208" s="1032"/>
      <c r="C208" s="1032"/>
      <c r="D208" s="1032"/>
      <c r="E208" s="1032"/>
      <c r="F208" s="1033"/>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1"/>
      <c r="B209" s="1032"/>
      <c r="C209" s="1032"/>
      <c r="D209" s="1032"/>
      <c r="E209" s="1032"/>
      <c r="F209" s="1033"/>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1"/>
      <c r="B210" s="1032"/>
      <c r="C210" s="1032"/>
      <c r="D210" s="1032"/>
      <c r="E210" s="1032"/>
      <c r="F210" s="1033"/>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1"/>
      <c r="B211" s="1032"/>
      <c r="C211" s="1032"/>
      <c r="D211" s="1032"/>
      <c r="E211" s="1032"/>
      <c r="F211" s="1033"/>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1"/>
      <c r="B218" s="1032"/>
      <c r="C218" s="1032"/>
      <c r="D218" s="1032"/>
      <c r="E218" s="1032"/>
      <c r="F218" s="1033"/>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1"/>
      <c r="B219" s="1032"/>
      <c r="C219" s="1032"/>
      <c r="D219" s="1032"/>
      <c r="E219" s="1032"/>
      <c r="F219" s="1033"/>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1"/>
      <c r="B220" s="1032"/>
      <c r="C220" s="1032"/>
      <c r="D220" s="1032"/>
      <c r="E220" s="1032"/>
      <c r="F220" s="1033"/>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1"/>
      <c r="B221" s="1032"/>
      <c r="C221" s="1032"/>
      <c r="D221" s="1032"/>
      <c r="E221" s="1032"/>
      <c r="F221" s="1033"/>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1"/>
      <c r="B222" s="1032"/>
      <c r="C222" s="1032"/>
      <c r="D222" s="1032"/>
      <c r="E222" s="1032"/>
      <c r="F222" s="1033"/>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1"/>
      <c r="B223" s="1032"/>
      <c r="C223" s="1032"/>
      <c r="D223" s="1032"/>
      <c r="E223" s="1032"/>
      <c r="F223" s="1033"/>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1"/>
      <c r="B224" s="1032"/>
      <c r="C224" s="1032"/>
      <c r="D224" s="1032"/>
      <c r="E224" s="1032"/>
      <c r="F224" s="1033"/>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1"/>
      <c r="B225" s="1032"/>
      <c r="C225" s="1032"/>
      <c r="D225" s="1032"/>
      <c r="E225" s="1032"/>
      <c r="F225" s="1033"/>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1"/>
      <c r="B226" s="1032"/>
      <c r="C226" s="1032"/>
      <c r="D226" s="1032"/>
      <c r="E226" s="1032"/>
      <c r="F226" s="103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1"/>
      <c r="B231" s="1032"/>
      <c r="C231" s="1032"/>
      <c r="D231" s="1032"/>
      <c r="E231" s="1032"/>
      <c r="F231" s="1033"/>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1"/>
      <c r="B232" s="1032"/>
      <c r="C232" s="1032"/>
      <c r="D232" s="1032"/>
      <c r="E232" s="1032"/>
      <c r="F232" s="1033"/>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1"/>
      <c r="B233" s="1032"/>
      <c r="C233" s="1032"/>
      <c r="D233" s="1032"/>
      <c r="E233" s="1032"/>
      <c r="F233" s="1033"/>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1"/>
      <c r="B234" s="1032"/>
      <c r="C234" s="1032"/>
      <c r="D234" s="1032"/>
      <c r="E234" s="1032"/>
      <c r="F234" s="1033"/>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1"/>
      <c r="B235" s="1032"/>
      <c r="C235" s="1032"/>
      <c r="D235" s="1032"/>
      <c r="E235" s="1032"/>
      <c r="F235" s="1033"/>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1"/>
      <c r="B236" s="1032"/>
      <c r="C236" s="1032"/>
      <c r="D236" s="1032"/>
      <c r="E236" s="1032"/>
      <c r="F236" s="1033"/>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1"/>
      <c r="B237" s="1032"/>
      <c r="C237" s="1032"/>
      <c r="D237" s="1032"/>
      <c r="E237" s="1032"/>
      <c r="F237" s="1033"/>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1"/>
      <c r="B238" s="1032"/>
      <c r="C238" s="1032"/>
      <c r="D238" s="1032"/>
      <c r="E238" s="1032"/>
      <c r="F238" s="1033"/>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1"/>
      <c r="B239" s="1032"/>
      <c r="C239" s="1032"/>
      <c r="D239" s="1032"/>
      <c r="E239" s="1032"/>
      <c r="F239" s="103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1"/>
      <c r="B244" s="1032"/>
      <c r="C244" s="1032"/>
      <c r="D244" s="1032"/>
      <c r="E244" s="1032"/>
      <c r="F244" s="1033"/>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1"/>
      <c r="B245" s="1032"/>
      <c r="C245" s="1032"/>
      <c r="D245" s="1032"/>
      <c r="E245" s="1032"/>
      <c r="F245" s="1033"/>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1"/>
      <c r="B246" s="1032"/>
      <c r="C246" s="1032"/>
      <c r="D246" s="1032"/>
      <c r="E246" s="1032"/>
      <c r="F246" s="1033"/>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1"/>
      <c r="B247" s="1032"/>
      <c r="C247" s="1032"/>
      <c r="D247" s="1032"/>
      <c r="E247" s="1032"/>
      <c r="F247" s="1033"/>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1"/>
      <c r="B248" s="1032"/>
      <c r="C248" s="1032"/>
      <c r="D248" s="1032"/>
      <c r="E248" s="1032"/>
      <c r="F248" s="1033"/>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1"/>
      <c r="B249" s="1032"/>
      <c r="C249" s="1032"/>
      <c r="D249" s="1032"/>
      <c r="E249" s="1032"/>
      <c r="F249" s="1033"/>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1"/>
      <c r="B250" s="1032"/>
      <c r="C250" s="1032"/>
      <c r="D250" s="1032"/>
      <c r="E250" s="1032"/>
      <c r="F250" s="1033"/>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1"/>
      <c r="B251" s="1032"/>
      <c r="C251" s="1032"/>
      <c r="D251" s="1032"/>
      <c r="E251" s="1032"/>
      <c r="F251" s="1033"/>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1"/>
      <c r="B252" s="1032"/>
      <c r="C252" s="1032"/>
      <c r="D252" s="1032"/>
      <c r="E252" s="1032"/>
      <c r="F252" s="103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1"/>
      <c r="B257" s="1032"/>
      <c r="C257" s="1032"/>
      <c r="D257" s="1032"/>
      <c r="E257" s="1032"/>
      <c r="F257" s="1033"/>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1"/>
      <c r="B258" s="1032"/>
      <c r="C258" s="1032"/>
      <c r="D258" s="1032"/>
      <c r="E258" s="1032"/>
      <c r="F258" s="1033"/>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1"/>
      <c r="B259" s="1032"/>
      <c r="C259" s="1032"/>
      <c r="D259" s="1032"/>
      <c r="E259" s="1032"/>
      <c r="F259" s="1033"/>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1"/>
      <c r="B260" s="1032"/>
      <c r="C260" s="1032"/>
      <c r="D260" s="1032"/>
      <c r="E260" s="1032"/>
      <c r="F260" s="1033"/>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1"/>
      <c r="B261" s="1032"/>
      <c r="C261" s="1032"/>
      <c r="D261" s="1032"/>
      <c r="E261" s="1032"/>
      <c r="F261" s="1033"/>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1"/>
      <c r="B262" s="1032"/>
      <c r="C262" s="1032"/>
      <c r="D262" s="1032"/>
      <c r="E262" s="1032"/>
      <c r="F262" s="1033"/>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1"/>
      <c r="B263" s="1032"/>
      <c r="C263" s="1032"/>
      <c r="D263" s="1032"/>
      <c r="E263" s="1032"/>
      <c r="F263" s="1033"/>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1"/>
      <c r="B264" s="1032"/>
      <c r="C264" s="1032"/>
      <c r="D264" s="1032"/>
      <c r="E264" s="1032"/>
      <c r="F264" s="1033"/>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2">
        <v>1</v>
      </c>
      <c r="B4" s="1052">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2">
        <v>1</v>
      </c>
      <c r="B37" s="1052">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新保 淳一</dc:creator>
  <cp:lastModifiedBy>執行調査係長</cp:lastModifiedBy>
  <cp:lastPrinted>2021-07-28T02:56:09Z</cp:lastPrinted>
  <dcterms:created xsi:type="dcterms:W3CDTF">2012-03-13T00:50:25Z</dcterms:created>
  <dcterms:modified xsi:type="dcterms:W3CDTF">2021-09-03T18:19:36Z</dcterms:modified>
</cp:coreProperties>
</file>