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134" i="3"/>
  <c r="AY417" i="3"/>
  <c r="AY616" i="3"/>
  <c r="AY606" i="3"/>
  <c r="AY645" i="3"/>
  <c r="AY255" i="3"/>
  <c r="AY369" i="3"/>
  <c r="AY50"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<sst xmlns="http://schemas.openxmlformats.org/spreadsheetml/2006/main" count="3312" uniqueCount="878">
  <si>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</si>
  <si>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</si>
  <si>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</si>
  <si>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</si>
  <si>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</si>
  <si>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</si>
  <si>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</si>
  <si>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</si>
  <si>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</si>
  <si>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</si>
  <si>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</si>
  <si>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</si>
  <si>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</si>
  <si>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</si>
  <si>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</si>
  <si>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</si>
  <si>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</si>
  <si>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</si>
  <si>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</si>
  <si>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</si>
  <si>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</si>
  <si>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</si>
  <si>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</si>
  <si>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</si>
  <si>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</si>
  <si>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</si>
  <si>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</si>
  <si>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</si>
  <si>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</si>
  <si>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</si>
  <si>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</si>
  <si>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</si>
  <si>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</si>
  <si>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</si>
  <si>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</si>
  <si>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</si>
  <si>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</si>
  <si>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</si>
  <si>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</si>
  <si>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</si>
  <si>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</si>
  <si>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</si>
  <si>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</si>
  <si>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</si>
  <si>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</si>
  <si>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</si>
  <si>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</si>
  <si>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</si>
  <si>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</si>
  <si>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</si>
  <si>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</si>
  <si>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</si>
  <si>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</si>
  <si>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</si>
  <si>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</si>
  <si>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</si>
  <si>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</si>
  <si>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</si>
  <si>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</si>
  <si>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</si>
  <si>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</si>
  <si>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</si>
  <si>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</si>
  <si>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</si>
  <si>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</si>
  <si>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</si>
  <si>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</si>
  <si>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</si>
  <si>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</si>
  <si>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</si>
  <si>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</si>
  <si>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</si>
  <si>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</si>
  <si>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</si>
  <si>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</si>
  <si>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</si>
  <si>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</si>
  <si>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</si>
  <si>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</si>
  <si>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</si>
  <si>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</si>
  <si>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</si>
  <si>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</si>
  <si>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</si>
  <si>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</si>
  <si>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</si>
  <si>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</si>
  <si>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</si>
  <si>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</si>
  <si>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</si>
  <si>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</si>
  <si>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</si>
  <si>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</si>
  <si>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</si>
  <si>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</si>
  <si>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</si>
  <si>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</si>
  <si>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</si>
  <si>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</si>
  <si>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</si>
  <si>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</si>
  <si>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</si>
  <si>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</si>
  <si>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</si>
  <si>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</si>
  <si>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</si>
  <si>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</si>
  <si>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</si>
  <si>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</si>
  <si>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</si>
  <si>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</si>
  <si>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</si>
  <si>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</si>
  <si>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</si>
  <si>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</si>
  <si>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</si>
  <si>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</si>
  <si>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</si>
  <si>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</si>
  <si>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</si>
  <si>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</si>
  <si>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</si>
  <si>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</si>
  <si>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</si>
  <si>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</si>
  <si>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</si>
  <si>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</si>
  <si>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</si>
  <si>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</si>
  <si>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</si>
  <si>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</si>
  <si>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</si>
  <si>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</si>
  <si>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</si>
  <si>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</si>
  <si>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</si>
  <si>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</si>
  <si>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</si>
  <si>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</si>
  <si>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</si>
  <si>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</si>
  <si>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</si>
  <si>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</si>
  <si>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</si>
  <si>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</si>
  <si>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</si>
  <si>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</si>
  <si>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</si>
  <si>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</si>
  <si>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</si>
  <si>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</si>
  <si>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</si>
  <si>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</si>
  <si>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</si>
  <si>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</si>
  <si>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</si>
  <si>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</si>
  <si>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</si>
  <si>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</si>
  <si>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</si>
  <si>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</si>
  <si>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</si>
  <si>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</si>
  <si>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</si>
  <si>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</si>
  <si>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</si>
  <si>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</si>
  <si>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</si>
  <si>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</si>
  <si>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</si>
  <si>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</si>
  <si>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</si>
  <si>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</si>
  <si>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</si>
  <si>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</si>
  <si>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</si>
  <si>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</si>
  <si>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</si>
  <si>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</si>
  <si>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</si>
  <si>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</si>
  <si>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</si>
  <si>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</si>
  <si>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</si>
  <si>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</si>
  <si>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</si>
  <si>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</si>
  <si>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</si>
  <si>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</si>
  <si>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</si>
  <si>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</si>
  <si>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</si>
  <si>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</si>
  <si>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</si>
  <si>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</si>
  <si>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</si>
  <si>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</si>
  <si>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</si>
  <si>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</si>
  <si>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</si>
  <si>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</si>
  <si>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</si>
  <si>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</si>
  <si>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</si>
  <si>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</si>
  <si>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</si>
  <si>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</si>
  <si>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</si>
  <si>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</si>
  <si>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</si>
  <si>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</si>
  <si>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</si>
  <si>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</si>
  <si>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</si>
  <si>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</si>
  <si>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</si>
  <si>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</si>
  <si>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</si>
  <si>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</si>
  <si>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</si>
  <si>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</si>
  <si>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</si>
  <si>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</si>
  <si>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</si>
  <si>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</si>
  <si>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</si>
  <si>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</si>
  <si>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</si>
  <si>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</si>
  <si>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</si>
  <si>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</si>
  <si>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</si>
  <si>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</si>
  <si>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</si>
  <si>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</si>
  <si>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</si>
  <si>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</si>
  <si>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</si>
  <si>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</si>
  <si>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</si>
  <si>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</si>
  <si>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</si>
  <si>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</si>
  <si>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</si>
  <si>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</si>
  <si>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</si>
  <si>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</si>
  <si>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</si>
  <si>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</si>
  <si>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</si>
  <si>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</si>
  <si>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</si>
  <si>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</si>
  <si>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</si>
  <si>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</si>
  <si>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</si>
  <si>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</si>
  <si>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</si>
  <si>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</si>
  <si>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</si>
  <si>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</si>
  <si>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</si>
  <si>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</si>
  <si>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</si>
  <si>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</si>
  <si>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</si>
  <si>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</si>
  <si>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</si>
  <si>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</si>
  <si>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</si>
  <si>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</si>
  <si>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</si>
  <si>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</si>
  <si>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</si>
  <si>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</si>
  <si>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</si>
  <si>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</si>
  <si>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</si>
  <si>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</si>
  <si>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</si>
  <si>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</si>
  <si>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</si>
  <si>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</si>
  <si>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</si>
  <si>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</si>
  <si>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</si>
  <si>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</si>
  <si>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</si>
  <si>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</si>
  <si>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</si>
  <si>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</si>
  <si>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</si>
  <si>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</si>
  <si>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</si>
  <si>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</si>
  <si>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</si>
  <si>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</si>
  <si>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</si>
  <si>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</si>
  <si>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</si>
  <si>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</si>
  <si>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</si>
  <si>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</si>
  <si>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</si>
  <si>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</si>
  <si>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</si>
  <si>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</si>
  <si>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</si>
  <si>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</si>
  <si>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</si>
  <si>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</si>
  <si>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</si>
  <si>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</si>
  <si>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</si>
  <si>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</si>
  <si>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</si>
  <si>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</si>
  <si>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</si>
  <si>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</si>
  <si>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</si>
  <si>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</si>
  <si>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</si>
  <si>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</si>
  <si>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</si>
  <si>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</si>
  <si>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</si>
  <si>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</si>
  <si>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</si>
  <si>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</si>
  <si>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</si>
  <si>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</si>
  <si>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</si>
  <si>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</si>
  <si>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</si>
  <si>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</si>
  <si>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</si>
  <si>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</si>
  <si>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</si>
  <si>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</si>
  <si>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</si>
  <si>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</si>
  <si>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</si>
  <si>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</si>
  <si>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</si>
  <si>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</si>
  <si>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</si>
  <si>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</si>
  <si>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</si>
  <si>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</si>
  <si>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</si>
  <si>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</si>
  <si>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</si>
  <si>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</si>
  <si>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</si>
  <si>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</si>
  <si>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</si>
  <si>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</si>
  <si>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</si>
  <si>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</si>
  <si>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</si>
  <si>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</si>
  <si>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</si>
  <si>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</si>
  <si>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</si>
  <si>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</si>
  <si>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</si>
  <si>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</si>
  <si>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</si>
  <si>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</si>
  <si>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</si>
  <si>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</si>
  <si>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</si>
  <si>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</si>
  <si>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</si>
  <si>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</si>
  <si>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</si>
  <si>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</si>
  <si>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</si>
  <si>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</si>
  <si>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</si>
  <si>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</si>
  <si>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</si>
  <si>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</si>
  <si>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</si>
  <si>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</si>
  <si>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</si>
  <si>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</si>
  <si>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</si>
  <si>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</si>
  <si>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</si>
  <si>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</si>
  <si>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</si>
  <si>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</si>
  <si>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</si>
  <si>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</si>
  <si>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</si>
  <si>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</si>
  <si>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</si>
  <si>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</si>
  <si>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</si>
  <si>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</si>
  <si>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</si>
  <si>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</si>
  <si>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</si>
  <si>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</si>
  <si>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</si>
  <si>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</si>
  <si>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</si>
  <si>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</si>
  <si>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</si>
  <si>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</si>
  <si>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</si>
  <si>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</si>
  <si>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</si>
  <si>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</si>
  <si>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</si>
  <si>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</si>
  <si>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</si>
  <si>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</si>
  <si>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</si>
  <si>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</si>
  <si>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</si>
  <si>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</si>
  <si>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</si>
  <si>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</si>
  <si>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</si>
  <si>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</si>
  <si>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</si>
  <si>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</si>
  <si>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</si>
  <si>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</si>
  <si>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</si>
  <si>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</si>
  <si>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</si>
  <si>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</si>
  <si>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</si>
  <si>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</si>
  <si>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</si>
  <si>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</si>
  <si>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</si>
  <si>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</si>
  <si>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</si>
  <si>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</si>
  <si>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</si>
  <si>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</si>
  <si>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</si>
  <si>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</si>
  <si>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</si>
  <si>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</si>
  <si>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</si>
  <si>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</si>
  <si>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</si>
  <si>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</si>
  <si>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</si>
  <si>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</si>
  <si>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</si>
  <si>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</si>
  <si>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</si>
  <si>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</si>
  <si>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</si>
  <si>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</si>
  <si>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</si>
  <si>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</si>
  <si>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</si>
  <si>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</si>
  <si>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</si>
  <si>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</si>
  <si>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</si>
  <si>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</si>
  <si>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</si>
  <si>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</si>
  <si>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</si>
  <si>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</si>
  <si>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</si>
  <si>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</si>
  <si>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</si>
  <si>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</si>
  <si>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</si>
  <si>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</si>
  <si>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</si>
  <si>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</si>
  <si>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</si>
  <si>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</si>
  <si>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</si>
  <si>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</si>
  <si>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</si>
  <si>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</si>
  <si>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</si>
  <si>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</si>
  <si>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</si>
  <si>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</si>
  <si>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</si>
  <si>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</si>
  <si>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</si>
  <si>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</si>
  <si>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</si>
  <si>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</si>
  <si>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</si>
  <si>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</si>
  <si>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</si>
  <si>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</si>
  <si>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</si>
  <si>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</si>
  <si>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</si>
  <si>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</si>
  <si>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</si>
  <si>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</si>
  <si>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</si>
  <si>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</si>
  <si>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</si>
  <si>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</si>
  <si>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</si>
  <si>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</si>
  <si>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</si>
  <si>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</si>
  <si>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</si>
  <si>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</si>
  <si>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</si>
  <si>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</si>
  <si>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</si>
  <si>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</si>
  <si>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</si>
  <si>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</si>
  <si>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</si>
  <si>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</si>
  <si>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</si>
  <si>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</si>
  <si>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</si>
  <si>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</si>
  <si>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</si>
  <si>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</si>
  <si>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</si>
  <si>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</si>
  <si>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</si>
  <si>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</si>
  <si>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</si>
  <si>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</si>
  <si>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</si>
  <si>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</si>
  <si>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</si>
  <si>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</si>
  <si>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</si>
  <si>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</si>
  <si>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</si>
  <si>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</si>
  <si>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</si>
  <si>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</si>
  <si>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</si>
  <si>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</si>
  <si>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</si>
  <si>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</si>
  <si>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</si>
  <si>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</si>
  <si>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</si>
  <si>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</si>
  <si>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</si>
  <si>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</si>
  <si>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</si>
  <si>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</si>
  <si>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</si>
  <si>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</si>
  <si>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</si>
  <si>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</si>
  <si>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</si>
  <si>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</si>
  <si>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</si>
  <si>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</si>
  <si>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</si>
  <si>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</si>
  <si>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</si>
  <si>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</si>
  <si>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</si>
  <si>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</si>
  <si>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</si>
  <si>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</si>
  <si>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</si>
  <si>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</si>
  <si>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</si>
  <si>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</si>
  <si>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</si>
  <si>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</si>
  <si>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</si>
  <si>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</si>
  <si>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</si>
  <si>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</si>
  <si>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</si>
  <si>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</si>
  <si>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</si>
  <si>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</si>
  <si>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</si>
  <si>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</si>
  <si>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</si>
  <si>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</si>
  <si>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</si>
  <si>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</si>
  <si>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</si>
  <si>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</si>
  <si>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</si>
  <si>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</si>
  <si>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</si>
  <si>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</si>
  <si>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</si>
  <si>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</si>
  <si>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</si>
  <si>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</si>
  <si>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</si>
  <si>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</si>
  <si>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</si>
  <si>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</si>
  <si>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</si>
  <si>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</si>
  <si>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</si>
  <si>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</si>
  <si>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</si>
  <si>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</si>
  <si>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</si>
  <si>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</si>
  <si>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</si>
  <si>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</si>
  <si>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</si>
  <si>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</si>
  <si>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</si>
  <si>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</si>
  <si>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</si>
  <si>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</si>
  <si>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</si>
  <si>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</si>
  <si>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</si>
  <si>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</si>
  <si>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</si>
  <si>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</si>
  <si>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</si>
  <si>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</si>
  <si>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</si>
  <si>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</si>
  <si>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</si>
  <si>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</si>
  <si>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</si>
  <si>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</si>
  <si>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</si>
  <si>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</si>
  <si>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</si>
  <si>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</si>
  <si>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</si>
  <si>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</si>
  <si>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</si>
  <si>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</si>
  <si>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</si>
  <si>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</si>
  <si>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</si>
  <si>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</si>
  <si>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</si>
  <si>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</si>
  <si>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</si>
  <si>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</si>
  <si>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</si>
  <si>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</si>
  <si>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</si>
  <si>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</si>
  <si>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</si>
  <si>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</si>
  <si>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</si>
  <si>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</si>
  <si>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</si>
  <si>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</si>
  <si>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</si>
  <si>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</si>
  <si>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</si>
  <si>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</si>
  <si>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</si>
  <si>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</si>
  <si>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</si>
  <si>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</si>
  <si>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</si>
  <si>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</si>
  <si>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</si>
  <si>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</si>
  <si>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</si>
  <si>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</si>
  <si>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</si>
  <si>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</si>
  <si>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</si>
  <si>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</si>
  <si>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</si>
  <si>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</si>
  <si>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</si>
  <si>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</si>
  <si>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</si>
  <si>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</si>
  <si>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</si>
  <si>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</si>
  <si>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</si>
  <si>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</si>
  <si>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</si>
  <si>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</si>
  <si>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</si>
  <si>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</si>
  <si>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</si>
  <si>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</si>
  <si>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</si>
  <si>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</si>
  <si>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</si>
  <si>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</si>
  <si>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</si>
  <si>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</si>
  <si>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</si>
  <si>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</si>
  <si>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</si>
  <si>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</si>
  <si>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</si>
  <si>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</si>
  <si>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</si>
  <si>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武器修理費(陸自)</t>
    <phoneticPr fontId="5"/>
  </si>
  <si>
    <t>防衛省</t>
  </si>
  <si>
    <t>防衛装備庁</t>
    <phoneticPr fontId="5"/>
  </si>
  <si>
    <t>事業監理官（誘導武器・統合装備担当）</t>
    <phoneticPr fontId="5"/>
  </si>
  <si>
    <t>○</t>
  </si>
  <si>
    <t>防衛省設置法第四条第一項第十三号</t>
    <phoneticPr fontId="5"/>
  </si>
  <si>
    <t>平成３１年度以降に係る防衛計画の大綱、中期防衛力整備計画（平成３１年度～平成３５年度）（平成３０年１２月１８日国家安全保障会議決定及び閣議決定）</t>
    <phoneticPr fontId="5"/>
  </si>
  <si>
    <t>　各種事態に即応することが求められる陸上自衛隊の任務遂行のため、地対艦誘導弾地上器材、装軌車、中ＳＡＭ等の装備品について整備を実施し、装備品の高可動率の維持及び安全性を向上させることにより、即応性を確保する。</t>
    <phoneticPr fontId="5"/>
  </si>
  <si>
    <t>　陸上自衛隊で使用する武器の性能維持または機能回復を図るため、武器、武器附属品及び武器修理用機械器具の維持補修、 武器、武器備品等の改造、技術対策のため必要な部品等を取得すると共に、武器等の整備を実施する。</t>
    <phoneticPr fontId="5"/>
  </si>
  <si>
    <t>-</t>
  </si>
  <si>
    <t>武器修理費</t>
    <rPh sb="0" eb="2">
      <t>ブキ</t>
    </rPh>
    <rPh sb="2" eb="5">
      <t>シュウリヒ</t>
    </rPh>
    <phoneticPr fontId="5"/>
  </si>
  <si>
    <t>装備品の高可動率を維持及び安全性を向上して即応性を確保する。</t>
    <rPh sb="0" eb="3">
      <t>ソウビヒン</t>
    </rPh>
    <rPh sb="4" eb="5">
      <t>コウ</t>
    </rPh>
    <rPh sb="5" eb="7">
      <t>カドウ</t>
    </rPh>
    <rPh sb="7" eb="8">
      <t>リツ</t>
    </rPh>
    <rPh sb="9" eb="11">
      <t>イジ</t>
    </rPh>
    <rPh sb="11" eb="12">
      <t>オヨ</t>
    </rPh>
    <rPh sb="13" eb="16">
      <t>アンゼンセイ</t>
    </rPh>
    <rPh sb="17" eb="19">
      <t>コウジョウ</t>
    </rPh>
    <rPh sb="21" eb="24">
      <t>ソクオウセイ</t>
    </rPh>
    <rPh sb="25" eb="27">
      <t>カクホ</t>
    </rPh>
    <phoneticPr fontId="5"/>
  </si>
  <si>
    <t>装備品の高可動率を維持及び安全性を向上して即応性を確保</t>
    <rPh sb="0" eb="2">
      <t>ソウビ</t>
    </rPh>
    <rPh sb="2" eb="3">
      <t>ヒン</t>
    </rPh>
    <rPh sb="4" eb="5">
      <t>コウ</t>
    </rPh>
    <rPh sb="5" eb="7">
      <t>カドウ</t>
    </rPh>
    <rPh sb="7" eb="8">
      <t>リツ</t>
    </rPh>
    <rPh sb="9" eb="11">
      <t>イジ</t>
    </rPh>
    <rPh sb="11" eb="12">
      <t>オヨ</t>
    </rPh>
    <rPh sb="13" eb="16">
      <t>アンゼンセイ</t>
    </rPh>
    <rPh sb="17" eb="19">
      <t>コウジョウ</t>
    </rPh>
    <rPh sb="21" eb="24">
      <t>ソクオウセイ</t>
    </rPh>
    <rPh sb="25" eb="27">
      <t>カクホ</t>
    </rPh>
    <phoneticPr fontId="5"/>
  </si>
  <si>
    <t>部隊数</t>
    <rPh sb="0" eb="2">
      <t>ブタイ</t>
    </rPh>
    <rPh sb="2" eb="3">
      <t>スウ</t>
    </rPh>
    <phoneticPr fontId="5"/>
  </si>
  <si>
    <t>-</t>
    <phoneticPr fontId="5"/>
  </si>
  <si>
    <t>平成３０・３１・令和２年度陸上自衛隊業務計画</t>
    <rPh sb="0" eb="2">
      <t>ヘイセイ</t>
    </rPh>
    <rPh sb="8" eb="10">
      <t>レイワ</t>
    </rPh>
    <rPh sb="11" eb="13">
      <t>ネンド</t>
    </rPh>
    <rPh sb="13" eb="15">
      <t>リクジョウ</t>
    </rPh>
    <rPh sb="15" eb="18">
      <t>ジエイタイ</t>
    </rPh>
    <rPh sb="18" eb="20">
      <t>ギョウム</t>
    </rPh>
    <rPh sb="20" eb="22">
      <t>ケイカク</t>
    </rPh>
    <phoneticPr fontId="5"/>
  </si>
  <si>
    <t>各種装備品の整備を実施する。</t>
    <rPh sb="0" eb="2">
      <t>カクシュ</t>
    </rPh>
    <rPh sb="2" eb="5">
      <t>ソウビヒン</t>
    </rPh>
    <rPh sb="6" eb="8">
      <t>セイビ</t>
    </rPh>
    <rPh sb="9" eb="11">
      <t>ジッシ</t>
    </rPh>
    <phoneticPr fontId="5"/>
  </si>
  <si>
    <t>契約品目数</t>
    <rPh sb="0" eb="2">
      <t>ケイヤク</t>
    </rPh>
    <rPh sb="2" eb="5">
      <t>ヒンモクスウ</t>
    </rPh>
    <phoneticPr fontId="5"/>
  </si>
  <si>
    <t>計画品目数</t>
    <rPh sb="0" eb="2">
      <t>ケイカク</t>
    </rPh>
    <rPh sb="2" eb="5">
      <t>ヒンモクスウ</t>
    </rPh>
    <phoneticPr fontId="5"/>
  </si>
  <si>
    <t>執行額（Ｘ）／契約品目数（Ｙ）　　　　　　　　　　　　　　</t>
    <rPh sb="0" eb="2">
      <t>シッコウ</t>
    </rPh>
    <rPh sb="2" eb="3">
      <t>ガク</t>
    </rPh>
    <rPh sb="7" eb="9">
      <t>ケイヤク</t>
    </rPh>
    <rPh sb="9" eb="12">
      <t>ヒンモクスウ</t>
    </rPh>
    <phoneticPr fontId="5"/>
  </si>
  <si>
    <t>　　Ｘ/Ｙ</t>
    <phoneticPr fontId="5"/>
  </si>
  <si>
    <t>11,543/22</t>
    <phoneticPr fontId="5"/>
  </si>
  <si>
    <t>百万円/契約品目数</t>
    <rPh sb="0" eb="3">
      <t>ヒャクマンエン</t>
    </rPh>
    <rPh sb="4" eb="6">
      <t>ケイヤク</t>
    </rPh>
    <rPh sb="6" eb="9">
      <t>ヒンモクスウ</t>
    </rPh>
    <phoneticPr fontId="5"/>
  </si>
  <si>
    <t>Ⅰ－１　我が国自身の防衛体制の強化（領域横断作戦に必要な能力の強化における優先事項）</t>
    <phoneticPr fontId="5"/>
  </si>
  <si>
    <t>Ⅰ－１－（２）　従来の領域における能力の強化</t>
    <phoneticPr fontId="5"/>
  </si>
  <si>
    <t>海空領域における能力の強化</t>
    <phoneticPr fontId="5"/>
  </si>
  <si>
    <t>その他の装備品等（延命処置・機能向上を含む。）</t>
    <phoneticPr fontId="5"/>
  </si>
  <si>
    <t>令和５年度</t>
    <phoneticPr fontId="5"/>
  </si>
  <si>
    <t>各種事態に即応することが求められる陸上自衛隊の任務遂行のため、地対艦誘導弾地上器材、装軌車、中ＳＡＭ等の装備品について整備を実施し、装備品の高可動率の維持及び安全性を向上させることにより、即応性を確保する。</t>
    <phoneticPr fontId="5"/>
  </si>
  <si>
    <t>公共調達の改革</t>
    <rPh sb="0" eb="2">
      <t>コウキョウ</t>
    </rPh>
    <rPh sb="2" eb="4">
      <t>チョウタツ</t>
    </rPh>
    <rPh sb="5" eb="7">
      <t>カイカク</t>
    </rPh>
    <phoneticPr fontId="5"/>
  </si>
  <si>
    <t>億円（契約ベース）</t>
    <rPh sb="0" eb="2">
      <t>オクエン</t>
    </rPh>
    <rPh sb="3" eb="5">
      <t>ケイヤク</t>
    </rPh>
    <phoneticPr fontId="5"/>
  </si>
  <si>
    <t>　該当事業は、部隊の戦力発揮及び活動基盤の整備に必要不可欠であり、国が担うべきものである。</t>
  </si>
  <si>
    <t>　該当事業は、部隊の戦力発揮及び活動基盤の整備に必要不可欠であり、優先度の高い事業である。</t>
  </si>
  <si>
    <t>有</t>
  </si>
  <si>
    <t>‐</t>
  </si>
  <si>
    <t>　誘導武器装備品を継続的に可動させるために必要な経費であり、厳に必要な経費を繰り越したため妥当である。</t>
    <rPh sb="1" eb="3">
      <t>ユウドウ</t>
    </rPh>
    <rPh sb="3" eb="5">
      <t>ブキ</t>
    </rPh>
    <rPh sb="5" eb="8">
      <t>ソウビヒン</t>
    </rPh>
    <rPh sb="9" eb="12">
      <t>ケイゾクテキ</t>
    </rPh>
    <rPh sb="13" eb="15">
      <t>カドウ</t>
    </rPh>
    <rPh sb="21" eb="23">
      <t>ヒツヨウ</t>
    </rPh>
    <rPh sb="24" eb="26">
      <t>ケイヒ</t>
    </rPh>
    <rPh sb="30" eb="31">
      <t>ゲン</t>
    </rPh>
    <rPh sb="32" eb="34">
      <t>ヒツヨウ</t>
    </rPh>
    <rPh sb="35" eb="37">
      <t>ケイヒ</t>
    </rPh>
    <rPh sb="38" eb="39">
      <t>ク</t>
    </rPh>
    <rPh sb="40" eb="41">
      <t>コ</t>
    </rPh>
    <rPh sb="45" eb="47">
      <t>ダトウ</t>
    </rPh>
    <phoneticPr fontId="5"/>
  </si>
  <si>
    <t>　事業成果の実績は部隊の即応性の向上につながるものであり成果目標に見合っている。</t>
  </si>
  <si>
    <t>　装備品等の整備は見積に応じて計画的に実施され、各種事態への対処能力の向上につながっている。</t>
  </si>
  <si>
    <t>1．必要性
　  陸上自衛隊の編成装備品整備に必要な事業であることから、防衛省で実施することが適切であり、防衛力維持のため調達を実施する必要がある。
２．効率性
　　当事業は、努めて一括調達の実施、市販品の活用等により効率的取得に努めている。引き続き同様のコスト削減策を推進する。
３．有効性
　　各種事態等（島嶼部に対する侵略、ゲリラや特殊部隊による攻撃、大規模・特殊災害等）への対応力を向上させることが可能となり有効である。
４．総合評価
　　当事業は、各種事態等への対処能力を向上させることで、我が国の平和と独立、国民生活の安全・安心を確保することが可能となり、防衛力の整備には必要であることから、上記効率化を継続しつつ要求を行う。</t>
    <phoneticPr fontId="5"/>
  </si>
  <si>
    <t>　引き続き一括調達の実施及び一括処分の検討や市販品の活用を図るなどの低減策を推進する。また、単位あたりコスト低減に取り組む。</t>
    <phoneticPr fontId="5"/>
  </si>
  <si>
    <t>0029</t>
    <phoneticPr fontId="5"/>
  </si>
  <si>
    <t>0030</t>
    <phoneticPr fontId="5"/>
  </si>
  <si>
    <t>0032</t>
    <phoneticPr fontId="5"/>
  </si>
  <si>
    <t>0010</t>
    <phoneticPr fontId="5"/>
  </si>
  <si>
    <t>0159</t>
    <phoneticPr fontId="5"/>
  </si>
  <si>
    <t>0191</t>
    <phoneticPr fontId="5"/>
  </si>
  <si>
    <t>0173</t>
    <phoneticPr fontId="5"/>
  </si>
  <si>
    <t>0185</t>
    <phoneticPr fontId="5"/>
  </si>
  <si>
    <t>0230</t>
    <phoneticPr fontId="5"/>
  </si>
  <si>
    <t>17,417/22</t>
    <phoneticPr fontId="5"/>
  </si>
  <si>
    <t>23,924/22</t>
    <phoneticPr fontId="5"/>
  </si>
  <si>
    <t>-</t>
    <phoneticPr fontId="5"/>
  </si>
  <si>
    <t>「新経済・財政再生計画」（骨太方針２０１８）及び中期防衛力整備計画（平成３１年度～平成３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</si>
  <si>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A.東芝インフラシステムズ株式会社</t>
    <rPh sb="2" eb="4">
      <t>トウシバ</t>
    </rPh>
    <rPh sb="13" eb="15">
      <t>カブシキ</t>
    </rPh>
    <rPh sb="15" eb="17">
      <t>カイシャ</t>
    </rPh>
    <phoneticPr fontId="5"/>
  </si>
  <si>
    <t>武器修理費</t>
    <rPh sb="0" eb="2">
      <t>ブキ</t>
    </rPh>
    <rPh sb="2" eb="5">
      <t>シュウリヒ</t>
    </rPh>
    <phoneticPr fontId="5"/>
  </si>
  <si>
    <t>誘導武器装備品の改修</t>
    <rPh sb="0" eb="2">
      <t>ユウドウ</t>
    </rPh>
    <rPh sb="2" eb="4">
      <t>ブキ</t>
    </rPh>
    <rPh sb="4" eb="7">
      <t>ソウビヒン</t>
    </rPh>
    <rPh sb="8" eb="10">
      <t>カイシュウ</t>
    </rPh>
    <phoneticPr fontId="5"/>
  </si>
  <si>
    <t>B.東京産業株式会社</t>
    <rPh sb="2" eb="4">
      <t>トウキョウ</t>
    </rPh>
    <rPh sb="4" eb="6">
      <t>サンギョウ</t>
    </rPh>
    <rPh sb="6" eb="8">
      <t>カブシキ</t>
    </rPh>
    <rPh sb="8" eb="10">
      <t>カイシャ</t>
    </rPh>
    <phoneticPr fontId="5"/>
  </si>
  <si>
    <t>C.東芝インフラシステムズ株式会社</t>
    <rPh sb="2" eb="4">
      <t>トウシバ</t>
    </rPh>
    <rPh sb="13" eb="15">
      <t>カブシキ</t>
    </rPh>
    <rPh sb="15" eb="17">
      <t>カイシャ</t>
    </rPh>
    <phoneticPr fontId="5"/>
  </si>
  <si>
    <t>D.アンビエンテ丸大</t>
    <rPh sb="8" eb="9">
      <t>マル</t>
    </rPh>
    <rPh sb="9" eb="10">
      <t>ダイ</t>
    </rPh>
    <phoneticPr fontId="5"/>
  </si>
  <si>
    <t>誘導武器装備品維持分</t>
    <rPh sb="0" eb="2">
      <t>ユウドウ</t>
    </rPh>
    <rPh sb="2" eb="4">
      <t>ブキ</t>
    </rPh>
    <rPh sb="4" eb="7">
      <t>ソウビヒン</t>
    </rPh>
    <rPh sb="7" eb="9">
      <t>イジ</t>
    </rPh>
    <rPh sb="9" eb="10">
      <t>ブン</t>
    </rPh>
    <phoneticPr fontId="5"/>
  </si>
  <si>
    <t>誘導武器装備品の整備役務</t>
    <rPh sb="0" eb="2">
      <t>ユウドウ</t>
    </rPh>
    <rPh sb="2" eb="4">
      <t>ブキ</t>
    </rPh>
    <rPh sb="4" eb="7">
      <t>ソウビヒン</t>
    </rPh>
    <rPh sb="8" eb="10">
      <t>セイビ</t>
    </rPh>
    <rPh sb="10" eb="12">
      <t>エキム</t>
    </rPh>
    <phoneticPr fontId="5"/>
  </si>
  <si>
    <t>東芝電波プロダクツ株式会社</t>
    <rPh sb="0" eb="2">
      <t>トウシバ</t>
    </rPh>
    <rPh sb="2" eb="4">
      <t>デンパ</t>
    </rPh>
    <rPh sb="9" eb="11">
      <t>カブシキ</t>
    </rPh>
    <rPh sb="11" eb="13">
      <t>カイシャ</t>
    </rPh>
    <phoneticPr fontId="5"/>
  </si>
  <si>
    <t>８１式短距離地対空誘導弾射撃統制装置の改修</t>
    <rPh sb="2" eb="3">
      <t>シキ</t>
    </rPh>
    <rPh sb="3" eb="6">
      <t>タンキョリ</t>
    </rPh>
    <rPh sb="6" eb="9">
      <t>チタイクウ</t>
    </rPh>
    <rPh sb="9" eb="11">
      <t>ユウドウ</t>
    </rPh>
    <rPh sb="11" eb="12">
      <t>ダン</t>
    </rPh>
    <rPh sb="12" eb="14">
      <t>シャゲキ</t>
    </rPh>
    <rPh sb="14" eb="16">
      <t>トウセイ</t>
    </rPh>
    <rPh sb="16" eb="18">
      <t>ソウチ</t>
    </rPh>
    <rPh sb="19" eb="21">
      <t>カイシュウ</t>
    </rPh>
    <phoneticPr fontId="5"/>
  </si>
  <si>
    <t>国庫債務負担行為等</t>
  </si>
  <si>
    <t>三菱電機株式会社</t>
    <rPh sb="0" eb="2">
      <t>ミツビシ</t>
    </rPh>
    <rPh sb="2" eb="4">
      <t>デンキ</t>
    </rPh>
    <rPh sb="4" eb="6">
      <t>カブシキ</t>
    </rPh>
    <rPh sb="6" eb="8">
      <t>カイシャ</t>
    </rPh>
    <phoneticPr fontId="5"/>
  </si>
  <si>
    <t>改良ホーク中隊指揮装置の改修</t>
    <rPh sb="0" eb="2">
      <t>カイリョウ</t>
    </rPh>
    <rPh sb="5" eb="7">
      <t>チュウタイ</t>
    </rPh>
    <rPh sb="7" eb="9">
      <t>シキ</t>
    </rPh>
    <rPh sb="9" eb="11">
      <t>ソウチ</t>
    </rPh>
    <rPh sb="12" eb="14">
      <t>カイシュウ</t>
    </rPh>
    <phoneticPr fontId="5"/>
  </si>
  <si>
    <t>送信モジュール１型</t>
    <rPh sb="0" eb="2">
      <t>ソウシン</t>
    </rPh>
    <rPh sb="8" eb="9">
      <t>ガタ</t>
    </rPh>
    <phoneticPr fontId="5"/>
  </si>
  <si>
    <t>米陸軍省</t>
    <rPh sb="0" eb="3">
      <t>ベイリクグン</t>
    </rPh>
    <rPh sb="3" eb="4">
      <t>ショウ</t>
    </rPh>
    <phoneticPr fontId="5"/>
  </si>
  <si>
    <t>中ＳＡＭ発射試験の実施(射撃支援費等）</t>
    <rPh sb="0" eb="1">
      <t>チュウ</t>
    </rPh>
    <rPh sb="4" eb="6">
      <t>ハッシャ</t>
    </rPh>
    <rPh sb="6" eb="8">
      <t>シケン</t>
    </rPh>
    <rPh sb="9" eb="11">
      <t>ジッシ</t>
    </rPh>
    <rPh sb="12" eb="14">
      <t>シャゲキ</t>
    </rPh>
    <rPh sb="14" eb="16">
      <t>シエン</t>
    </rPh>
    <rPh sb="16" eb="17">
      <t>ヒ</t>
    </rPh>
    <rPh sb="17" eb="18">
      <t>トウ</t>
    </rPh>
    <phoneticPr fontId="5"/>
  </si>
  <si>
    <t>０３式中距離地対空誘導弾運搬装てん装置の定期整備</t>
    <rPh sb="2" eb="3">
      <t>シキ</t>
    </rPh>
    <rPh sb="3" eb="6">
      <t>チュウキョリ</t>
    </rPh>
    <rPh sb="6" eb="9">
      <t>チタイクウ</t>
    </rPh>
    <rPh sb="9" eb="11">
      <t>ユウドウ</t>
    </rPh>
    <rPh sb="11" eb="12">
      <t>ダン</t>
    </rPh>
    <rPh sb="12" eb="14">
      <t>ウンパン</t>
    </rPh>
    <rPh sb="14" eb="15">
      <t>ソウ</t>
    </rPh>
    <rPh sb="17" eb="19">
      <t>ソウチ</t>
    </rPh>
    <rPh sb="20" eb="22">
      <t>テイキ</t>
    </rPh>
    <rPh sb="22" eb="24">
      <t>セイビ</t>
    </rPh>
    <phoneticPr fontId="5"/>
  </si>
  <si>
    <t>８８式地対艦誘導弾用部品（構成品）</t>
    <rPh sb="2" eb="3">
      <t>シキ</t>
    </rPh>
    <rPh sb="3" eb="4">
      <t>チ</t>
    </rPh>
    <rPh sb="4" eb="6">
      <t>タイカン</t>
    </rPh>
    <rPh sb="6" eb="8">
      <t>ユウドウ</t>
    </rPh>
    <rPh sb="8" eb="9">
      <t>ダン</t>
    </rPh>
    <rPh sb="9" eb="10">
      <t>ヨウ</t>
    </rPh>
    <rPh sb="10" eb="12">
      <t>ブヒン</t>
    </rPh>
    <rPh sb="13" eb="15">
      <t>コウセイ</t>
    </rPh>
    <rPh sb="15" eb="16">
      <t>ヒン</t>
    </rPh>
    <phoneticPr fontId="5"/>
  </si>
  <si>
    <t>米海軍省</t>
    <rPh sb="0" eb="1">
      <t>ベイ</t>
    </rPh>
    <rPh sb="1" eb="4">
      <t>カイグンショウ</t>
    </rPh>
    <phoneticPr fontId="5"/>
  </si>
  <si>
    <t>地対艦誘導弾発射試験の実施（射撃支援費）</t>
    <rPh sb="0" eb="1">
      <t>チ</t>
    </rPh>
    <rPh sb="1" eb="3">
      <t>タイカン</t>
    </rPh>
    <rPh sb="3" eb="5">
      <t>ユウドウ</t>
    </rPh>
    <rPh sb="5" eb="6">
      <t>ダン</t>
    </rPh>
    <rPh sb="6" eb="8">
      <t>ハッシャ</t>
    </rPh>
    <rPh sb="8" eb="10">
      <t>シケン</t>
    </rPh>
    <rPh sb="11" eb="13">
      <t>ジッシ</t>
    </rPh>
    <rPh sb="14" eb="16">
      <t>シャゲキ</t>
    </rPh>
    <rPh sb="16" eb="18">
      <t>シエン</t>
    </rPh>
    <rPh sb="18" eb="19">
      <t>ヒ</t>
    </rPh>
    <phoneticPr fontId="5"/>
  </si>
  <si>
    <t>０３式中距離地対空誘導弾射撃用レーダ装置の改造</t>
    <rPh sb="2" eb="3">
      <t>シキ</t>
    </rPh>
    <rPh sb="3" eb="4">
      <t>チュウ</t>
    </rPh>
    <rPh sb="4" eb="6">
      <t>キョリ</t>
    </rPh>
    <rPh sb="6" eb="9">
      <t>チタイクウ</t>
    </rPh>
    <rPh sb="9" eb="11">
      <t>ユウドウ</t>
    </rPh>
    <rPh sb="11" eb="12">
      <t>ダン</t>
    </rPh>
    <rPh sb="12" eb="14">
      <t>シャゲキ</t>
    </rPh>
    <rPh sb="14" eb="15">
      <t>ヨウ</t>
    </rPh>
    <rPh sb="18" eb="20">
      <t>ソウチ</t>
    </rPh>
    <rPh sb="21" eb="23">
      <t>カイゾウ</t>
    </rPh>
    <phoneticPr fontId="5"/>
  </si>
  <si>
    <t>改良ホークシステム構成品等の技術管理役務</t>
    <rPh sb="0" eb="2">
      <t>カイリョウ</t>
    </rPh>
    <rPh sb="9" eb="11">
      <t>コウセイ</t>
    </rPh>
    <rPh sb="11" eb="12">
      <t>ヒン</t>
    </rPh>
    <rPh sb="12" eb="13">
      <t>トウ</t>
    </rPh>
    <rPh sb="14" eb="16">
      <t>ギジュツ</t>
    </rPh>
    <rPh sb="16" eb="18">
      <t>カンリ</t>
    </rPh>
    <rPh sb="18" eb="20">
      <t>エキム</t>
    </rPh>
    <phoneticPr fontId="5"/>
  </si>
  <si>
    <t>東芝インフラシステムズ株式会社</t>
    <rPh sb="0" eb="2">
      <t>トウシバ</t>
    </rPh>
    <rPh sb="11" eb="13">
      <t>カブシキ</t>
    </rPh>
    <rPh sb="13" eb="15">
      <t>カイシャ</t>
    </rPh>
    <phoneticPr fontId="5"/>
  </si>
  <si>
    <t>自己位置標定部本体</t>
    <rPh sb="0" eb="2">
      <t>ジコ</t>
    </rPh>
    <rPh sb="2" eb="4">
      <t>イチ</t>
    </rPh>
    <rPh sb="4" eb="6">
      <t>ヒョウテイ</t>
    </rPh>
    <rPh sb="6" eb="7">
      <t>ブ</t>
    </rPh>
    <rPh sb="7" eb="9">
      <t>ホンタイ</t>
    </rPh>
    <phoneticPr fontId="5"/>
  </si>
  <si>
    <t>東京産業株式会社</t>
    <rPh sb="0" eb="2">
      <t>トウキョウ</t>
    </rPh>
    <rPh sb="2" eb="4">
      <t>サンギョウ</t>
    </rPh>
    <rPh sb="4" eb="6">
      <t>カブシキ</t>
    </rPh>
    <rPh sb="6" eb="8">
      <t>カイシャ</t>
    </rPh>
    <phoneticPr fontId="5"/>
  </si>
  <si>
    <t>ＢＥＬＴ</t>
    <phoneticPr fontId="5"/>
  </si>
  <si>
    <t>ストレーナ</t>
    <phoneticPr fontId="5"/>
  </si>
  <si>
    <t>兼松エアロスペース株式会社</t>
    <rPh sb="0" eb="2">
      <t>カネマツ</t>
    </rPh>
    <rPh sb="9" eb="11">
      <t>カブシキ</t>
    </rPh>
    <rPh sb="11" eb="13">
      <t>カイシャ</t>
    </rPh>
    <phoneticPr fontId="5"/>
  </si>
  <si>
    <t>ＦＩＬＴＥＲ　ＥＬＥＭＥＮＴ</t>
    <phoneticPr fontId="5"/>
  </si>
  <si>
    <t>１１式短距離地対空誘導弾発射装置（発射制御器）の改造</t>
    <phoneticPr fontId="5"/>
  </si>
  <si>
    <t>川崎重工業株式会社</t>
    <phoneticPr fontId="5"/>
  </si>
  <si>
    <t>８１式短距離地対空誘導弾（Ｃ）等発射試験役務</t>
    <phoneticPr fontId="5"/>
  </si>
  <si>
    <t>三菱重工業株式会社</t>
    <phoneticPr fontId="5"/>
  </si>
  <si>
    <t>１２式地対艦誘導弾用補給処整備器材の現地整備</t>
    <phoneticPr fontId="5"/>
  </si>
  <si>
    <t>誘導弾整備用燃料注入・排出装置の現地整備</t>
    <phoneticPr fontId="5"/>
  </si>
  <si>
    <t>キーサイト・テクノロジー株式会社</t>
    <phoneticPr fontId="5"/>
  </si>
  <si>
    <t>マイクロウェーブフレケンシカウンタの整備</t>
    <phoneticPr fontId="5"/>
  </si>
  <si>
    <t>パワーサプライの整備</t>
    <phoneticPr fontId="5"/>
  </si>
  <si>
    <t>エアクリーナエレメント</t>
    <phoneticPr fontId="5"/>
  </si>
  <si>
    <t>水戸工業株式会社</t>
    <phoneticPr fontId="5"/>
  </si>
  <si>
    <t>東芝インフラシステムズ株式会社</t>
    <phoneticPr fontId="5"/>
  </si>
  <si>
    <t>信号分析部（シグナルアナライザ）</t>
    <phoneticPr fontId="5"/>
  </si>
  <si>
    <t>東芝電波プロダクツ株式会社</t>
    <phoneticPr fontId="5"/>
  </si>
  <si>
    <t>主操作盤用三脚収納袋</t>
    <phoneticPr fontId="5"/>
  </si>
  <si>
    <t>株式会社エムエイチアイロジテック</t>
    <phoneticPr fontId="5"/>
  </si>
  <si>
    <t>レバー</t>
    <phoneticPr fontId="5"/>
  </si>
  <si>
    <t>株式会社三井Ｅ＆Ｓパワーシステムズ</t>
    <phoneticPr fontId="5"/>
  </si>
  <si>
    <t>ボックスコントロール</t>
    <phoneticPr fontId="5"/>
  </si>
  <si>
    <t>株式会社巴商会</t>
    <phoneticPr fontId="5"/>
  </si>
  <si>
    <t>ガスブースタ（認定証付）</t>
    <phoneticPr fontId="5"/>
  </si>
  <si>
    <t>８１式短距離地対空誘導弾（Ｃ）維持管理調査</t>
    <phoneticPr fontId="5"/>
  </si>
  <si>
    <t>三菱電機株式会社</t>
    <phoneticPr fontId="5"/>
  </si>
  <si>
    <t>０３式中距離地対空誘導弾射撃用レーダ装置の整備</t>
    <phoneticPr fontId="5"/>
  </si>
  <si>
    <t>０３式中距離地対空誘導弾射撃用レーダ装置の現地調査役務</t>
    <phoneticPr fontId="5"/>
  </si>
  <si>
    <t>山洋電気株式会社</t>
    <phoneticPr fontId="5"/>
  </si>
  <si>
    <t>ヒューズ（３A）</t>
    <phoneticPr fontId="5"/>
  </si>
  <si>
    <t>ＣＩＲＣＵＩＴ ＣＡＲＤの診断</t>
    <phoneticPr fontId="5"/>
  </si>
  <si>
    <t>株式会社アンビエンテ丸大</t>
    <phoneticPr fontId="5"/>
  </si>
  <si>
    <t>産業廃棄物収集運搬及び処理役務</t>
    <phoneticPr fontId="5"/>
  </si>
  <si>
    <t>藤本油化株式会社</t>
    <phoneticPr fontId="5"/>
  </si>
  <si>
    <t>ＨＥＡＴ　ＴＲＡＮＳＦＥＲ　ＦＬＵＩＤ</t>
    <phoneticPr fontId="5"/>
  </si>
  <si>
    <t>株式会社セイワ</t>
    <phoneticPr fontId="5"/>
  </si>
  <si>
    <t>株式会社はくねん</t>
    <phoneticPr fontId="5"/>
  </si>
  <si>
    <t>ＳＳＭ試験場空調設備等補修役務</t>
    <phoneticPr fontId="5"/>
  </si>
  <si>
    <t>デカボYD　他</t>
    <phoneticPr fontId="5"/>
  </si>
  <si>
    <t>産業廃棄物処理（収集運搬）他</t>
    <phoneticPr fontId="5"/>
  </si>
  <si>
    <t>株式会社三和日精</t>
    <phoneticPr fontId="5"/>
  </si>
  <si>
    <t>セーフティウォーク　タイプＢ</t>
    <phoneticPr fontId="5"/>
  </si>
  <si>
    <t>東邦商工株式会社</t>
    <phoneticPr fontId="5"/>
  </si>
  <si>
    <t>誘導弾着工具</t>
    <phoneticPr fontId="5"/>
  </si>
  <si>
    <t>誘導武器高圧ｶﾞｽ容器検査</t>
    <phoneticPr fontId="5"/>
  </si>
  <si>
    <t>事業系一般廃棄物の処分</t>
    <phoneticPr fontId="5"/>
  </si>
  <si>
    <t>株式会社環境整備産業</t>
    <phoneticPr fontId="5"/>
  </si>
  <si>
    <t>産業廃棄物処理</t>
    <phoneticPr fontId="5"/>
  </si>
  <si>
    <t>８１式短距離地対空誘導弾（Ｃ）射撃統制装置の改修</t>
    <phoneticPr fontId="5"/>
  </si>
  <si>
    <t>技術管理役務（改良ホーク　BCP)</t>
    <phoneticPr fontId="5"/>
  </si>
  <si>
    <t>８１式短距離地対空誘導弾（Ｂ）射撃統制装置の改修</t>
    <phoneticPr fontId="5"/>
  </si>
  <si>
    <t>送受信モジュール２型</t>
    <phoneticPr fontId="5"/>
  </si>
  <si>
    <t>送受信モジュール１型</t>
    <phoneticPr fontId="5"/>
  </si>
  <si>
    <t>新方式味方識別装置等を搭載する改良ホークのプラットフォーム認証に必要な技術役務</t>
    <phoneticPr fontId="5"/>
  </si>
  <si>
    <t>改良ホークパルス補足レーダ（Ｐ－１）の改修</t>
    <phoneticPr fontId="5"/>
  </si>
  <si>
    <t>９６式多目的誘導弾システム用広帯域多目的無線機換装キット</t>
    <phoneticPr fontId="5"/>
  </si>
  <si>
    <t>接続ケーブル　Ｗ９０１</t>
    <phoneticPr fontId="5"/>
  </si>
  <si>
    <t>０３式中距離地対空誘導弾経年変化試験</t>
    <phoneticPr fontId="5"/>
  </si>
  <si>
    <t>事業監理官　海老根　巧</t>
    <rPh sb="0" eb="2">
      <t>ジギョウ</t>
    </rPh>
    <rPh sb="2" eb="4">
      <t>カンリ</t>
    </rPh>
    <rPh sb="4" eb="5">
      <t>カン</t>
    </rPh>
    <phoneticPr fontId="5"/>
  </si>
  <si>
    <t>16,515/22</t>
    <phoneticPr fontId="5"/>
  </si>
  <si>
    <t>　公募により広く参加者を募り競争性を確保している。
　</t>
    <phoneticPr fontId="5"/>
  </si>
  <si>
    <t>－</t>
    <phoneticPr fontId="5"/>
  </si>
  <si>
    <t>契約実績及び業者見積により確認している。</t>
    <rPh sb="0" eb="2">
      <t>ケイヤク</t>
    </rPh>
    <rPh sb="2" eb="4">
      <t>ジッセキ</t>
    </rPh>
    <rPh sb="4" eb="5">
      <t>オヨ</t>
    </rPh>
    <rPh sb="6" eb="8">
      <t>ギョウシャ</t>
    </rPh>
    <rPh sb="8" eb="10">
      <t>ミツモリ</t>
    </rPh>
    <rPh sb="13" eb="15">
      <t>カクニン</t>
    </rPh>
    <phoneticPr fontId="5"/>
  </si>
  <si>
    <t>事業目的に即したものに限定している。</t>
    <rPh sb="0" eb="2">
      <t>ジギョウ</t>
    </rPh>
    <rPh sb="2" eb="4">
      <t>モクテキ</t>
    </rPh>
    <rPh sb="5" eb="6">
      <t>ソク</t>
    </rPh>
    <rPh sb="11" eb="13">
      <t>ゲンテイ</t>
    </rPh>
    <phoneticPr fontId="5"/>
  </si>
  <si>
    <t>民生品・汎用品の活用、車両等の官給品支給等を実施している。</t>
    <rPh sb="20" eb="21">
      <t>ナド</t>
    </rPh>
    <rPh sb="22" eb="24">
      <t>ジッシ</t>
    </rPh>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</si>
  <si>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</si>
  <si>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</si>
  <si>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ＫＹＢ株式会社</t>
    <phoneticPr fontId="5"/>
  </si>
  <si>
    <t>株式会社クリーンタウンサービス</t>
    <phoneticPr fontId="5"/>
  </si>
  <si>
    <t>当該調達は武器等製造法及び火薬類取締法による被許可者が一者に限られる調達であるため、随意契約（その他）によらざるを得ない場合として契約とした。</t>
    <rPh sb="49" eb="50">
      <t>タ</t>
    </rPh>
    <phoneticPr fontId="5"/>
  </si>
  <si>
    <t>当該調達は武器等製造法及び火薬類取締法による被許可者が一者に限られる調達であるため、随意契約（その他）によらざるを得ない場合として契約とした。</t>
    <phoneticPr fontId="5"/>
  </si>
  <si>
    <t>-</t>
    <phoneticPr fontId="5"/>
  </si>
  <si>
    <t>当該調達は、公募した結果、応札者が一者であったため、随意契約（その他）によらざるを得ない場合として契約とした。</t>
    <rPh sb="6" eb="8">
      <t>コウボ</t>
    </rPh>
    <rPh sb="10" eb="12">
      <t>ケッカ</t>
    </rPh>
    <rPh sb="13" eb="15">
      <t>オウサツ</t>
    </rPh>
    <rPh sb="15" eb="16">
      <t>シャ</t>
    </rPh>
    <phoneticPr fontId="5"/>
  </si>
  <si>
    <t>株式会社エムエイチアイロジテック</t>
    <rPh sb="0" eb="2">
      <t>カブシキ</t>
    </rPh>
    <rPh sb="2" eb="4">
      <t>カイシャ</t>
    </rPh>
    <phoneticPr fontId="5"/>
  </si>
  <si>
    <t>大生工業株式会社</t>
    <rPh sb="0" eb="1">
      <t>ダイ</t>
    </rPh>
    <rPh sb="1" eb="2">
      <t>セイ</t>
    </rPh>
    <rPh sb="2" eb="4">
      <t>コウギョウ</t>
    </rPh>
    <rPh sb="4" eb="6">
      <t>カブシキ</t>
    </rPh>
    <rPh sb="6" eb="8">
      <t>カイシャ</t>
    </rPh>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</si>
  <si>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</si>
  <si>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</si>
  <si>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</si>
  <si>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t>
    <phoneticPr fontId="5"/>
  </si>
  <si>
    <t>・例年より大幅に繰越額が大きくなっている。繰越しの要因分析を行い適切な事業管理を行うとともに繰越しの要因については丁寧にレビューシートに記載するべき。
・繰越額が大きいが運用上問題がないのであれば、適切な予算要求になるように努めるべきではないか。</t>
    <phoneticPr fontId="5"/>
  </si>
  <si>
    <t>・外部有識者の所見を踏まえて、適切に対応されたい。</t>
    <phoneticPr fontId="5"/>
  </si>
  <si>
    <t>-</t>
    <phoneticPr fontId="5"/>
  </si>
  <si>
    <t>-</t>
    <phoneticPr fontId="5"/>
  </si>
  <si>
    <t>-</t>
    <phoneticPr fontId="5"/>
  </si>
  <si>
    <t>縮減</t>
  </si>
  <si>
    <t>・繰り越しが発生した原因は以下の通り。
令和元年度：
事業者から、製造上必要な部品の一部不具合があるとし、納期猶予申請があったため。必要な部品の一部の改修作業等を考慮すると、その改修作業の確認試験など、製造における工期のさらなる猶予が必要とのことで、年度内に納入することが困難になったため、繰越としたもの。（R2単歳）
令和２年度：
①事業者から、誘導武器に組み込む部品の確認試験を米国で行わなければいけないところ、新型コロナウイルス感染症の影響により、米国施設の立ち入りが一定期間禁止されたため、製造中の部品の試験が中断し、それに伴って、改修が遅延する旨報告があった。このため、役務の年度内の完了が困難となり繰越が必要となったもの。（30'3国）
②役務の一部を行う米国技術者の立会を伴う認証を受けなければならないところ、新型コロナウイルス感染症の影響により、米国が技術者の出国に制限をかけたことから認証が遅延し、令和3年3月に改修を終える予定だったところ令和4年3月までずれ込み、約1年間の改修遅延があきらかになったことから、年度内完了が困難であることから、繰越が必要となったもの。（R1'2国）
なお、過去のご指摘等を踏まえ、整備計画を見直すことにより１０９，０４２千円の縮減を図ることができた。</t>
    <rPh sb="505" eb="507">
      <t>カコ</t>
    </rPh>
    <rPh sb="509" eb="511">
      <t>シテキ</t>
    </rPh>
    <rPh sb="511" eb="512">
      <t>トウ</t>
    </rPh>
    <rPh sb="513" eb="514">
      <t>フ</t>
    </rPh>
    <rPh sb="517" eb="519">
      <t>セイビ</t>
    </rPh>
    <rPh sb="519" eb="521">
      <t>ケイカク</t>
    </rPh>
    <rPh sb="522" eb="524">
      <t>ミナオ</t>
    </rPh>
    <rPh sb="537" eb="539">
      <t>センエン</t>
    </rPh>
    <rPh sb="540" eb="542">
      <t>シュクゲン</t>
    </rPh>
    <rPh sb="543" eb="544">
      <t>ハカ</t>
    </rPh>
    <phoneticPr fontId="5"/>
  </si>
  <si>
    <t>歳出化経費の年割額の減
新たな成長推進枠：785</t>
    <rPh sb="10" eb="11">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</si>
</sst>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76200</xdr:colOff>
      <xdr:row>748</xdr:row>
      <xdr:rowOff>76200</xdr:rowOff>
    </xdr:from>
    <xdr:to>
      <xdr:col>51</xdr:col>
      <xdr:colOff>66675</xdr:colOff>
      <xdr:row>759</xdr:row>
      <xdr:rowOff>190500</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6350" y="50806350"/>
          <a:ext cx="9096375" cy="399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C16"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711</v>
      </c>
      <c r="AK2" s="206"/>
      <c r="AL2" s="206"/>
      <c r="AM2" s="206"/>
      <c r="AN2" s="98" t="s">
        <v>405</v>
      </c>
      <c r="AO2" s="206">
        <v>20</v>
      </c>
      <c r="AP2" s="206"/>
      <c r="AQ2" s="206"/>
      <c r="AR2" s="99" t="s">
        <v>710</v>
      </c>
      <c r="AS2" s="207">
        <v>94</v>
      </c>
      <c r="AT2" s="207"/>
      <c r="AU2" s="207"/>
      <c r="AV2" s="98" t="str">
        <f>IF(AW2="","","-")</f>
        <v/>
      </c>
      <c r="AW2" s="395"/>
      <c r="AX2" s="395"/>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713</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68</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849</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3" t="s">
        <v>388</v>
      </c>
      <c r="Z7" s="296"/>
      <c r="AA7" s="296"/>
      <c r="AB7" s="296"/>
      <c r="AC7" s="296"/>
      <c r="AD7" s="394"/>
      <c r="AE7" s="380" t="s">
        <v>718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11961</v>
      </c>
      <c r="Q13" s="164"/>
      <c r="R13" s="164"/>
      <c r="S13" s="164"/>
      <c r="T13" s="164"/>
      <c r="U13" s="164"/>
      <c r="V13" s="165"/>
      <c r="W13" s="163">
        <v>17673</v>
      </c>
      <c r="X13" s="164"/>
      <c r="Y13" s="164"/>
      <c r="Z13" s="164"/>
      <c r="AA13" s="164"/>
      <c r="AB13" s="164"/>
      <c r="AC13" s="165"/>
      <c r="AD13" s="163">
        <v>22688</v>
      </c>
      <c r="AE13" s="164"/>
      <c r="AF13" s="164"/>
      <c r="AG13" s="164"/>
      <c r="AH13" s="164"/>
      <c r="AI13" s="164"/>
      <c r="AJ13" s="165"/>
      <c r="AK13" s="163">
        <v>19250</v>
      </c>
      <c r="AL13" s="164"/>
      <c r="AM13" s="164"/>
      <c r="AN13" s="164"/>
      <c r="AO13" s="164"/>
      <c r="AP13" s="164"/>
      <c r="AQ13" s="165"/>
      <c r="AR13" s="160">
        <v>20694</v>
      </c>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v>129</v>
      </c>
      <c r="Q14" s="164"/>
      <c r="R14" s="164"/>
      <c r="S14" s="164"/>
      <c r="T14" s="164"/>
      <c r="U14" s="164"/>
      <c r="V14" s="165"/>
      <c r="W14" s="163" t="s">
        <v>721</v>
      </c>
      <c r="X14" s="164"/>
      <c r="Y14" s="164"/>
      <c r="Z14" s="164"/>
      <c r="AA14" s="164"/>
      <c r="AB14" s="164"/>
      <c r="AC14" s="165"/>
      <c r="AD14" s="163">
        <v>162</v>
      </c>
      <c r="AE14" s="164"/>
      <c r="AF14" s="164"/>
      <c r="AG14" s="164"/>
      <c r="AH14" s="164"/>
      <c r="AI14" s="164"/>
      <c r="AJ14" s="165"/>
      <c r="AK14" s="163" t="s">
        <v>874</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v>83</v>
      </c>
      <c r="Q15" s="164"/>
      <c r="R15" s="164"/>
      <c r="S15" s="164"/>
      <c r="T15" s="164"/>
      <c r="U15" s="164"/>
      <c r="V15" s="165"/>
      <c r="W15" s="163">
        <v>141</v>
      </c>
      <c r="X15" s="164"/>
      <c r="Y15" s="164"/>
      <c r="Z15" s="164"/>
      <c r="AA15" s="164"/>
      <c r="AB15" s="164"/>
      <c r="AC15" s="165"/>
      <c r="AD15" s="163">
        <v>156</v>
      </c>
      <c r="AE15" s="164"/>
      <c r="AF15" s="164"/>
      <c r="AG15" s="164"/>
      <c r="AH15" s="164"/>
      <c r="AI15" s="164"/>
      <c r="AJ15" s="165"/>
      <c r="AK15" s="163">
        <v>4674</v>
      </c>
      <c r="AL15" s="164"/>
      <c r="AM15" s="164"/>
      <c r="AN15" s="164"/>
      <c r="AO15" s="164"/>
      <c r="AP15" s="164"/>
      <c r="AQ15" s="165"/>
      <c r="AR15" s="163" t="s">
        <v>721</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v>-141</v>
      </c>
      <c r="Q16" s="164"/>
      <c r="R16" s="164"/>
      <c r="S16" s="164"/>
      <c r="T16" s="164"/>
      <c r="U16" s="164"/>
      <c r="V16" s="165"/>
      <c r="W16" s="163">
        <v>-156</v>
      </c>
      <c r="X16" s="164"/>
      <c r="Y16" s="164"/>
      <c r="Z16" s="164"/>
      <c r="AA16" s="164"/>
      <c r="AB16" s="164"/>
      <c r="AC16" s="165"/>
      <c r="AD16" s="163">
        <v>-4674</v>
      </c>
      <c r="AE16" s="164"/>
      <c r="AF16" s="164"/>
      <c r="AG16" s="164"/>
      <c r="AH16" s="164"/>
      <c r="AI16" s="164"/>
      <c r="AJ16" s="165"/>
      <c r="AK16" s="163" t="s">
        <v>721</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721</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12032</v>
      </c>
      <c r="Q18" s="170"/>
      <c r="R18" s="170"/>
      <c r="S18" s="170"/>
      <c r="T18" s="170"/>
      <c r="U18" s="170"/>
      <c r="V18" s="171"/>
      <c r="W18" s="169">
        <f>SUM(W13:AC17)</f>
        <v>17658</v>
      </c>
      <c r="X18" s="170"/>
      <c r="Y18" s="170"/>
      <c r="Z18" s="170"/>
      <c r="AA18" s="170"/>
      <c r="AB18" s="170"/>
      <c r="AC18" s="171"/>
      <c r="AD18" s="169">
        <f>SUM(AD13:AJ17)</f>
        <v>18332</v>
      </c>
      <c r="AE18" s="170"/>
      <c r="AF18" s="170"/>
      <c r="AG18" s="170"/>
      <c r="AH18" s="170"/>
      <c r="AI18" s="170"/>
      <c r="AJ18" s="171"/>
      <c r="AK18" s="169">
        <f>SUM(AK13:AQ17)</f>
        <v>23924</v>
      </c>
      <c r="AL18" s="170"/>
      <c r="AM18" s="170"/>
      <c r="AN18" s="170"/>
      <c r="AO18" s="170"/>
      <c r="AP18" s="170"/>
      <c r="AQ18" s="171"/>
      <c r="AR18" s="169">
        <f>SUM(AR13:AX17)</f>
        <v>20694</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11543</v>
      </c>
      <c r="Q19" s="164"/>
      <c r="R19" s="164"/>
      <c r="S19" s="164"/>
      <c r="T19" s="164"/>
      <c r="U19" s="164"/>
      <c r="V19" s="165"/>
      <c r="W19" s="163">
        <v>16515</v>
      </c>
      <c r="X19" s="164"/>
      <c r="Y19" s="164"/>
      <c r="Z19" s="164"/>
      <c r="AA19" s="164"/>
      <c r="AB19" s="164"/>
      <c r="AC19" s="165"/>
      <c r="AD19" s="163">
        <v>17417</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0.95935837765957444</v>
      </c>
      <c r="Q20" s="535"/>
      <c r="R20" s="535"/>
      <c r="S20" s="535"/>
      <c r="T20" s="535"/>
      <c r="U20" s="535"/>
      <c r="V20" s="535"/>
      <c r="W20" s="535">
        <f t="shared" ref="W20" si="0">IF(W18=0, "-", SUM(W19)/W18)</f>
        <v>0.93527013251783897</v>
      </c>
      <c r="X20" s="535"/>
      <c r="Y20" s="535"/>
      <c r="Z20" s="535"/>
      <c r="AA20" s="535"/>
      <c r="AB20" s="535"/>
      <c r="AC20" s="535"/>
      <c r="AD20" s="535">
        <f t="shared" ref="AD20" si="1">IF(AD18=0, "-", SUM(AD19)/AD18)</f>
        <v>0.95008727907484181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352</v>
      </c>
      <c r="H21" s="919"/>
      <c r="I21" s="919"/>
      <c r="J21" s="919"/>
      <c r="K21" s="919"/>
      <c r="L21" s="919"/>
      <c r="M21" s="919"/>
      <c r="N21" s="919"/>
      <c r="O21" s="919"/>
      <c r="P21" s="535">
        <f>IF(P19=0, "-", SUM(P19)/SUM(P13,P14))</f>
        <v>0.95475599669148059</v>
      </c>
      <c r="Q21" s="535"/>
      <c r="R21" s="535"/>
      <c r="S21" s="535"/>
      <c r="T21" s="535"/>
      <c r="U21" s="535"/>
      <c r="V21" s="535"/>
      <c r="W21" s="535">
        <f t="shared" ref="W21" si="2">IF(W19=0, "-", SUM(W19)/SUM(W13,W14))</f>
        <v>0.93447631980987944</v>
      </c>
      <c r="X21" s="535"/>
      <c r="Y21" s="535"/>
      <c r="Z21" s="535"/>
      <c r="AA21" s="535"/>
      <c r="AB21" s="535"/>
      <c r="AC21" s="535"/>
      <c r="AD21" s="535">
        <f t="shared" ref="AD21" si="3">IF(AD19=0, "-", SUM(AD19)/SUM(AD13,AD14))</f>
        <v>0.76223194748358858</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331</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19250</v>
      </c>
      <c r="Q23" s="161"/>
      <c r="R23" s="161"/>
      <c r="S23" s="161"/>
      <c r="T23" s="161"/>
      <c r="U23" s="161"/>
      <c r="V23" s="162"/>
      <c r="W23" s="160">
        <v>20694</v>
      </c>
      <c r="X23" s="161"/>
      <c r="Y23" s="161"/>
      <c r="Z23" s="161"/>
      <c r="AA23" s="161"/>
      <c r="AB23" s="161"/>
      <c r="AC23" s="162"/>
      <c r="AD23" s="149" t="s">
        <v>877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869</v>
      </c>
      <c r="H24" s="136"/>
      <c r="I24" s="136"/>
      <c r="J24" s="136"/>
      <c r="K24" s="136"/>
      <c r="L24" s="136"/>
      <c r="M24" s="136"/>
      <c r="N24" s="136"/>
      <c r="O24" s="137"/>
      <c r="P24" s="163" t="s">
        <v>869</v>
      </c>
      <c r="Q24" s="164"/>
      <c r="R24" s="164"/>
      <c r="S24" s="164"/>
      <c r="T24" s="164"/>
      <c r="U24" s="164"/>
      <c r="V24" s="165"/>
      <c r="W24" s="163" t="s">
        <v>872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869</v>
      </c>
      <c r="H25" s="136"/>
      <c r="I25" s="136"/>
      <c r="J25" s="136"/>
      <c r="K25" s="136"/>
      <c r="L25" s="136"/>
      <c r="M25" s="136"/>
      <c r="N25" s="136"/>
      <c r="O25" s="137"/>
      <c r="P25" s="163" t="s">
        <v>869</v>
      </c>
      <c r="Q25" s="164"/>
      <c r="R25" s="164"/>
      <c r="S25" s="164"/>
      <c r="T25" s="164"/>
      <c r="U25" s="164"/>
      <c r="V25" s="165"/>
      <c r="W25" s="163" t="s">
        <v>872</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869</v>
      </c>
      <c r="H26" s="136"/>
      <c r="I26" s="136"/>
      <c r="J26" s="136"/>
      <c r="K26" s="136"/>
      <c r="L26" s="136"/>
      <c r="M26" s="136"/>
      <c r="N26" s="136"/>
      <c r="O26" s="137"/>
      <c r="P26" s="163" t="s">
        <v>869</v>
      </c>
      <c r="Q26" s="164"/>
      <c r="R26" s="164"/>
      <c r="S26" s="164"/>
      <c r="T26" s="164"/>
      <c r="U26" s="164"/>
      <c r="V26" s="165"/>
      <c r="W26" s="163" t="s">
        <v>872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869</v>
      </c>
      <c r="H27" s="136"/>
      <c r="I27" s="136"/>
      <c r="J27" s="136"/>
      <c r="K27" s="136"/>
      <c r="L27" s="136"/>
      <c r="M27" s="136"/>
      <c r="N27" s="136"/>
      <c r="O27" s="137"/>
      <c r="P27" s="163" t="s">
        <v>869</v>
      </c>
      <c r="Q27" s="164"/>
      <c r="R27" s="164"/>
      <c r="S27" s="164"/>
      <c r="T27" s="164"/>
      <c r="U27" s="164"/>
      <c r="V27" s="165"/>
      <c r="W27" s="163" t="s">
        <v>872</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19250</v>
      </c>
      <c r="Q29" s="164"/>
      <c r="R29" s="164"/>
      <c r="S29" s="164"/>
      <c r="T29" s="164"/>
      <c r="U29" s="164"/>
      <c r="V29" s="165"/>
      <c r="W29" s="211">
        <f>AR13</f>
        <v>20694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347</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389</v>
      </c>
      <c r="AF30" s="384"/>
      <c r="AG30" s="384"/>
      <c r="AH30" s="385"/>
      <c r="AI30" s="386" t="s">
        <v>411</v>
      </c>
      <c r="AJ30" s="386"/>
      <c r="AK30" s="386"/>
      <c r="AL30" s="383"/>
      <c r="AM30" s="386" t="s">
        <v>508</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v>3</v>
      </c>
      <c r="AR31" s="178"/>
      <c r="AS31" s="179" t="s">
        <v>233</v>
      </c>
      <c r="AT31" s="202"/>
      <c r="AU31" s="271" t="s">
        <v>726</v>
      </c>
      <c r="AV31" s="271"/>
      <c r="AW31" s="376" t="s">
        <v>179</v>
      </c>
      <c r="AX31" s="377"/>
    </row>
    <row r="32" spans="1:50" ht="23.25" customHeight="1" x14ac:dyDescent="0.15">
      <c r="A32" s="511"/>
      <c r="B32" s="509"/>
      <c r="C32" s="509"/>
      <c r="D32" s="509"/>
      <c r="E32" s="509"/>
      <c r="F32" s="510"/>
      <c r="G32" s="536" t="s">
        <v>723</v>
      </c>
      <c r="H32" s="537"/>
      <c r="I32" s="537"/>
      <c r="J32" s="537"/>
      <c r="K32" s="537"/>
      <c r="L32" s="537"/>
      <c r="M32" s="537"/>
      <c r="N32" s="537"/>
      <c r="O32" s="538"/>
      <c r="P32" s="191" t="s">
        <v>724</v>
      </c>
      <c r="Q32" s="191"/>
      <c r="R32" s="191"/>
      <c r="S32" s="191"/>
      <c r="T32" s="191"/>
      <c r="U32" s="191"/>
      <c r="V32" s="191"/>
      <c r="W32" s="191"/>
      <c r="X32" s="233"/>
      <c r="Y32" s="340" t="s">
        <v>12</v>
      </c>
      <c r="Z32" s="545"/>
      <c r="AA32" s="546"/>
      <c r="AB32" s="547" t="s">
        <v>725</v>
      </c>
      <c r="AC32" s="547"/>
      <c r="AD32" s="547"/>
      <c r="AE32" s="364">
        <v>158</v>
      </c>
      <c r="AF32" s="365"/>
      <c r="AG32" s="365"/>
      <c r="AH32" s="365"/>
      <c r="AI32" s="364">
        <v>158</v>
      </c>
      <c r="AJ32" s="365"/>
      <c r="AK32" s="365"/>
      <c r="AL32" s="365"/>
      <c r="AM32" s="364">
        <v>158</v>
      </c>
      <c r="AN32" s="365"/>
      <c r="AO32" s="365"/>
      <c r="AP32" s="365"/>
      <c r="AQ32" s="166" t="s">
        <v>726</v>
      </c>
      <c r="AR32" s="167"/>
      <c r="AS32" s="167"/>
      <c r="AT32" s="168"/>
      <c r="AU32" s="365" t="s">
        <v>726</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725</v>
      </c>
      <c r="AC33" s="518"/>
      <c r="AD33" s="518"/>
      <c r="AE33" s="364">
        <v>158</v>
      </c>
      <c r="AF33" s="365"/>
      <c r="AG33" s="365"/>
      <c r="AH33" s="365"/>
      <c r="AI33" s="364">
        <v>158</v>
      </c>
      <c r="AJ33" s="365"/>
      <c r="AK33" s="365"/>
      <c r="AL33" s="365"/>
      <c r="AM33" s="364">
        <v>158</v>
      </c>
      <c r="AN33" s="365"/>
      <c r="AO33" s="365"/>
      <c r="AP33" s="365"/>
      <c r="AQ33" s="166">
        <v>158</v>
      </c>
      <c r="AR33" s="167"/>
      <c r="AS33" s="167"/>
      <c r="AT33" s="168"/>
      <c r="AU33" s="365" t="s">
        <v>726</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100</v>
      </c>
      <c r="AF34" s="365"/>
      <c r="AG34" s="365"/>
      <c r="AH34" s="365"/>
      <c r="AI34" s="364">
        <v>100</v>
      </c>
      <c r="AJ34" s="365"/>
      <c r="AK34" s="365"/>
      <c r="AL34" s="365"/>
      <c r="AM34" s="364">
        <v>100</v>
      </c>
      <c r="AN34" s="365"/>
      <c r="AO34" s="365"/>
      <c r="AP34" s="365"/>
      <c r="AQ34" s="166" t="s">
        <v>726</v>
      </c>
      <c r="AR34" s="167"/>
      <c r="AS34" s="167"/>
      <c r="AT34" s="168"/>
      <c r="AU34" s="365" t="s">
        <v>726</v>
      </c>
      <c r="AV34" s="365"/>
      <c r="AW34" s="365"/>
      <c r="AX34" s="366"/>
    </row>
    <row r="35" spans="1:51" ht="23.25" customHeight="1" x14ac:dyDescent="0.15">
      <c r="A35" s="891" t="s">
        <v>379</v>
      </c>
      <c r="B35" s="892"/>
      <c r="C35" s="892"/>
      <c r="D35" s="892"/>
      <c r="E35" s="892"/>
      <c r="F35" s="893"/>
      <c r="G35" s="897" t="s">
        <v>727</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347</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389</v>
      </c>
      <c r="AF37" s="336"/>
      <c r="AG37" s="336"/>
      <c r="AH37" s="336"/>
      <c r="AI37" s="336" t="s">
        <v>411</v>
      </c>
      <c r="AJ37" s="336"/>
      <c r="AK37" s="336"/>
      <c r="AL37" s="336"/>
      <c r="AM37" s="336" t="s">
        <v>508</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347</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389</v>
      </c>
      <c r="AF44" s="336"/>
      <c r="AG44" s="336"/>
      <c r="AH44" s="336"/>
      <c r="AI44" s="336" t="s">
        <v>411</v>
      </c>
      <c r="AJ44" s="336"/>
      <c r="AK44" s="336"/>
      <c r="AL44" s="336"/>
      <c r="AM44" s="336" t="s">
        <v>508</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347</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389</v>
      </c>
      <c r="AF51" s="336"/>
      <c r="AG51" s="336"/>
      <c r="AH51" s="336"/>
      <c r="AI51" s="336" t="s">
        <v>411</v>
      </c>
      <c r="AJ51" s="336"/>
      <c r="AK51" s="336"/>
      <c r="AL51" s="336"/>
      <c r="AM51" s="336" t="s">
        <v>508</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347</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389</v>
      </c>
      <c r="AF58" s="336"/>
      <c r="AG58" s="336"/>
      <c r="AH58" s="336"/>
      <c r="AI58" s="336" t="s">
        <v>411</v>
      </c>
      <c r="AJ58" s="336"/>
      <c r="AK58" s="336"/>
      <c r="AL58" s="336"/>
      <c r="AM58" s="336" t="s">
        <v>508</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348</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343</v>
      </c>
      <c r="X65" s="864"/>
      <c r="Y65" s="867"/>
      <c r="Z65" s="867"/>
      <c r="AA65" s="868"/>
      <c r="AB65" s="861" t="s">
        <v>11</v>
      </c>
      <c r="AC65" s="857"/>
      <c r="AD65" s="858"/>
      <c r="AE65" s="336" t="s">
        <v>389</v>
      </c>
      <c r="AF65" s="336"/>
      <c r="AG65" s="336"/>
      <c r="AH65" s="336"/>
      <c r="AI65" s="336" t="s">
        <v>411</v>
      </c>
      <c r="AJ65" s="336"/>
      <c r="AK65" s="336"/>
      <c r="AL65" s="336"/>
      <c r="AM65" s="336" t="s">
        <v>508</v>
      </c>
      <c r="AN65" s="336"/>
      <c r="AO65" s="336"/>
      <c r="AP65" s="336"/>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346</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369</v>
      </c>
      <c r="AC67" s="945"/>
      <c r="AD67" s="945"/>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369</v>
      </c>
      <c r="AC68" s="968"/>
      <c r="AD68" s="968"/>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370</v>
      </c>
      <c r="AC69" s="969"/>
      <c r="AD69" s="969"/>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353</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368</v>
      </c>
      <c r="X70" s="938"/>
      <c r="Y70" s="943" t="s">
        <v>12</v>
      </c>
      <c r="Z70" s="943"/>
      <c r="AA70" s="944"/>
      <c r="AB70" s="945" t="s">
        <v>369</v>
      </c>
      <c r="AC70" s="945"/>
      <c r="AD70" s="945"/>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369</v>
      </c>
      <c r="AC71" s="968"/>
      <c r="AD71" s="968"/>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370</v>
      </c>
      <c r="AC72" s="969"/>
      <c r="AD72" s="969"/>
      <c r="AE72" s="372"/>
      <c r="AF72" s="373"/>
      <c r="AG72" s="373"/>
      <c r="AH72" s="373"/>
      <c r="AI72" s="372"/>
      <c r="AJ72" s="373"/>
      <c r="AK72" s="373"/>
      <c r="AL72" s="373"/>
      <c r="AM72" s="372"/>
      <c r="AN72" s="373"/>
      <c r="AO72" s="373"/>
      <c r="AP72" s="932"/>
      <c r="AQ72" s="364"/>
      <c r="AR72" s="365"/>
      <c r="AS72" s="365"/>
      <c r="AT72" s="810"/>
      <c r="AU72" s="365"/>
      <c r="AV72" s="365"/>
      <c r="AW72" s="365"/>
      <c r="AX72" s="366"/>
      <c r="AY72">
        <f t="shared" si="8"/>
        <v>0</v>
      </c>
    </row>
    <row r="73" spans="1:51" ht="18.75" hidden="1" customHeight="1" x14ac:dyDescent="0.15">
      <c r="A73" s="831" t="s">
        <v>348</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389</v>
      </c>
      <c r="AF73" s="336"/>
      <c r="AG73" s="336"/>
      <c r="AH73" s="336"/>
      <c r="AI73" s="336" t="s">
        <v>411</v>
      </c>
      <c r="AJ73" s="336"/>
      <c r="AK73" s="336"/>
      <c r="AL73" s="336"/>
      <c r="AM73" s="336" t="s">
        <v>508</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382</v>
      </c>
      <c r="B78" s="907"/>
      <c r="C78" s="907"/>
      <c r="D78" s="907"/>
      <c r="E78" s="904" t="s">
        <v>326</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342</v>
      </c>
      <c r="AP79" s="127"/>
      <c r="AQ79" s="127"/>
      <c r="AR79" s="76"/>
      <c r="AS79" s="126"/>
      <c r="AT79" s="127"/>
      <c r="AU79" s="127"/>
      <c r="AV79" s="127"/>
      <c r="AW79" s="127"/>
      <c r="AX79" s="128"/>
      <c r="AY79">
        <f>COUNTIF($AR$79,"☑")</f>
        <v>0</v>
      </c>
    </row>
    <row r="80" spans="1:51" ht="18.75" hidden="1" customHeight="1" x14ac:dyDescent="0.15">
      <c r="A80" s="515" t="s">
        <v>147</v>
      </c>
      <c r="B80" s="840" t="s">
        <v>339</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389</v>
      </c>
      <c r="AF85" s="336"/>
      <c r="AG85" s="336"/>
      <c r="AH85" s="336"/>
      <c r="AI85" s="336" t="s">
        <v>411</v>
      </c>
      <c r="AJ85" s="336"/>
      <c r="AK85" s="336"/>
      <c r="AL85" s="336"/>
      <c r="AM85" s="336" t="s">
        <v>508</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389</v>
      </c>
      <c r="AF90" s="336"/>
      <c r="AG90" s="336"/>
      <c r="AH90" s="336"/>
      <c r="AI90" s="336" t="s">
        <v>411</v>
      </c>
      <c r="AJ90" s="336"/>
      <c r="AK90" s="336"/>
      <c r="AL90" s="336"/>
      <c r="AM90" s="336" t="s">
        <v>508</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389</v>
      </c>
      <c r="AF95" s="336"/>
      <c r="AG95" s="336"/>
      <c r="AH95" s="336"/>
      <c r="AI95" s="336" t="s">
        <v>411</v>
      </c>
      <c r="AJ95" s="336"/>
      <c r="AK95" s="336"/>
      <c r="AL95" s="336"/>
      <c r="AM95" s="336" t="s">
        <v>508</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349</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389</v>
      </c>
      <c r="AF100" s="818"/>
      <c r="AG100" s="818"/>
      <c r="AH100" s="819"/>
      <c r="AI100" s="817" t="s">
        <v>411</v>
      </c>
      <c r="AJ100" s="818"/>
      <c r="AK100" s="818"/>
      <c r="AL100" s="819"/>
      <c r="AM100" s="817" t="s">
        <v>508</v>
      </c>
      <c r="AN100" s="818"/>
      <c r="AO100" s="818"/>
      <c r="AP100" s="819"/>
      <c r="AQ100" s="920" t="s">
        <v>416</v>
      </c>
      <c r="AR100" s="921"/>
      <c r="AS100" s="921"/>
      <c r="AT100" s="922"/>
      <c r="AU100" s="920" t="s">
        <v>542</v>
      </c>
      <c r="AV100" s="921"/>
      <c r="AW100" s="921"/>
      <c r="AX100" s="923"/>
    </row>
    <row r="101" spans="1:60" ht="23.25" customHeight="1" x14ac:dyDescent="0.15">
      <c r="A101" s="487"/>
      <c r="B101" s="488"/>
      <c r="C101" s="488"/>
      <c r="D101" s="488"/>
      <c r="E101" s="488"/>
      <c r="F101" s="489"/>
      <c r="G101" s="191" t="s">
        <v>728</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729</v>
      </c>
      <c r="AC101" s="547"/>
      <c r="AD101" s="547"/>
      <c r="AE101" s="359">
        <v>22</v>
      </c>
      <c r="AF101" s="359"/>
      <c r="AG101" s="359"/>
      <c r="AH101" s="359"/>
      <c r="AI101" s="359">
        <v>22</v>
      </c>
      <c r="AJ101" s="359"/>
      <c r="AK101" s="359"/>
      <c r="AL101" s="359"/>
      <c r="AM101" s="359">
        <v>22</v>
      </c>
      <c r="AN101" s="359"/>
      <c r="AO101" s="359"/>
      <c r="AP101" s="359"/>
      <c r="AQ101" s="359" t="s">
        <v>763</v>
      </c>
      <c r="AR101" s="359"/>
      <c r="AS101" s="359"/>
      <c r="AT101" s="359"/>
      <c r="AU101" s="364" t="s">
        <v>763</v>
      </c>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730</v>
      </c>
      <c r="AC102" s="547"/>
      <c r="AD102" s="547"/>
      <c r="AE102" s="359">
        <v>22</v>
      </c>
      <c r="AF102" s="359"/>
      <c r="AG102" s="359"/>
      <c r="AH102" s="359"/>
      <c r="AI102" s="359">
        <v>22</v>
      </c>
      <c r="AJ102" s="359"/>
      <c r="AK102" s="359"/>
      <c r="AL102" s="359"/>
      <c r="AM102" s="359">
        <v>22</v>
      </c>
      <c r="AN102" s="359"/>
      <c r="AO102" s="359"/>
      <c r="AP102" s="359"/>
      <c r="AQ102" s="359">
        <v>22</v>
      </c>
      <c r="AR102" s="359"/>
      <c r="AS102" s="359"/>
      <c r="AT102" s="359"/>
      <c r="AU102" s="372">
        <v>22</v>
      </c>
      <c r="AV102" s="373"/>
      <c r="AW102" s="373"/>
      <c r="AX102" s="924"/>
    </row>
    <row r="103" spans="1:60" ht="31.5" hidden="1" customHeight="1" x14ac:dyDescent="0.15">
      <c r="A103" s="484" t="s">
        <v>349</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542</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349</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542</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349</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542</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349</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542</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389</v>
      </c>
      <c r="AF115" s="336"/>
      <c r="AG115" s="336"/>
      <c r="AH115" s="336"/>
      <c r="AI115" s="336" t="s">
        <v>411</v>
      </c>
      <c r="AJ115" s="336"/>
      <c r="AK115" s="336"/>
      <c r="AL115" s="336"/>
      <c r="AM115" s="336" t="s">
        <v>508</v>
      </c>
      <c r="AN115" s="336"/>
      <c r="AO115" s="336"/>
      <c r="AP115" s="336"/>
      <c r="AQ115" s="337" t="s">
        <v>543</v>
      </c>
      <c r="AR115" s="338"/>
      <c r="AS115" s="338"/>
      <c r="AT115" s="338"/>
      <c r="AU115" s="338"/>
      <c r="AV115" s="338"/>
      <c r="AW115" s="338"/>
      <c r="AX115" s="339"/>
    </row>
    <row r="116" spans="1:51" ht="23.25" customHeight="1" x14ac:dyDescent="0.15">
      <c r="A116" s="292"/>
      <c r="B116" s="293"/>
      <c r="C116" s="293"/>
      <c r="D116" s="293"/>
      <c r="E116" s="293"/>
      <c r="F116" s="294"/>
      <c r="G116" s="352" t="s">
        <v>731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734</v>
      </c>
      <c r="AC116" s="301"/>
      <c r="AD116" s="302"/>
      <c r="AE116" s="359">
        <v>525</v>
      </c>
      <c r="AF116" s="359"/>
      <c r="AG116" s="359"/>
      <c r="AH116" s="359"/>
      <c r="AI116" s="359">
        <v>751</v>
      </c>
      <c r="AJ116" s="359"/>
      <c r="AK116" s="359"/>
      <c r="AL116" s="359"/>
      <c r="AM116" s="359">
        <v>792</v>
      </c>
      <c r="AN116" s="359"/>
      <c r="AO116" s="359"/>
      <c r="AP116" s="359"/>
      <c r="AQ116" s="364">
        <v>1087</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732</v>
      </c>
      <c r="AC117" s="344"/>
      <c r="AD117" s="345"/>
      <c r="AE117" s="306" t="s">
        <v>733</v>
      </c>
      <c r="AF117" s="306"/>
      <c r="AG117" s="306"/>
      <c r="AH117" s="306"/>
      <c r="AI117" s="306" t="s">
        <v>850</v>
      </c>
      <c r="AJ117" s="306"/>
      <c r="AK117" s="306"/>
      <c r="AL117" s="306"/>
      <c r="AM117" s="306" t="s">
        <v>761</v>
      </c>
      <c r="AN117" s="306"/>
      <c r="AO117" s="306"/>
      <c r="AP117" s="306"/>
      <c r="AQ117" s="306" t="s">
        <v>762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389</v>
      </c>
      <c r="AF118" s="336"/>
      <c r="AG118" s="336"/>
      <c r="AH118" s="336"/>
      <c r="AI118" s="336" t="s">
        <v>411</v>
      </c>
      <c r="AJ118" s="336"/>
      <c r="AK118" s="336"/>
      <c r="AL118" s="336"/>
      <c r="AM118" s="336" t="s">
        <v>508</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357</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356</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389</v>
      </c>
      <c r="AF121" s="336"/>
      <c r="AG121" s="336"/>
      <c r="AH121" s="336"/>
      <c r="AI121" s="336" t="s">
        <v>411</v>
      </c>
      <c r="AJ121" s="336"/>
      <c r="AK121" s="336"/>
      <c r="AL121" s="336"/>
      <c r="AM121" s="336" t="s">
        <v>508</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358</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359</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389</v>
      </c>
      <c r="AF124" s="336"/>
      <c r="AG124" s="336"/>
      <c r="AH124" s="336"/>
      <c r="AI124" s="336" t="s">
        <v>411</v>
      </c>
      <c r="AJ124" s="336"/>
      <c r="AK124" s="336"/>
      <c r="AL124" s="336"/>
      <c r="AM124" s="336" t="s">
        <v>508</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539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356</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540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356</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404</v>
      </c>
      <c r="B130" s="985"/>
      <c r="C130" s="984" t="s">
        <v>236</v>
      </c>
      <c r="D130" s="985"/>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726</v>
      </c>
      <c r="AR133" s="271"/>
      <c r="AS133" s="179" t="s">
        <v>233</v>
      </c>
      <c r="AT133" s="202"/>
      <c r="AU133" s="178" t="s">
        <v>726</v>
      </c>
      <c r="AV133" s="178"/>
      <c r="AW133" s="179" t="s">
        <v>179</v>
      </c>
      <c r="AX133" s="180"/>
      <c r="AY133">
        <f>$AY$132</f>
        <v>1</v>
      </c>
    </row>
    <row r="134" spans="1:51" ht="39.75" hidden="1" customHeight="1" x14ac:dyDescent="0.15">
      <c r="A134" s="988"/>
      <c r="B134" s="253"/>
      <c r="C134" s="252"/>
      <c r="D134" s="253"/>
      <c r="E134" s="252"/>
      <c r="F134" s="314"/>
      <c r="G134" s="232" t="s">
        <v>726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726</v>
      </c>
      <c r="AC134" s="224"/>
      <c r="AD134" s="224"/>
      <c r="AE134" s="266" t="s">
        <v>726</v>
      </c>
      <c r="AF134" s="167"/>
      <c r="AG134" s="167"/>
      <c r="AH134" s="167"/>
      <c r="AI134" s="266" t="s">
        <v>726</v>
      </c>
      <c r="AJ134" s="167"/>
      <c r="AK134" s="167"/>
      <c r="AL134" s="167"/>
      <c r="AM134" s="266" t="s">
        <v>726</v>
      </c>
      <c r="AN134" s="167"/>
      <c r="AO134" s="167"/>
      <c r="AP134" s="167"/>
      <c r="AQ134" s="266" t="s">
        <v>726</v>
      </c>
      <c r="AR134" s="167"/>
      <c r="AS134" s="167"/>
      <c r="AT134" s="167"/>
      <c r="AU134" s="266" t="s">
        <v>726</v>
      </c>
      <c r="AV134" s="167"/>
      <c r="AW134" s="167"/>
      <c r="AX134" s="208"/>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726</v>
      </c>
      <c r="AC135" s="175"/>
      <c r="AD135" s="175"/>
      <c r="AE135" s="266" t="s">
        <v>726</v>
      </c>
      <c r="AF135" s="167"/>
      <c r="AG135" s="167"/>
      <c r="AH135" s="167"/>
      <c r="AI135" s="266" t="s">
        <v>726</v>
      </c>
      <c r="AJ135" s="167"/>
      <c r="AK135" s="167"/>
      <c r="AL135" s="167"/>
      <c r="AM135" s="266" t="s">
        <v>726</v>
      </c>
      <c r="AN135" s="167"/>
      <c r="AO135" s="167"/>
      <c r="AP135" s="167"/>
      <c r="AQ135" s="266" t="s">
        <v>726</v>
      </c>
      <c r="AR135" s="167"/>
      <c r="AS135" s="167"/>
      <c r="AT135" s="167"/>
      <c r="AU135" s="266" t="s">
        <v>726</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1</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869</v>
      </c>
      <c r="AR149" s="271"/>
      <c r="AS149" s="179" t="s">
        <v>233</v>
      </c>
      <c r="AT149" s="202"/>
      <c r="AU149" s="178" t="s">
        <v>869</v>
      </c>
      <c r="AV149" s="178"/>
      <c r="AW149" s="179" t="s">
        <v>179</v>
      </c>
      <c r="AX149" s="180"/>
      <c r="AY149">
        <f>$AY$148</f>
        <v>1</v>
      </c>
    </row>
    <row r="150" spans="1:51" ht="39.75" customHeight="1" x14ac:dyDescent="0.15">
      <c r="A150" s="988"/>
      <c r="B150" s="253"/>
      <c r="C150" s="252"/>
      <c r="D150" s="253"/>
      <c r="E150" s="252"/>
      <c r="F150" s="314"/>
      <c r="G150" s="232" t="s">
        <v>869</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869</v>
      </c>
      <c r="AC150" s="224"/>
      <c r="AD150" s="224"/>
      <c r="AE150" s="266" t="s">
        <v>869</v>
      </c>
      <c r="AF150" s="167"/>
      <c r="AG150" s="167"/>
      <c r="AH150" s="167"/>
      <c r="AI150" s="266" t="s">
        <v>869</v>
      </c>
      <c r="AJ150" s="167"/>
      <c r="AK150" s="167"/>
      <c r="AL150" s="167"/>
      <c r="AM150" s="266" t="s">
        <v>869</v>
      </c>
      <c r="AN150" s="167"/>
      <c r="AO150" s="167"/>
      <c r="AP150" s="167"/>
      <c r="AQ150" s="266" t="s">
        <v>869</v>
      </c>
      <c r="AR150" s="167"/>
      <c r="AS150" s="167"/>
      <c r="AT150" s="167"/>
      <c r="AU150" s="266" t="s">
        <v>869</v>
      </c>
      <c r="AV150" s="167"/>
      <c r="AW150" s="167"/>
      <c r="AX150" s="208"/>
      <c r="AY150">
        <f t="shared" ref="AY150:AY151" si="17">$AY$148</f>
        <v>1</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869</v>
      </c>
      <c r="AC151" s="175"/>
      <c r="AD151" s="175"/>
      <c r="AE151" s="266" t="s">
        <v>869</v>
      </c>
      <c r="AF151" s="167"/>
      <c r="AG151" s="167"/>
      <c r="AH151" s="167"/>
      <c r="AI151" s="266" t="s">
        <v>869</v>
      </c>
      <c r="AJ151" s="167"/>
      <c r="AK151" s="167"/>
      <c r="AL151" s="167"/>
      <c r="AM151" s="266" t="s">
        <v>869</v>
      </c>
      <c r="AN151" s="167"/>
      <c r="AO151" s="167"/>
      <c r="AP151" s="167"/>
      <c r="AQ151" s="266" t="s">
        <v>869</v>
      </c>
      <c r="AR151" s="167"/>
      <c r="AS151" s="167"/>
      <c r="AT151" s="167"/>
      <c r="AU151" s="266" t="s">
        <v>869</v>
      </c>
      <c r="AV151" s="167"/>
      <c r="AW151" s="167"/>
      <c r="AX151" s="208"/>
      <c r="AY151">
        <f t="shared" si="17"/>
        <v>1</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737</v>
      </c>
      <c r="H154" s="191"/>
      <c r="I154" s="191"/>
      <c r="J154" s="191"/>
      <c r="K154" s="191"/>
      <c r="L154" s="191"/>
      <c r="M154" s="191"/>
      <c r="N154" s="191"/>
      <c r="O154" s="191"/>
      <c r="P154" s="233"/>
      <c r="Q154" s="190" t="s">
        <v>738</v>
      </c>
      <c r="R154" s="191"/>
      <c r="S154" s="191"/>
      <c r="T154" s="191"/>
      <c r="U154" s="191"/>
      <c r="V154" s="191"/>
      <c r="W154" s="191"/>
      <c r="X154" s="191"/>
      <c r="Y154" s="191"/>
      <c r="Z154" s="191"/>
      <c r="AA154" s="915"/>
      <c r="AB154" s="256" t="s">
        <v>739</v>
      </c>
      <c r="AC154" s="257"/>
      <c r="AD154" s="257"/>
      <c r="AE154" s="262" t="s">
        <v>726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72.6"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856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8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398</v>
      </c>
      <c r="F430" s="444"/>
      <c r="G430" s="241" t="s">
        <v>252</v>
      </c>
      <c r="H430" s="188"/>
      <c r="I430" s="188"/>
      <c r="J430" s="242" t="s">
        <v>400</v>
      </c>
      <c r="K430" s="243"/>
      <c r="L430" s="243"/>
      <c r="M430" s="243"/>
      <c r="N430" s="243"/>
      <c r="O430" s="243"/>
      <c r="P430" s="243"/>
      <c r="Q430" s="243"/>
      <c r="R430" s="243"/>
      <c r="S430" s="243"/>
      <c r="T430" s="244"/>
      <c r="U430" s="245" t="s">
        <v>741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726</v>
      </c>
      <c r="AR432" s="178"/>
      <c r="AS432" s="179" t="s">
        <v>233</v>
      </c>
      <c r="AT432" s="202"/>
      <c r="AU432" s="178">
        <v>5</v>
      </c>
      <c r="AV432" s="178"/>
      <c r="AW432" s="179" t="s">
        <v>179</v>
      </c>
      <c r="AX432" s="180"/>
      <c r="AY432">
        <f>$AY$431</f>
        <v>1</v>
      </c>
    </row>
    <row r="433" spans="1:51" ht="41.25" customHeight="1" x14ac:dyDescent="0.15">
      <c r="A433" s="988"/>
      <c r="B433" s="253"/>
      <c r="C433" s="252"/>
      <c r="D433" s="253"/>
      <c r="E433" s="196"/>
      <c r="F433" s="197"/>
      <c r="G433" s="232" t="s">
        <v>867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742</v>
      </c>
      <c r="AC433" s="175"/>
      <c r="AD433" s="175"/>
      <c r="AE433" s="166">
        <v>4159</v>
      </c>
      <c r="AF433" s="167"/>
      <c r="AG433" s="167"/>
      <c r="AH433" s="167"/>
      <c r="AI433" s="166">
        <v>4313</v>
      </c>
      <c r="AJ433" s="167"/>
      <c r="AK433" s="167"/>
      <c r="AL433" s="168"/>
      <c r="AM433" s="166">
        <v>4168</v>
      </c>
      <c r="AN433" s="167"/>
      <c r="AO433" s="167"/>
      <c r="AP433" s="168"/>
      <c r="AQ433" s="166" t="s">
        <v>726</v>
      </c>
      <c r="AR433" s="167"/>
      <c r="AS433" s="167"/>
      <c r="AT433" s="168"/>
      <c r="AU433" s="167" t="s">
        <v>726</v>
      </c>
      <c r="AV433" s="167"/>
      <c r="AW433" s="167"/>
      <c r="AX433" s="208"/>
      <c r="AY433">
        <f t="shared" ref="AY433:AY435" si="63">$AY$431</f>
        <v>1</v>
      </c>
    </row>
    <row r="434" spans="1:51" ht="41.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726</v>
      </c>
      <c r="AC434" s="224"/>
      <c r="AD434" s="224"/>
      <c r="AE434" s="166" t="s">
        <v>726</v>
      </c>
      <c r="AF434" s="167"/>
      <c r="AG434" s="167"/>
      <c r="AH434" s="168"/>
      <c r="AI434" s="166" t="s">
        <v>726</v>
      </c>
      <c r="AJ434" s="167"/>
      <c r="AK434" s="167"/>
      <c r="AL434" s="167"/>
      <c r="AM434" s="166" t="s">
        <v>726</v>
      </c>
      <c r="AN434" s="167"/>
      <c r="AO434" s="167"/>
      <c r="AP434" s="168"/>
      <c r="AQ434" s="166" t="s">
        <v>726</v>
      </c>
      <c r="AR434" s="167"/>
      <c r="AS434" s="167"/>
      <c r="AT434" s="168"/>
      <c r="AU434" s="167" t="s">
        <v>726</v>
      </c>
      <c r="AV434" s="167"/>
      <c r="AW434" s="167"/>
      <c r="AX434" s="208"/>
      <c r="AY434">
        <f t="shared" si="63"/>
        <v>1</v>
      </c>
    </row>
    <row r="435" spans="1:51" ht="41.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726</v>
      </c>
      <c r="AF435" s="167"/>
      <c r="AG435" s="167"/>
      <c r="AH435" s="168"/>
      <c r="AI435" s="166" t="s">
        <v>726</v>
      </c>
      <c r="AJ435" s="167"/>
      <c r="AK435" s="167"/>
      <c r="AL435" s="167"/>
      <c r="AM435" s="166" t="s">
        <v>726</v>
      </c>
      <c r="AN435" s="167"/>
      <c r="AO435" s="167"/>
      <c r="AP435" s="168"/>
      <c r="AQ435" s="166" t="s">
        <v>873</v>
      </c>
      <c r="AR435" s="167"/>
      <c r="AS435" s="167"/>
      <c r="AT435" s="168"/>
      <c r="AU435" s="167" t="s">
        <v>726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t="s">
        <v>726</v>
      </c>
      <c r="AR437" s="178"/>
      <c r="AS437" s="179" t="s">
        <v>233</v>
      </c>
      <c r="AT437" s="202"/>
      <c r="AU437" s="178">
        <v>5</v>
      </c>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726</v>
      </c>
      <c r="AR457" s="178"/>
      <c r="AS457" s="179" t="s">
        <v>233</v>
      </c>
      <c r="AT457" s="202"/>
      <c r="AU457" s="178">
        <v>5</v>
      </c>
      <c r="AV457" s="178"/>
      <c r="AW457" s="179" t="s">
        <v>179</v>
      </c>
      <c r="AX457" s="180"/>
      <c r="AY457">
        <f>$AY$456</f>
        <v>1</v>
      </c>
    </row>
    <row r="458" spans="1:51" ht="30" customHeight="1" x14ac:dyDescent="0.15">
      <c r="A458" s="988"/>
      <c r="B458" s="253"/>
      <c r="C458" s="252"/>
      <c r="D458" s="253"/>
      <c r="E458" s="196"/>
      <c r="F458" s="197"/>
      <c r="G458" s="232" t="s">
        <v>868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742</v>
      </c>
      <c r="AC458" s="175"/>
      <c r="AD458" s="175"/>
      <c r="AE458" s="166">
        <v>4159</v>
      </c>
      <c r="AF458" s="167"/>
      <c r="AG458" s="167"/>
      <c r="AH458" s="167"/>
      <c r="AI458" s="166">
        <v>4313</v>
      </c>
      <c r="AJ458" s="167"/>
      <c r="AK458" s="167"/>
      <c r="AL458" s="168"/>
      <c r="AM458" s="166">
        <v>4168</v>
      </c>
      <c r="AN458" s="167"/>
      <c r="AO458" s="167"/>
      <c r="AP458" s="168"/>
      <c r="AQ458" s="166" t="s">
        <v>726</v>
      </c>
      <c r="AR458" s="167"/>
      <c r="AS458" s="167"/>
      <c r="AT458" s="168"/>
      <c r="AU458" s="167" t="s">
        <v>726</v>
      </c>
      <c r="AV458" s="167"/>
      <c r="AW458" s="167"/>
      <c r="AX458" s="208"/>
      <c r="AY458">
        <f t="shared" ref="AY458:AY460" si="68">$AY$456</f>
        <v>1</v>
      </c>
    </row>
    <row r="459" spans="1:51" ht="30"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726</v>
      </c>
      <c r="AC459" s="224"/>
      <c r="AD459" s="224"/>
      <c r="AE459" s="166" t="s">
        <v>726</v>
      </c>
      <c r="AF459" s="167"/>
      <c r="AG459" s="167"/>
      <c r="AH459" s="168"/>
      <c r="AI459" s="166" t="s">
        <v>726</v>
      </c>
      <c r="AJ459" s="167"/>
      <c r="AK459" s="167"/>
      <c r="AL459" s="167"/>
      <c r="AM459" s="166" t="s">
        <v>726</v>
      </c>
      <c r="AN459" s="167"/>
      <c r="AO459" s="167"/>
      <c r="AP459" s="168"/>
      <c r="AQ459" s="166" t="s">
        <v>726</v>
      </c>
      <c r="AR459" s="167"/>
      <c r="AS459" s="167"/>
      <c r="AT459" s="168"/>
      <c r="AU459" s="167" t="s">
        <v>726</v>
      </c>
      <c r="AV459" s="167"/>
      <c r="AW459" s="167"/>
      <c r="AX459" s="208"/>
      <c r="AY459">
        <f t="shared" si="68"/>
        <v>1</v>
      </c>
    </row>
    <row r="460" spans="1:51" ht="30"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873</v>
      </c>
      <c r="AF460" s="167"/>
      <c r="AG460" s="167"/>
      <c r="AH460" s="168"/>
      <c r="AI460" s="166" t="s">
        <v>873</v>
      </c>
      <c r="AJ460" s="167"/>
      <c r="AK460" s="167"/>
      <c r="AL460" s="167"/>
      <c r="AM460" s="166" t="s">
        <v>873</v>
      </c>
      <c r="AN460" s="167"/>
      <c r="AO460" s="167"/>
      <c r="AP460" s="168"/>
      <c r="AQ460" s="166" t="s">
        <v>873</v>
      </c>
      <c r="AR460" s="167"/>
      <c r="AS460" s="167"/>
      <c r="AT460" s="168"/>
      <c r="AU460" s="167" t="s">
        <v>873</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764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716</v>
      </c>
      <c r="AE702" s="890"/>
      <c r="AF702" s="890"/>
      <c r="AG702" s="879" t="s">
        <v>743</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716</v>
      </c>
      <c r="AE703" s="185"/>
      <c r="AF703" s="185"/>
      <c r="AG703" s="663" t="s">
        <v>743</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716</v>
      </c>
      <c r="AE704" s="582"/>
      <c r="AF704" s="582"/>
      <c r="AG704" s="424" t="s">
        <v>744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716</v>
      </c>
      <c r="AE705" s="732"/>
      <c r="AF705" s="732"/>
      <c r="AG705" s="190" t="s">
        <v>851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746</v>
      </c>
      <c r="AE708" s="667"/>
      <c r="AF708" s="667"/>
      <c r="AG708" s="522" t="s">
        <v>852</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716</v>
      </c>
      <c r="AE709" s="185"/>
      <c r="AF709" s="185"/>
      <c r="AG709" s="663" t="s">
        <v>853</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746</v>
      </c>
      <c r="AE710" s="185"/>
      <c r="AF710" s="185"/>
      <c r="AG710" s="663" t="s">
        <v>852</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716</v>
      </c>
      <c r="AE711" s="185"/>
      <c r="AF711" s="185"/>
      <c r="AG711" s="663" t="s">
        <v>854</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344</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746</v>
      </c>
      <c r="AE712" s="582"/>
      <c r="AF712" s="582"/>
      <c r="AG712" s="590" t="s">
        <v>852</v>
      </c>
      <c r="AH712" s="591"/>
      <c r="AI712" s="591"/>
      <c r="AJ712" s="591"/>
      <c r="AK712" s="591"/>
      <c r="AL712" s="591"/>
      <c r="AM712" s="591"/>
      <c r="AN712" s="591"/>
      <c r="AO712" s="591"/>
      <c r="AP712" s="591"/>
      <c r="AQ712" s="591"/>
      <c r="AR712" s="591"/>
      <c r="AS712" s="591"/>
      <c r="AT712" s="591"/>
      <c r="AU712" s="591"/>
      <c r="AV712" s="591"/>
      <c r="AW712" s="591"/>
      <c r="AX712" s="592"/>
    </row>
    <row r="713" spans="1:50" ht="37.5" customHeight="1" x14ac:dyDescent="0.15">
      <c r="A713" s="654"/>
      <c r="B713" s="655"/>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716</v>
      </c>
      <c r="AE713" s="185"/>
      <c r="AF713" s="186"/>
      <c r="AG713" s="663" t="s">
        <v>747</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323</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716</v>
      </c>
      <c r="AE714" s="588"/>
      <c r="AF714" s="589"/>
      <c r="AG714" s="688" t="s">
        <v>855</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324</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716</v>
      </c>
      <c r="AE715" s="667"/>
      <c r="AF715" s="773"/>
      <c r="AG715" s="522" t="s">
        <v>748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746</v>
      </c>
      <c r="AE716" s="755"/>
      <c r="AF716" s="755"/>
      <c r="AG716" s="663" t="s">
        <v>721</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716</v>
      </c>
      <c r="AE717" s="185"/>
      <c r="AF717" s="185"/>
      <c r="AG717" s="663" t="s">
        <v>749</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716</v>
      </c>
      <c r="AE718" s="185"/>
      <c r="AF718" s="185"/>
      <c r="AG718" s="193" t="s">
        <v>749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746</v>
      </c>
      <c r="AE719" s="667"/>
      <c r="AF719" s="667"/>
      <c r="AG719" s="190" t="s">
        <v>726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337</v>
      </c>
      <c r="D720" s="926"/>
      <c r="E720" s="926"/>
      <c r="F720" s="929"/>
      <c r="G720" s="925" t="s">
        <v>338</v>
      </c>
      <c r="H720" s="926"/>
      <c r="I720" s="926"/>
      <c r="J720" s="926"/>
      <c r="K720" s="926"/>
      <c r="L720" s="926"/>
      <c r="M720" s="926"/>
      <c r="N720" s="925" t="s">
        <v>341</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53" customHeight="1" x14ac:dyDescent="0.15">
      <c r="A726" s="617" t="s">
        <v>48</v>
      </c>
      <c r="B726" s="618"/>
      <c r="C726" s="439" t="s">
        <v>53</v>
      </c>
      <c r="D726" s="577"/>
      <c r="E726" s="577"/>
      <c r="F726" s="578"/>
      <c r="G726" s="793" t="s">
        <v>750</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751</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870</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9" t="s">
        <v>871</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218.25" customHeight="1" thickBot="1" x14ac:dyDescent="0.2">
      <c r="A733" s="614" t="s">
        <v>875</v>
      </c>
      <c r="B733" s="615"/>
      <c r="C733" s="615"/>
      <c r="D733" s="615"/>
      <c r="E733" s="616"/>
      <c r="F733" s="762" t="s">
        <v>876</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869</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350</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760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759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758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757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756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755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754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753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752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713</v>
      </c>
      <c r="F746" s="113"/>
      <c r="G746" s="113"/>
      <c r="H746" s="100" t="str">
        <f>IF(E746="","","-")</f>
        <v>-</v>
      </c>
      <c r="I746" s="113"/>
      <c r="J746" s="113"/>
      <c r="K746" s="100" t="str">
        <f>IF(I746="","","-")</f>
        <v/>
      </c>
      <c r="L746" s="104">
        <v>26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713</v>
      </c>
      <c r="F747" s="113"/>
      <c r="G747" s="113"/>
      <c r="H747" s="100" t="str">
        <f>IF(E747="","","-")</f>
        <v>-</v>
      </c>
      <c r="I747" s="113"/>
      <c r="J747" s="113"/>
      <c r="K747" s="100" t="str">
        <f>IF(I747="","","-")</f>
        <v/>
      </c>
      <c r="L747" s="104">
        <v>100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385</v>
      </c>
      <c r="B787" s="757"/>
      <c r="C787" s="757"/>
      <c r="D787" s="757"/>
      <c r="E787" s="757"/>
      <c r="F787" s="758"/>
      <c r="G787" s="435" t="s">
        <v>765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768</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766</v>
      </c>
      <c r="H789" s="446"/>
      <c r="I789" s="446"/>
      <c r="J789" s="446"/>
      <c r="K789" s="447"/>
      <c r="L789" s="448" t="s">
        <v>767</v>
      </c>
      <c r="M789" s="449"/>
      <c r="N789" s="449"/>
      <c r="O789" s="449"/>
      <c r="P789" s="449"/>
      <c r="Q789" s="449"/>
      <c r="R789" s="449"/>
      <c r="S789" s="449"/>
      <c r="T789" s="449"/>
      <c r="U789" s="449"/>
      <c r="V789" s="449"/>
      <c r="W789" s="449"/>
      <c r="X789" s="450"/>
      <c r="Y789" s="451">
        <v>1561</v>
      </c>
      <c r="Z789" s="452"/>
      <c r="AA789" s="452"/>
      <c r="AB789" s="553"/>
      <c r="AC789" s="445" t="s">
        <v>766</v>
      </c>
      <c r="AD789" s="446"/>
      <c r="AE789" s="446"/>
      <c r="AF789" s="446"/>
      <c r="AG789" s="447"/>
      <c r="AH789" s="448" t="s">
        <v>771</v>
      </c>
      <c r="AI789" s="449"/>
      <c r="AJ789" s="449"/>
      <c r="AK789" s="449"/>
      <c r="AL789" s="449"/>
      <c r="AM789" s="449"/>
      <c r="AN789" s="449"/>
      <c r="AO789" s="449"/>
      <c r="AP789" s="449"/>
      <c r="AQ789" s="449"/>
      <c r="AR789" s="449"/>
      <c r="AS789" s="449"/>
      <c r="AT789" s="450"/>
      <c r="AU789" s="451">
        <v>17</v>
      </c>
      <c r="AV789" s="452"/>
      <c r="AW789" s="452"/>
      <c r="AX789" s="453"/>
    </row>
    <row r="790" spans="1:51" ht="24.75"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1561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17</v>
      </c>
      <c r="AV799" s="413"/>
      <c r="AW799" s="413"/>
      <c r="AX799" s="415"/>
    </row>
    <row r="800" spans="1:51" ht="24.75" customHeight="1" x14ac:dyDescent="0.15">
      <c r="A800" s="552"/>
      <c r="B800" s="759"/>
      <c r="C800" s="759"/>
      <c r="D800" s="759"/>
      <c r="E800" s="759"/>
      <c r="F800" s="760"/>
      <c r="G800" s="435" t="s">
        <v>769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770</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9"/>
      <c r="C802" s="759"/>
      <c r="D802" s="759"/>
      <c r="E802" s="759"/>
      <c r="F802" s="760"/>
      <c r="G802" s="445" t="s">
        <v>766</v>
      </c>
      <c r="H802" s="446"/>
      <c r="I802" s="446"/>
      <c r="J802" s="446"/>
      <c r="K802" s="447"/>
      <c r="L802" s="448" t="s">
        <v>771</v>
      </c>
      <c r="M802" s="449"/>
      <c r="N802" s="449"/>
      <c r="O802" s="449"/>
      <c r="P802" s="449"/>
      <c r="Q802" s="449"/>
      <c r="R802" s="449"/>
      <c r="S802" s="449"/>
      <c r="T802" s="449"/>
      <c r="U802" s="449"/>
      <c r="V802" s="449"/>
      <c r="W802" s="449"/>
      <c r="X802" s="450"/>
      <c r="Y802" s="451">
        <v>25</v>
      </c>
      <c r="Z802" s="452"/>
      <c r="AA802" s="452"/>
      <c r="AB802" s="553"/>
      <c r="AC802" s="445" t="s">
        <v>766</v>
      </c>
      <c r="AD802" s="446"/>
      <c r="AE802" s="446"/>
      <c r="AF802" s="446"/>
      <c r="AG802" s="447"/>
      <c r="AH802" s="448" t="s">
        <v>772</v>
      </c>
      <c r="AI802" s="449"/>
      <c r="AJ802" s="449"/>
      <c r="AK802" s="449"/>
      <c r="AL802" s="449"/>
      <c r="AM802" s="449"/>
      <c r="AN802" s="449"/>
      <c r="AO802" s="449"/>
      <c r="AP802" s="449"/>
      <c r="AQ802" s="449"/>
      <c r="AR802" s="449"/>
      <c r="AS802" s="449"/>
      <c r="AT802" s="450"/>
      <c r="AU802" s="451">
        <v>10</v>
      </c>
      <c r="AV802" s="452"/>
      <c r="AW802" s="452"/>
      <c r="AX802" s="453"/>
      <c r="AY802">
        <f t="shared" ref="AY802:AY812" si="115">$AY$800</f>
        <v>2</v>
      </c>
    </row>
    <row r="803" spans="1:51" ht="24.75"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x14ac:dyDescent="0.15">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25</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10</v>
      </c>
      <c r="AV812" s="413"/>
      <c r="AW812" s="413"/>
      <c r="AX812" s="415"/>
      <c r="AY812">
        <f t="shared" si="115"/>
        <v>2</v>
      </c>
    </row>
    <row r="813" spans="1:51" ht="24.75" hidden="1" customHeight="1" x14ac:dyDescent="0.15">
      <c r="A813" s="552"/>
      <c r="B813" s="759"/>
      <c r="C813" s="759"/>
      <c r="D813" s="759"/>
      <c r="E813" s="759"/>
      <c r="F813" s="760"/>
      <c r="G813" s="435" t="s">
        <v>318</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319</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342</v>
      </c>
      <c r="AM839" s="950"/>
      <c r="AN839" s="950"/>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336</v>
      </c>
      <c r="AD844" s="277"/>
      <c r="AE844" s="277"/>
      <c r="AF844" s="277"/>
      <c r="AG844" s="277"/>
      <c r="AH844" s="346" t="s">
        <v>366</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773</v>
      </c>
      <c r="D845" s="416"/>
      <c r="E845" s="416"/>
      <c r="F845" s="416"/>
      <c r="G845" s="416"/>
      <c r="H845" s="416"/>
      <c r="I845" s="416"/>
      <c r="J845" s="417">
        <v>1020001081053</v>
      </c>
      <c r="K845" s="418"/>
      <c r="L845" s="418"/>
      <c r="M845" s="418"/>
      <c r="N845" s="418"/>
      <c r="O845" s="418"/>
      <c r="P845" s="317" t="s">
        <v>774</v>
      </c>
      <c r="Q845" s="318"/>
      <c r="R845" s="318"/>
      <c r="S845" s="318"/>
      <c r="T845" s="318"/>
      <c r="U845" s="318"/>
      <c r="V845" s="318"/>
      <c r="W845" s="318"/>
      <c r="X845" s="318"/>
      <c r="Y845" s="319">
        <v>1561</v>
      </c>
      <c r="Z845" s="320"/>
      <c r="AA845" s="320"/>
      <c r="AB845" s="321"/>
      <c r="AC845" s="323" t="s">
        <v>775</v>
      </c>
      <c r="AD845" s="324"/>
      <c r="AE845" s="324"/>
      <c r="AF845" s="324"/>
      <c r="AG845" s="324"/>
      <c r="AH845" s="419" t="s">
        <v>857</v>
      </c>
      <c r="AI845" s="420"/>
      <c r="AJ845" s="420"/>
      <c r="AK845" s="420"/>
      <c r="AL845" s="327" t="s">
        <v>857</v>
      </c>
      <c r="AM845" s="328"/>
      <c r="AN845" s="328"/>
      <c r="AO845" s="329"/>
      <c r="AP845" s="322" t="s">
        <v>857</v>
      </c>
      <c r="AQ845" s="322"/>
      <c r="AR845" s="322"/>
      <c r="AS845" s="322"/>
      <c r="AT845" s="322"/>
      <c r="AU845" s="322"/>
      <c r="AV845" s="322"/>
      <c r="AW845" s="322"/>
      <c r="AX845" s="322"/>
    </row>
    <row r="846" spans="1:51" ht="30" customHeight="1" x14ac:dyDescent="0.15">
      <c r="A846" s="402">
        <v>2</v>
      </c>
      <c r="B846" s="402">
        <v>1</v>
      </c>
      <c r="C846" s="421" t="s">
        <v>776</v>
      </c>
      <c r="D846" s="416"/>
      <c r="E846" s="416"/>
      <c r="F846" s="416"/>
      <c r="G846" s="416"/>
      <c r="H846" s="416"/>
      <c r="I846" s="416"/>
      <c r="J846" s="417">
        <v>4010001008772</v>
      </c>
      <c r="K846" s="418"/>
      <c r="L846" s="418"/>
      <c r="M846" s="418"/>
      <c r="N846" s="418"/>
      <c r="O846" s="418"/>
      <c r="P846" s="317" t="s">
        <v>777</v>
      </c>
      <c r="Q846" s="318"/>
      <c r="R846" s="318"/>
      <c r="S846" s="318"/>
      <c r="T846" s="318"/>
      <c r="U846" s="318"/>
      <c r="V846" s="318"/>
      <c r="W846" s="318"/>
      <c r="X846" s="318"/>
      <c r="Y846" s="319">
        <v>1503</v>
      </c>
      <c r="Z846" s="320"/>
      <c r="AA846" s="320"/>
      <c r="AB846" s="321"/>
      <c r="AC846" s="323" t="s">
        <v>775</v>
      </c>
      <c r="AD846" s="324"/>
      <c r="AE846" s="324"/>
      <c r="AF846" s="324"/>
      <c r="AG846" s="324"/>
      <c r="AH846" s="419" t="s">
        <v>857</v>
      </c>
      <c r="AI846" s="420"/>
      <c r="AJ846" s="420"/>
      <c r="AK846" s="420"/>
      <c r="AL846" s="327" t="s">
        <v>857</v>
      </c>
      <c r="AM846" s="328"/>
      <c r="AN846" s="328"/>
      <c r="AO846" s="329"/>
      <c r="AP846" s="322" t="s">
        <v>857</v>
      </c>
      <c r="AQ846" s="322"/>
      <c r="AR846" s="322"/>
      <c r="AS846" s="322"/>
      <c r="AT846" s="322"/>
      <c r="AU846" s="322"/>
      <c r="AV846" s="322"/>
      <c r="AW846" s="322"/>
      <c r="AX846" s="322"/>
      <c r="AY846">
        <f>COUNTA($C$846)</f>
        <v>1</v>
      </c>
    </row>
    <row r="847" spans="1:51" ht="30" customHeight="1" x14ac:dyDescent="0.15">
      <c r="A847" s="402">
        <v>3</v>
      </c>
      <c r="B847" s="402">
        <v>1</v>
      </c>
      <c r="C847" s="421" t="s">
        <v>776</v>
      </c>
      <c r="D847" s="416"/>
      <c r="E847" s="416"/>
      <c r="F847" s="416"/>
      <c r="G847" s="416"/>
      <c r="H847" s="416"/>
      <c r="I847" s="416"/>
      <c r="J847" s="417">
        <v>4010001008772</v>
      </c>
      <c r="K847" s="418"/>
      <c r="L847" s="418"/>
      <c r="M847" s="418"/>
      <c r="N847" s="418"/>
      <c r="O847" s="418"/>
      <c r="P847" s="317" t="s">
        <v>778</v>
      </c>
      <c r="Q847" s="318"/>
      <c r="R847" s="318"/>
      <c r="S847" s="318"/>
      <c r="T847" s="318"/>
      <c r="U847" s="318"/>
      <c r="V847" s="318"/>
      <c r="W847" s="318"/>
      <c r="X847" s="318"/>
      <c r="Y847" s="319">
        <v>1488</v>
      </c>
      <c r="Z847" s="320"/>
      <c r="AA847" s="320"/>
      <c r="AB847" s="321"/>
      <c r="AC847" s="323" t="s">
        <v>775</v>
      </c>
      <c r="AD847" s="324"/>
      <c r="AE847" s="324"/>
      <c r="AF847" s="324"/>
      <c r="AG847" s="324"/>
      <c r="AH847" s="325" t="s">
        <v>857</v>
      </c>
      <c r="AI847" s="326"/>
      <c r="AJ847" s="326"/>
      <c r="AK847" s="326"/>
      <c r="AL847" s="327" t="s">
        <v>857</v>
      </c>
      <c r="AM847" s="328"/>
      <c r="AN847" s="328"/>
      <c r="AO847" s="329"/>
      <c r="AP847" s="322" t="s">
        <v>857</v>
      </c>
      <c r="AQ847" s="322"/>
      <c r="AR847" s="322"/>
      <c r="AS847" s="322"/>
      <c r="AT847" s="322"/>
      <c r="AU847" s="322"/>
      <c r="AV847" s="322"/>
      <c r="AW847" s="322"/>
      <c r="AX847" s="322"/>
      <c r="AY847">
        <f>COUNTA($C$847)</f>
        <v>1</v>
      </c>
    </row>
    <row r="848" spans="1:51" ht="30" customHeight="1" x14ac:dyDescent="0.15">
      <c r="A848" s="402">
        <v>4</v>
      </c>
      <c r="B848" s="402">
        <v>1</v>
      </c>
      <c r="C848" s="421" t="s">
        <v>779</v>
      </c>
      <c r="D848" s="416"/>
      <c r="E848" s="416"/>
      <c r="F848" s="416"/>
      <c r="G848" s="416"/>
      <c r="H848" s="416"/>
      <c r="I848" s="416"/>
      <c r="J848" s="417" t="s">
        <v>857</v>
      </c>
      <c r="K848" s="418"/>
      <c r="L848" s="418"/>
      <c r="M848" s="418"/>
      <c r="N848" s="418"/>
      <c r="O848" s="418"/>
      <c r="P848" s="317" t="s">
        <v>780</v>
      </c>
      <c r="Q848" s="318"/>
      <c r="R848" s="318"/>
      <c r="S848" s="318"/>
      <c r="T848" s="318"/>
      <c r="U848" s="318"/>
      <c r="V848" s="318"/>
      <c r="W848" s="318"/>
      <c r="X848" s="318"/>
      <c r="Y848" s="319">
        <v>927</v>
      </c>
      <c r="Z848" s="320"/>
      <c r="AA848" s="320"/>
      <c r="AB848" s="321"/>
      <c r="AC848" s="323" t="s">
        <v>775</v>
      </c>
      <c r="AD848" s="324"/>
      <c r="AE848" s="324"/>
      <c r="AF848" s="324"/>
      <c r="AG848" s="324"/>
      <c r="AH848" s="325" t="s">
        <v>857</v>
      </c>
      <c r="AI848" s="326"/>
      <c r="AJ848" s="326"/>
      <c r="AK848" s="326"/>
      <c r="AL848" s="327" t="s">
        <v>857</v>
      </c>
      <c r="AM848" s="328"/>
      <c r="AN848" s="328"/>
      <c r="AO848" s="329"/>
      <c r="AP848" s="322" t="s">
        <v>857</v>
      </c>
      <c r="AQ848" s="322"/>
      <c r="AR848" s="322"/>
      <c r="AS848" s="322"/>
      <c r="AT848" s="322"/>
      <c r="AU848" s="322"/>
      <c r="AV848" s="322"/>
      <c r="AW848" s="322"/>
      <c r="AX848" s="322"/>
      <c r="AY848">
        <f>COUNTA($C$848)</f>
        <v>1</v>
      </c>
    </row>
    <row r="849" spans="1:51" ht="30" customHeight="1" x14ac:dyDescent="0.15">
      <c r="A849" s="402">
        <v>5</v>
      </c>
      <c r="B849" s="402">
        <v>1</v>
      </c>
      <c r="C849" s="421" t="s">
        <v>776</v>
      </c>
      <c r="D849" s="416"/>
      <c r="E849" s="416"/>
      <c r="F849" s="416"/>
      <c r="G849" s="416"/>
      <c r="H849" s="416"/>
      <c r="I849" s="416"/>
      <c r="J849" s="417">
        <v>4010001008772</v>
      </c>
      <c r="K849" s="418"/>
      <c r="L849" s="418"/>
      <c r="M849" s="418"/>
      <c r="N849" s="418"/>
      <c r="O849" s="418"/>
      <c r="P849" s="317" t="s">
        <v>781</v>
      </c>
      <c r="Q849" s="318"/>
      <c r="R849" s="318"/>
      <c r="S849" s="318"/>
      <c r="T849" s="318"/>
      <c r="U849" s="318"/>
      <c r="V849" s="318"/>
      <c r="W849" s="318"/>
      <c r="X849" s="318"/>
      <c r="Y849" s="319">
        <v>611</v>
      </c>
      <c r="Z849" s="320"/>
      <c r="AA849" s="320"/>
      <c r="AB849" s="321"/>
      <c r="AC849" s="323" t="s">
        <v>775</v>
      </c>
      <c r="AD849" s="324"/>
      <c r="AE849" s="324"/>
      <c r="AF849" s="324"/>
      <c r="AG849" s="324"/>
      <c r="AH849" s="325" t="s">
        <v>857</v>
      </c>
      <c r="AI849" s="326"/>
      <c r="AJ849" s="326"/>
      <c r="AK849" s="326"/>
      <c r="AL849" s="327" t="s">
        <v>857</v>
      </c>
      <c r="AM849" s="328"/>
      <c r="AN849" s="328"/>
      <c r="AO849" s="329"/>
      <c r="AP849" s="322" t="s">
        <v>857</v>
      </c>
      <c r="AQ849" s="322"/>
      <c r="AR849" s="322"/>
      <c r="AS849" s="322"/>
      <c r="AT849" s="322"/>
      <c r="AU849" s="322"/>
      <c r="AV849" s="322"/>
      <c r="AW849" s="322"/>
      <c r="AX849" s="322"/>
      <c r="AY849">
        <f>COUNTA($C$849)</f>
        <v>1</v>
      </c>
    </row>
    <row r="850" spans="1:51" ht="30" customHeight="1" x14ac:dyDescent="0.15">
      <c r="A850" s="402">
        <v>6</v>
      </c>
      <c r="B850" s="402">
        <v>1</v>
      </c>
      <c r="C850" s="421" t="s">
        <v>864</v>
      </c>
      <c r="D850" s="416"/>
      <c r="E850" s="416"/>
      <c r="F850" s="416"/>
      <c r="G850" s="416"/>
      <c r="H850" s="416"/>
      <c r="I850" s="416"/>
      <c r="J850" s="417">
        <v>6180001075605</v>
      </c>
      <c r="K850" s="418"/>
      <c r="L850" s="418"/>
      <c r="M850" s="418"/>
      <c r="N850" s="418"/>
      <c r="O850" s="418"/>
      <c r="P850" s="317" t="s">
        <v>782</v>
      </c>
      <c r="Q850" s="318"/>
      <c r="R850" s="318"/>
      <c r="S850" s="318"/>
      <c r="T850" s="318"/>
      <c r="U850" s="318"/>
      <c r="V850" s="318"/>
      <c r="W850" s="318"/>
      <c r="X850" s="318"/>
      <c r="Y850" s="319">
        <v>511</v>
      </c>
      <c r="Z850" s="320"/>
      <c r="AA850" s="320"/>
      <c r="AB850" s="321"/>
      <c r="AC850" s="323" t="s">
        <v>775</v>
      </c>
      <c r="AD850" s="324"/>
      <c r="AE850" s="324"/>
      <c r="AF850" s="324"/>
      <c r="AG850" s="324"/>
      <c r="AH850" s="325" t="s">
        <v>857</v>
      </c>
      <c r="AI850" s="326"/>
      <c r="AJ850" s="326"/>
      <c r="AK850" s="326"/>
      <c r="AL850" s="327" t="s">
        <v>857</v>
      </c>
      <c r="AM850" s="328"/>
      <c r="AN850" s="328"/>
      <c r="AO850" s="329"/>
      <c r="AP850" s="322" t="s">
        <v>857</v>
      </c>
      <c r="AQ850" s="322"/>
      <c r="AR850" s="322"/>
      <c r="AS850" s="322"/>
      <c r="AT850" s="322"/>
      <c r="AU850" s="322"/>
      <c r="AV850" s="322"/>
      <c r="AW850" s="322"/>
      <c r="AX850" s="322"/>
      <c r="AY850">
        <f>COUNTA($C$850)</f>
        <v>1</v>
      </c>
    </row>
    <row r="851" spans="1:51" ht="30" customHeight="1" x14ac:dyDescent="0.15">
      <c r="A851" s="402">
        <v>7</v>
      </c>
      <c r="B851" s="402">
        <v>1</v>
      </c>
      <c r="C851" s="421" t="s">
        <v>783</v>
      </c>
      <c r="D851" s="416"/>
      <c r="E851" s="416"/>
      <c r="F851" s="416"/>
      <c r="G851" s="416"/>
      <c r="H851" s="416"/>
      <c r="I851" s="416"/>
      <c r="J851" s="417" t="s">
        <v>857</v>
      </c>
      <c r="K851" s="418"/>
      <c r="L851" s="418"/>
      <c r="M851" s="418"/>
      <c r="N851" s="418"/>
      <c r="O851" s="418"/>
      <c r="P851" s="317" t="s">
        <v>784</v>
      </c>
      <c r="Q851" s="318"/>
      <c r="R851" s="318"/>
      <c r="S851" s="318"/>
      <c r="T851" s="318"/>
      <c r="U851" s="318"/>
      <c r="V851" s="318"/>
      <c r="W851" s="318"/>
      <c r="X851" s="318"/>
      <c r="Y851" s="319">
        <v>464</v>
      </c>
      <c r="Z851" s="320"/>
      <c r="AA851" s="320"/>
      <c r="AB851" s="321"/>
      <c r="AC851" s="323" t="s">
        <v>775</v>
      </c>
      <c r="AD851" s="324"/>
      <c r="AE851" s="324"/>
      <c r="AF851" s="324"/>
      <c r="AG851" s="324"/>
      <c r="AH851" s="325" t="s">
        <v>857</v>
      </c>
      <c r="AI851" s="326"/>
      <c r="AJ851" s="326"/>
      <c r="AK851" s="326"/>
      <c r="AL851" s="327" t="s">
        <v>857</v>
      </c>
      <c r="AM851" s="328"/>
      <c r="AN851" s="328"/>
      <c r="AO851" s="329"/>
      <c r="AP851" s="322" t="s">
        <v>857</v>
      </c>
      <c r="AQ851" s="322"/>
      <c r="AR851" s="322"/>
      <c r="AS851" s="322"/>
      <c r="AT851" s="322"/>
      <c r="AU851" s="322"/>
      <c r="AV851" s="322"/>
      <c r="AW851" s="322"/>
      <c r="AX851" s="322"/>
      <c r="AY851">
        <f>COUNTA($C$851)</f>
        <v>1</v>
      </c>
    </row>
    <row r="852" spans="1:51" ht="30" customHeight="1" x14ac:dyDescent="0.15">
      <c r="A852" s="402">
        <v>8</v>
      </c>
      <c r="B852" s="402">
        <v>1</v>
      </c>
      <c r="C852" s="421" t="s">
        <v>776</v>
      </c>
      <c r="D852" s="416"/>
      <c r="E852" s="416"/>
      <c r="F852" s="416"/>
      <c r="G852" s="416"/>
      <c r="H852" s="416"/>
      <c r="I852" s="416"/>
      <c r="J852" s="417">
        <v>4010001008772</v>
      </c>
      <c r="K852" s="418"/>
      <c r="L852" s="418"/>
      <c r="M852" s="418"/>
      <c r="N852" s="418"/>
      <c r="O852" s="418"/>
      <c r="P852" s="317" t="s">
        <v>785</v>
      </c>
      <c r="Q852" s="318"/>
      <c r="R852" s="318"/>
      <c r="S852" s="318"/>
      <c r="T852" s="318"/>
      <c r="U852" s="318"/>
      <c r="V852" s="318"/>
      <c r="W852" s="318"/>
      <c r="X852" s="318"/>
      <c r="Y852" s="319">
        <v>441</v>
      </c>
      <c r="Z852" s="320"/>
      <c r="AA852" s="320"/>
      <c r="AB852" s="321"/>
      <c r="AC852" s="323" t="s">
        <v>775</v>
      </c>
      <c r="AD852" s="324"/>
      <c r="AE852" s="324"/>
      <c r="AF852" s="324"/>
      <c r="AG852" s="324"/>
      <c r="AH852" s="325" t="s">
        <v>857</v>
      </c>
      <c r="AI852" s="326"/>
      <c r="AJ852" s="326"/>
      <c r="AK852" s="326"/>
      <c r="AL852" s="327" t="s">
        <v>857</v>
      </c>
      <c r="AM852" s="328"/>
      <c r="AN852" s="328"/>
      <c r="AO852" s="329"/>
      <c r="AP852" s="322" t="s">
        <v>857</v>
      </c>
      <c r="AQ852" s="322"/>
      <c r="AR852" s="322"/>
      <c r="AS852" s="322"/>
      <c r="AT852" s="322"/>
      <c r="AU852" s="322"/>
      <c r="AV852" s="322"/>
      <c r="AW852" s="322"/>
      <c r="AX852" s="322"/>
      <c r="AY852">
        <f>COUNTA($C$852)</f>
        <v>1</v>
      </c>
    </row>
    <row r="853" spans="1:51" ht="30" customHeight="1" x14ac:dyDescent="0.15">
      <c r="A853" s="402">
        <v>9</v>
      </c>
      <c r="B853" s="402">
        <v>1</v>
      </c>
      <c r="C853" s="421" t="s">
        <v>776</v>
      </c>
      <c r="D853" s="416"/>
      <c r="E853" s="416"/>
      <c r="F853" s="416"/>
      <c r="G853" s="416"/>
      <c r="H853" s="416"/>
      <c r="I853" s="416"/>
      <c r="J853" s="417">
        <v>4010001008772</v>
      </c>
      <c r="K853" s="418"/>
      <c r="L853" s="418"/>
      <c r="M853" s="418"/>
      <c r="N853" s="418"/>
      <c r="O853" s="418"/>
      <c r="P853" s="317" t="s">
        <v>786</v>
      </c>
      <c r="Q853" s="318"/>
      <c r="R853" s="318"/>
      <c r="S853" s="318"/>
      <c r="T853" s="318"/>
      <c r="U853" s="318"/>
      <c r="V853" s="318"/>
      <c r="W853" s="318"/>
      <c r="X853" s="318"/>
      <c r="Y853" s="319">
        <v>332</v>
      </c>
      <c r="Z853" s="320"/>
      <c r="AA853" s="320"/>
      <c r="AB853" s="321"/>
      <c r="AC853" s="323" t="s">
        <v>775</v>
      </c>
      <c r="AD853" s="324"/>
      <c r="AE853" s="324"/>
      <c r="AF853" s="324"/>
      <c r="AG853" s="324"/>
      <c r="AH853" s="325" t="s">
        <v>857</v>
      </c>
      <c r="AI853" s="326"/>
      <c r="AJ853" s="326"/>
      <c r="AK853" s="326"/>
      <c r="AL853" s="327" t="s">
        <v>857</v>
      </c>
      <c r="AM853" s="328"/>
      <c r="AN853" s="328"/>
      <c r="AO853" s="329"/>
      <c r="AP853" s="322" t="s">
        <v>857</v>
      </c>
      <c r="AQ853" s="322"/>
      <c r="AR853" s="322"/>
      <c r="AS853" s="322"/>
      <c r="AT853" s="322"/>
      <c r="AU853" s="322"/>
      <c r="AV853" s="322"/>
      <c r="AW853" s="322"/>
      <c r="AX853" s="322"/>
      <c r="AY853">
        <f>COUNTA($C$853)</f>
        <v>1</v>
      </c>
    </row>
    <row r="854" spans="1:51" ht="30" customHeight="1" x14ac:dyDescent="0.15">
      <c r="A854" s="402">
        <v>10</v>
      </c>
      <c r="B854" s="402">
        <v>1</v>
      </c>
      <c r="C854" s="421" t="s">
        <v>787</v>
      </c>
      <c r="D854" s="416"/>
      <c r="E854" s="416"/>
      <c r="F854" s="416"/>
      <c r="G854" s="416"/>
      <c r="H854" s="416"/>
      <c r="I854" s="416"/>
      <c r="J854" s="417">
        <v>2011101014084</v>
      </c>
      <c r="K854" s="418"/>
      <c r="L854" s="418"/>
      <c r="M854" s="418"/>
      <c r="N854" s="418"/>
      <c r="O854" s="418"/>
      <c r="P854" s="317" t="s">
        <v>788</v>
      </c>
      <c r="Q854" s="318"/>
      <c r="R854" s="318"/>
      <c r="S854" s="318"/>
      <c r="T854" s="318"/>
      <c r="U854" s="318"/>
      <c r="V854" s="318"/>
      <c r="W854" s="318"/>
      <c r="X854" s="318"/>
      <c r="Y854" s="319">
        <v>301</v>
      </c>
      <c r="Z854" s="320"/>
      <c r="AA854" s="320"/>
      <c r="AB854" s="321"/>
      <c r="AC854" s="323" t="s">
        <v>775</v>
      </c>
      <c r="AD854" s="324"/>
      <c r="AE854" s="324"/>
      <c r="AF854" s="324"/>
      <c r="AG854" s="324"/>
      <c r="AH854" s="325" t="s">
        <v>857</v>
      </c>
      <c r="AI854" s="326"/>
      <c r="AJ854" s="326"/>
      <c r="AK854" s="326"/>
      <c r="AL854" s="327" t="s">
        <v>857</v>
      </c>
      <c r="AM854" s="328"/>
      <c r="AN854" s="328"/>
      <c r="AO854" s="329"/>
      <c r="AP854" s="322" t="s">
        <v>857</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336</v>
      </c>
      <c r="AD877" s="277"/>
      <c r="AE877" s="277"/>
      <c r="AF877" s="277"/>
      <c r="AG877" s="277"/>
      <c r="AH877" s="346" t="s">
        <v>366</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15">
      <c r="A878" s="402">
        <v>1</v>
      </c>
      <c r="B878" s="402">
        <v>1</v>
      </c>
      <c r="C878" s="421" t="s">
        <v>789</v>
      </c>
      <c r="D878" s="416"/>
      <c r="E878" s="416"/>
      <c r="F878" s="416"/>
      <c r="G878" s="416"/>
      <c r="H878" s="416"/>
      <c r="I878" s="416"/>
      <c r="J878" s="417">
        <v>6010001008820</v>
      </c>
      <c r="K878" s="418"/>
      <c r="L878" s="418"/>
      <c r="M878" s="418"/>
      <c r="N878" s="418"/>
      <c r="O878" s="418"/>
      <c r="P878" s="317" t="s">
        <v>790</v>
      </c>
      <c r="Q878" s="318"/>
      <c r="R878" s="318"/>
      <c r="S878" s="318"/>
      <c r="T878" s="318"/>
      <c r="U878" s="318"/>
      <c r="V878" s="318"/>
      <c r="W878" s="318"/>
      <c r="X878" s="318"/>
      <c r="Y878" s="319">
        <v>17</v>
      </c>
      <c r="Z878" s="320"/>
      <c r="AA878" s="320"/>
      <c r="AB878" s="321"/>
      <c r="AC878" s="323" t="s">
        <v>376</v>
      </c>
      <c r="AD878" s="324"/>
      <c r="AE878" s="324"/>
      <c r="AF878" s="324"/>
      <c r="AG878" s="324"/>
      <c r="AH878" s="419" t="s">
        <v>862</v>
      </c>
      <c r="AI878" s="420"/>
      <c r="AJ878" s="420"/>
      <c r="AK878" s="420"/>
      <c r="AL878" s="327">
        <v>99.9</v>
      </c>
      <c r="AM878" s="328"/>
      <c r="AN878" s="328"/>
      <c r="AO878" s="329"/>
      <c r="AP878" s="322" t="s">
        <v>857</v>
      </c>
      <c r="AQ878" s="322"/>
      <c r="AR878" s="322"/>
      <c r="AS878" s="322"/>
      <c r="AT878" s="322"/>
      <c r="AU878" s="322"/>
      <c r="AV878" s="322"/>
      <c r="AW878" s="322"/>
      <c r="AX878" s="322"/>
      <c r="AY878">
        <f t="shared" si="118"/>
        <v>1</v>
      </c>
    </row>
    <row r="879" spans="1:51" ht="30" customHeight="1" x14ac:dyDescent="0.15">
      <c r="A879" s="402">
        <v>2</v>
      </c>
      <c r="B879" s="402">
        <v>1</v>
      </c>
      <c r="C879" s="421" t="s">
        <v>865</v>
      </c>
      <c r="D879" s="416"/>
      <c r="E879" s="416"/>
      <c r="F879" s="416"/>
      <c r="G879" s="416"/>
      <c r="H879" s="416"/>
      <c r="I879" s="416"/>
      <c r="J879" s="417">
        <v>4013301031205</v>
      </c>
      <c r="K879" s="418"/>
      <c r="L879" s="418"/>
      <c r="M879" s="418"/>
      <c r="N879" s="418"/>
      <c r="O879" s="418"/>
      <c r="P879" s="317" t="s">
        <v>791</v>
      </c>
      <c r="Q879" s="318"/>
      <c r="R879" s="318"/>
      <c r="S879" s="318"/>
      <c r="T879" s="318"/>
      <c r="U879" s="318"/>
      <c r="V879" s="318"/>
      <c r="W879" s="318"/>
      <c r="X879" s="318"/>
      <c r="Y879" s="319">
        <v>17</v>
      </c>
      <c r="Z879" s="320"/>
      <c r="AA879" s="320"/>
      <c r="AB879" s="321"/>
      <c r="AC879" s="323" t="s">
        <v>376</v>
      </c>
      <c r="AD879" s="324"/>
      <c r="AE879" s="324"/>
      <c r="AF879" s="324"/>
      <c r="AG879" s="324"/>
      <c r="AH879" s="419" t="s">
        <v>862</v>
      </c>
      <c r="AI879" s="420"/>
      <c r="AJ879" s="420"/>
      <c r="AK879" s="420"/>
      <c r="AL879" s="327">
        <v>100</v>
      </c>
      <c r="AM879" s="328"/>
      <c r="AN879" s="328"/>
      <c r="AO879" s="329"/>
      <c r="AP879" s="322" t="s">
        <v>857</v>
      </c>
      <c r="AQ879" s="322"/>
      <c r="AR879" s="322"/>
      <c r="AS879" s="322"/>
      <c r="AT879" s="322"/>
      <c r="AU879" s="322"/>
      <c r="AV879" s="322"/>
      <c r="AW879" s="322"/>
      <c r="AX879" s="322"/>
      <c r="AY879">
        <f>COUNTA($C$879)</f>
        <v>1</v>
      </c>
    </row>
    <row r="880" spans="1:51" ht="30" customHeight="1" x14ac:dyDescent="0.15">
      <c r="A880" s="402">
        <v>3</v>
      </c>
      <c r="B880" s="402">
        <v>1</v>
      </c>
      <c r="C880" s="421" t="s">
        <v>792</v>
      </c>
      <c r="D880" s="416"/>
      <c r="E880" s="416"/>
      <c r="F880" s="416"/>
      <c r="G880" s="416"/>
      <c r="H880" s="416"/>
      <c r="I880" s="416"/>
      <c r="J880" s="417">
        <v>8010401007156</v>
      </c>
      <c r="K880" s="418"/>
      <c r="L880" s="418"/>
      <c r="M880" s="418"/>
      <c r="N880" s="418"/>
      <c r="O880" s="418"/>
      <c r="P880" s="317" t="s">
        <v>793</v>
      </c>
      <c r="Q880" s="318"/>
      <c r="R880" s="318"/>
      <c r="S880" s="318"/>
      <c r="T880" s="318"/>
      <c r="U880" s="318"/>
      <c r="V880" s="318"/>
      <c r="W880" s="318"/>
      <c r="X880" s="318"/>
      <c r="Y880" s="319">
        <v>7</v>
      </c>
      <c r="Z880" s="320"/>
      <c r="AA880" s="320"/>
      <c r="AB880" s="321"/>
      <c r="AC880" s="323" t="s">
        <v>376</v>
      </c>
      <c r="AD880" s="324"/>
      <c r="AE880" s="324"/>
      <c r="AF880" s="324"/>
      <c r="AG880" s="324"/>
      <c r="AH880" s="325" t="s">
        <v>862</v>
      </c>
      <c r="AI880" s="326"/>
      <c r="AJ880" s="326"/>
      <c r="AK880" s="326"/>
      <c r="AL880" s="327">
        <v>99.5</v>
      </c>
      <c r="AM880" s="328"/>
      <c r="AN880" s="328"/>
      <c r="AO880" s="329"/>
      <c r="AP880" s="322" t="s">
        <v>857</v>
      </c>
      <c r="AQ880" s="322"/>
      <c r="AR880" s="322"/>
      <c r="AS880" s="322"/>
      <c r="AT880" s="322"/>
      <c r="AU880" s="322"/>
      <c r="AV880" s="322"/>
      <c r="AW880" s="322"/>
      <c r="AX880" s="322"/>
      <c r="AY880">
        <f>COUNTA($C$880)</f>
        <v>1</v>
      </c>
    </row>
    <row r="881" spans="1:51" ht="54" customHeight="1" x14ac:dyDescent="0.15">
      <c r="A881" s="402">
        <v>4</v>
      </c>
      <c r="B881" s="402">
        <v>1</v>
      </c>
      <c r="C881" s="421" t="s">
        <v>787</v>
      </c>
      <c r="D881" s="416"/>
      <c r="E881" s="416"/>
      <c r="F881" s="416"/>
      <c r="G881" s="416"/>
      <c r="H881" s="416"/>
      <c r="I881" s="416"/>
      <c r="J881" s="417">
        <v>2011101014084</v>
      </c>
      <c r="K881" s="418"/>
      <c r="L881" s="418"/>
      <c r="M881" s="418"/>
      <c r="N881" s="418"/>
      <c r="O881" s="418"/>
      <c r="P881" s="317" t="s">
        <v>794</v>
      </c>
      <c r="Q881" s="318"/>
      <c r="R881" s="318"/>
      <c r="S881" s="318"/>
      <c r="T881" s="318"/>
      <c r="U881" s="318"/>
      <c r="V881" s="318"/>
      <c r="W881" s="318"/>
      <c r="X881" s="318"/>
      <c r="Y881" s="319">
        <v>6</v>
      </c>
      <c r="Z881" s="320"/>
      <c r="AA881" s="320"/>
      <c r="AB881" s="321"/>
      <c r="AC881" s="323" t="s">
        <v>376</v>
      </c>
      <c r="AD881" s="324"/>
      <c r="AE881" s="324"/>
      <c r="AF881" s="324"/>
      <c r="AG881" s="324"/>
      <c r="AH881" s="325" t="s">
        <v>862</v>
      </c>
      <c r="AI881" s="326"/>
      <c r="AJ881" s="326"/>
      <c r="AK881" s="326"/>
      <c r="AL881" s="327">
        <v>99.7</v>
      </c>
      <c r="AM881" s="328"/>
      <c r="AN881" s="328"/>
      <c r="AO881" s="329"/>
      <c r="AP881" s="322" t="s">
        <v>857</v>
      </c>
      <c r="AQ881" s="322"/>
      <c r="AR881" s="322"/>
      <c r="AS881" s="322"/>
      <c r="AT881" s="322"/>
      <c r="AU881" s="322"/>
      <c r="AV881" s="322"/>
      <c r="AW881" s="322"/>
      <c r="AX881" s="322"/>
      <c r="AY881">
        <f>COUNTA($C$881)</f>
        <v>1</v>
      </c>
    </row>
    <row r="882" spans="1:51" ht="30" customHeight="1" x14ac:dyDescent="0.15">
      <c r="A882" s="402">
        <v>5</v>
      </c>
      <c r="B882" s="402">
        <v>1</v>
      </c>
      <c r="C882" s="421" t="s">
        <v>795</v>
      </c>
      <c r="D882" s="416"/>
      <c r="E882" s="416"/>
      <c r="F882" s="416"/>
      <c r="G882" s="416"/>
      <c r="H882" s="416"/>
      <c r="I882" s="416"/>
      <c r="J882" s="417">
        <v>1140001005719</v>
      </c>
      <c r="K882" s="418"/>
      <c r="L882" s="418"/>
      <c r="M882" s="418"/>
      <c r="N882" s="418"/>
      <c r="O882" s="418"/>
      <c r="P882" s="317" t="s">
        <v>796</v>
      </c>
      <c r="Q882" s="318"/>
      <c r="R882" s="318"/>
      <c r="S882" s="318"/>
      <c r="T882" s="318"/>
      <c r="U882" s="318"/>
      <c r="V882" s="318"/>
      <c r="W882" s="318"/>
      <c r="X882" s="318"/>
      <c r="Y882" s="319">
        <v>5</v>
      </c>
      <c r="Z882" s="320"/>
      <c r="AA882" s="320"/>
      <c r="AB882" s="321"/>
      <c r="AC882" s="323" t="s">
        <v>376</v>
      </c>
      <c r="AD882" s="324"/>
      <c r="AE882" s="324"/>
      <c r="AF882" s="324"/>
      <c r="AG882" s="324"/>
      <c r="AH882" s="325" t="s">
        <v>862</v>
      </c>
      <c r="AI882" s="326"/>
      <c r="AJ882" s="326"/>
      <c r="AK882" s="326"/>
      <c r="AL882" s="327">
        <v>99</v>
      </c>
      <c r="AM882" s="328"/>
      <c r="AN882" s="328"/>
      <c r="AO882" s="329"/>
      <c r="AP882" s="322" t="s">
        <v>857</v>
      </c>
      <c r="AQ882" s="322"/>
      <c r="AR882" s="322"/>
      <c r="AS882" s="322"/>
      <c r="AT882" s="322"/>
      <c r="AU882" s="322"/>
      <c r="AV882" s="322"/>
      <c r="AW882" s="322"/>
      <c r="AX882" s="322"/>
      <c r="AY882">
        <f>COUNTA($C$882)</f>
        <v>1</v>
      </c>
    </row>
    <row r="883" spans="1:51" ht="30" customHeight="1" x14ac:dyDescent="0.15">
      <c r="A883" s="402">
        <v>6</v>
      </c>
      <c r="B883" s="402">
        <v>1</v>
      </c>
      <c r="C883" s="421" t="s">
        <v>797</v>
      </c>
      <c r="D883" s="416"/>
      <c r="E883" s="416"/>
      <c r="F883" s="416"/>
      <c r="G883" s="416"/>
      <c r="H883" s="416"/>
      <c r="I883" s="416"/>
      <c r="J883" s="417">
        <v>8010401050387</v>
      </c>
      <c r="K883" s="418"/>
      <c r="L883" s="418"/>
      <c r="M883" s="418"/>
      <c r="N883" s="418"/>
      <c r="O883" s="418"/>
      <c r="P883" s="317" t="s">
        <v>798</v>
      </c>
      <c r="Q883" s="318"/>
      <c r="R883" s="318"/>
      <c r="S883" s="318"/>
      <c r="T883" s="318"/>
      <c r="U883" s="318"/>
      <c r="V883" s="318"/>
      <c r="W883" s="318"/>
      <c r="X883" s="318"/>
      <c r="Y883" s="319">
        <v>3</v>
      </c>
      <c r="Z883" s="320"/>
      <c r="AA883" s="320"/>
      <c r="AB883" s="321"/>
      <c r="AC883" s="323" t="s">
        <v>376</v>
      </c>
      <c r="AD883" s="324"/>
      <c r="AE883" s="324"/>
      <c r="AF883" s="324"/>
      <c r="AG883" s="324"/>
      <c r="AH883" s="325" t="s">
        <v>862</v>
      </c>
      <c r="AI883" s="326"/>
      <c r="AJ883" s="326"/>
      <c r="AK883" s="326"/>
      <c r="AL883" s="327">
        <v>99.6</v>
      </c>
      <c r="AM883" s="328"/>
      <c r="AN883" s="328"/>
      <c r="AO883" s="329"/>
      <c r="AP883" s="322" t="s">
        <v>857</v>
      </c>
      <c r="AQ883" s="322"/>
      <c r="AR883" s="322"/>
      <c r="AS883" s="322"/>
      <c r="AT883" s="322"/>
      <c r="AU883" s="322"/>
      <c r="AV883" s="322"/>
      <c r="AW883" s="322"/>
      <c r="AX883" s="322"/>
      <c r="AY883">
        <f>COUNTA($C$883)</f>
        <v>1</v>
      </c>
    </row>
    <row r="884" spans="1:51" ht="30" customHeight="1" x14ac:dyDescent="0.15">
      <c r="A884" s="402">
        <v>7</v>
      </c>
      <c r="B884" s="402">
        <v>1</v>
      </c>
      <c r="C884" s="421" t="s">
        <v>797</v>
      </c>
      <c r="D884" s="416"/>
      <c r="E884" s="416"/>
      <c r="F884" s="416"/>
      <c r="G884" s="416"/>
      <c r="H884" s="416"/>
      <c r="I884" s="416"/>
      <c r="J884" s="417">
        <v>8010401050387</v>
      </c>
      <c r="K884" s="418"/>
      <c r="L884" s="418"/>
      <c r="M884" s="418"/>
      <c r="N884" s="418"/>
      <c r="O884" s="418"/>
      <c r="P884" s="317" t="s">
        <v>799</v>
      </c>
      <c r="Q884" s="318"/>
      <c r="R884" s="318"/>
      <c r="S884" s="318"/>
      <c r="T884" s="318"/>
      <c r="U884" s="318"/>
      <c r="V884" s="318"/>
      <c r="W884" s="318"/>
      <c r="X884" s="318"/>
      <c r="Y884" s="319">
        <v>2</v>
      </c>
      <c r="Z884" s="320"/>
      <c r="AA884" s="320"/>
      <c r="AB884" s="321"/>
      <c r="AC884" s="323" t="s">
        <v>376</v>
      </c>
      <c r="AD884" s="324"/>
      <c r="AE884" s="324"/>
      <c r="AF884" s="324"/>
      <c r="AG884" s="324"/>
      <c r="AH884" s="325" t="s">
        <v>862</v>
      </c>
      <c r="AI884" s="326"/>
      <c r="AJ884" s="326"/>
      <c r="AK884" s="326"/>
      <c r="AL884" s="327">
        <v>99.8</v>
      </c>
      <c r="AM884" s="328"/>
      <c r="AN884" s="328"/>
      <c r="AO884" s="329"/>
      <c r="AP884" s="322" t="s">
        <v>857</v>
      </c>
      <c r="AQ884" s="322"/>
      <c r="AR884" s="322"/>
      <c r="AS884" s="322"/>
      <c r="AT884" s="322"/>
      <c r="AU884" s="322"/>
      <c r="AV884" s="322"/>
      <c r="AW884" s="322"/>
      <c r="AX884" s="322"/>
      <c r="AY884">
        <f>COUNTA($C$884)</f>
        <v>1</v>
      </c>
    </row>
    <row r="885" spans="1:51" ht="30" customHeight="1" x14ac:dyDescent="0.15">
      <c r="A885" s="402">
        <v>8</v>
      </c>
      <c r="B885" s="402">
        <v>1</v>
      </c>
      <c r="C885" s="421" t="s">
        <v>800</v>
      </c>
      <c r="D885" s="416"/>
      <c r="E885" s="416"/>
      <c r="F885" s="416"/>
      <c r="G885" s="416"/>
      <c r="H885" s="416"/>
      <c r="I885" s="416"/>
      <c r="J885" s="417">
        <v>3010403011350</v>
      </c>
      <c r="K885" s="418"/>
      <c r="L885" s="418"/>
      <c r="M885" s="418"/>
      <c r="N885" s="418"/>
      <c r="O885" s="418"/>
      <c r="P885" s="317" t="s">
        <v>801</v>
      </c>
      <c r="Q885" s="318"/>
      <c r="R885" s="318"/>
      <c r="S885" s="318"/>
      <c r="T885" s="318"/>
      <c r="U885" s="318"/>
      <c r="V885" s="318"/>
      <c r="W885" s="318"/>
      <c r="X885" s="318"/>
      <c r="Y885" s="319">
        <v>2</v>
      </c>
      <c r="Z885" s="320"/>
      <c r="AA885" s="320"/>
      <c r="AB885" s="321"/>
      <c r="AC885" s="323" t="s">
        <v>376</v>
      </c>
      <c r="AD885" s="324"/>
      <c r="AE885" s="324"/>
      <c r="AF885" s="324"/>
      <c r="AG885" s="324"/>
      <c r="AH885" s="325" t="s">
        <v>862</v>
      </c>
      <c r="AI885" s="326"/>
      <c r="AJ885" s="326"/>
      <c r="AK885" s="326"/>
      <c r="AL885" s="327">
        <v>100</v>
      </c>
      <c r="AM885" s="328"/>
      <c r="AN885" s="328"/>
      <c r="AO885" s="329"/>
      <c r="AP885" s="322" t="s">
        <v>857</v>
      </c>
      <c r="AQ885" s="322"/>
      <c r="AR885" s="322"/>
      <c r="AS885" s="322"/>
      <c r="AT885" s="322"/>
      <c r="AU885" s="322"/>
      <c r="AV885" s="322"/>
      <c r="AW885" s="322"/>
      <c r="AX885" s="322"/>
      <c r="AY885">
        <f>COUNTA($C$885)</f>
        <v>1</v>
      </c>
    </row>
    <row r="886" spans="1:51" ht="30" customHeight="1" x14ac:dyDescent="0.15">
      <c r="A886" s="402">
        <v>9</v>
      </c>
      <c r="B886" s="402">
        <v>1</v>
      </c>
      <c r="C886" s="421" t="s">
        <v>800</v>
      </c>
      <c r="D886" s="416"/>
      <c r="E886" s="416"/>
      <c r="F886" s="416"/>
      <c r="G886" s="416"/>
      <c r="H886" s="416"/>
      <c r="I886" s="416"/>
      <c r="J886" s="417">
        <v>3010403011350</v>
      </c>
      <c r="K886" s="418"/>
      <c r="L886" s="418"/>
      <c r="M886" s="418"/>
      <c r="N886" s="418"/>
      <c r="O886" s="418"/>
      <c r="P886" s="317" t="s">
        <v>802</v>
      </c>
      <c r="Q886" s="318"/>
      <c r="R886" s="318"/>
      <c r="S886" s="318"/>
      <c r="T886" s="318"/>
      <c r="U886" s="318"/>
      <c r="V886" s="318"/>
      <c r="W886" s="318"/>
      <c r="X886" s="318"/>
      <c r="Y886" s="319">
        <v>2</v>
      </c>
      <c r="Z886" s="320"/>
      <c r="AA886" s="320"/>
      <c r="AB886" s="321"/>
      <c r="AC886" s="323" t="s">
        <v>376</v>
      </c>
      <c r="AD886" s="324"/>
      <c r="AE886" s="324"/>
      <c r="AF886" s="324"/>
      <c r="AG886" s="324"/>
      <c r="AH886" s="325" t="s">
        <v>862</v>
      </c>
      <c r="AI886" s="326"/>
      <c r="AJ886" s="326"/>
      <c r="AK886" s="326"/>
      <c r="AL886" s="327">
        <v>100</v>
      </c>
      <c r="AM886" s="328"/>
      <c r="AN886" s="328"/>
      <c r="AO886" s="329"/>
      <c r="AP886" s="322" t="s">
        <v>857</v>
      </c>
      <c r="AQ886" s="322"/>
      <c r="AR886" s="322"/>
      <c r="AS886" s="322"/>
      <c r="AT886" s="322"/>
      <c r="AU886" s="322"/>
      <c r="AV886" s="322"/>
      <c r="AW886" s="322"/>
      <c r="AX886" s="322"/>
      <c r="AY886">
        <f>COUNTA($C$886)</f>
        <v>1</v>
      </c>
    </row>
    <row r="887" spans="1:51" ht="30" customHeight="1" x14ac:dyDescent="0.15">
      <c r="A887" s="402">
        <v>10</v>
      </c>
      <c r="B887" s="402">
        <v>1</v>
      </c>
      <c r="C887" s="421" t="s">
        <v>804</v>
      </c>
      <c r="D887" s="416"/>
      <c r="E887" s="416"/>
      <c r="F887" s="416"/>
      <c r="G887" s="416"/>
      <c r="H887" s="416"/>
      <c r="I887" s="416"/>
      <c r="J887" s="417">
        <v>5010001030387</v>
      </c>
      <c r="K887" s="418"/>
      <c r="L887" s="418"/>
      <c r="M887" s="418"/>
      <c r="N887" s="418"/>
      <c r="O887" s="418"/>
      <c r="P887" s="317" t="s">
        <v>803</v>
      </c>
      <c r="Q887" s="318"/>
      <c r="R887" s="318"/>
      <c r="S887" s="318"/>
      <c r="T887" s="318"/>
      <c r="U887" s="318"/>
      <c r="V887" s="318"/>
      <c r="W887" s="318"/>
      <c r="X887" s="318"/>
      <c r="Y887" s="319">
        <v>1</v>
      </c>
      <c r="Z887" s="320"/>
      <c r="AA887" s="320"/>
      <c r="AB887" s="321"/>
      <c r="AC887" s="323" t="s">
        <v>376</v>
      </c>
      <c r="AD887" s="324"/>
      <c r="AE887" s="324"/>
      <c r="AF887" s="324"/>
      <c r="AG887" s="324"/>
      <c r="AH887" s="325" t="s">
        <v>862</v>
      </c>
      <c r="AI887" s="326"/>
      <c r="AJ887" s="326"/>
      <c r="AK887" s="326"/>
      <c r="AL887" s="327">
        <v>100</v>
      </c>
      <c r="AM887" s="328"/>
      <c r="AN887" s="328"/>
      <c r="AO887" s="329"/>
      <c r="AP887" s="322" t="s">
        <v>857</v>
      </c>
      <c r="AQ887" s="322"/>
      <c r="AR887" s="322"/>
      <c r="AS887" s="322"/>
      <c r="AT887" s="322"/>
      <c r="AU887" s="322"/>
      <c r="AV887" s="322"/>
      <c r="AW887" s="322"/>
      <c r="AX887" s="322"/>
      <c r="AY887">
        <f>COUNTA($C$887)</f>
        <v>1</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336</v>
      </c>
      <c r="AD910" s="277"/>
      <c r="AE910" s="277"/>
      <c r="AF910" s="277"/>
      <c r="AG910" s="277"/>
      <c r="AH910" s="346" t="s">
        <v>366</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30" customHeight="1" x14ac:dyDescent="0.15">
      <c r="A911" s="402">
        <v>1</v>
      </c>
      <c r="B911" s="402">
        <v>1</v>
      </c>
      <c r="C911" s="421" t="s">
        <v>805</v>
      </c>
      <c r="D911" s="416"/>
      <c r="E911" s="416"/>
      <c r="F911" s="416"/>
      <c r="G911" s="416"/>
      <c r="H911" s="416"/>
      <c r="I911" s="416"/>
      <c r="J911" s="417">
        <v>2011101014084</v>
      </c>
      <c r="K911" s="418"/>
      <c r="L911" s="418"/>
      <c r="M911" s="418"/>
      <c r="N911" s="418"/>
      <c r="O911" s="418"/>
      <c r="P911" s="317" t="s">
        <v>806</v>
      </c>
      <c r="Q911" s="318"/>
      <c r="R911" s="318"/>
      <c r="S911" s="318"/>
      <c r="T911" s="318"/>
      <c r="U911" s="318"/>
      <c r="V911" s="318"/>
      <c r="W911" s="318"/>
      <c r="X911" s="318"/>
      <c r="Y911" s="319">
        <v>25</v>
      </c>
      <c r="Z911" s="320"/>
      <c r="AA911" s="320"/>
      <c r="AB911" s="321"/>
      <c r="AC911" s="323" t="s">
        <v>378</v>
      </c>
      <c r="AD911" s="324"/>
      <c r="AE911" s="324"/>
      <c r="AF911" s="324"/>
      <c r="AG911" s="324"/>
      <c r="AH911" s="419" t="s">
        <v>866</v>
      </c>
      <c r="AI911" s="420"/>
      <c r="AJ911" s="420"/>
      <c r="AK911" s="420"/>
      <c r="AL911" s="327">
        <v>100</v>
      </c>
      <c r="AM911" s="328"/>
      <c r="AN911" s="328"/>
      <c r="AO911" s="329"/>
      <c r="AP911" s="322" t="s">
        <v>857</v>
      </c>
      <c r="AQ911" s="322"/>
      <c r="AR911" s="322"/>
      <c r="AS911" s="322"/>
      <c r="AT911" s="322"/>
      <c r="AU911" s="322"/>
      <c r="AV911" s="322"/>
      <c r="AW911" s="322"/>
      <c r="AX911" s="322"/>
      <c r="AY911">
        <f t="shared" si="119"/>
        <v>1</v>
      </c>
    </row>
    <row r="912" spans="1:51" ht="30" customHeight="1" x14ac:dyDescent="0.15">
      <c r="A912" s="402">
        <v>2</v>
      </c>
      <c r="B912" s="402">
        <v>1</v>
      </c>
      <c r="C912" s="421" t="s">
        <v>807</v>
      </c>
      <c r="D912" s="416"/>
      <c r="E912" s="416"/>
      <c r="F912" s="416"/>
      <c r="G912" s="416"/>
      <c r="H912" s="416"/>
      <c r="I912" s="416"/>
      <c r="J912" s="417">
        <v>1020001081053</v>
      </c>
      <c r="K912" s="418"/>
      <c r="L912" s="418"/>
      <c r="M912" s="418"/>
      <c r="N912" s="418"/>
      <c r="O912" s="418"/>
      <c r="P912" s="317" t="s">
        <v>808</v>
      </c>
      <c r="Q912" s="318"/>
      <c r="R912" s="318"/>
      <c r="S912" s="318"/>
      <c r="T912" s="318"/>
      <c r="U912" s="318"/>
      <c r="V912" s="318"/>
      <c r="W912" s="318"/>
      <c r="X912" s="318"/>
      <c r="Y912" s="319">
        <v>21</v>
      </c>
      <c r="Z912" s="320"/>
      <c r="AA912" s="320"/>
      <c r="AB912" s="321"/>
      <c r="AC912" s="323" t="s">
        <v>378</v>
      </c>
      <c r="AD912" s="324"/>
      <c r="AE912" s="324"/>
      <c r="AF912" s="324"/>
      <c r="AG912" s="324"/>
      <c r="AH912" s="419" t="s">
        <v>866</v>
      </c>
      <c r="AI912" s="420"/>
      <c r="AJ912" s="420"/>
      <c r="AK912" s="420"/>
      <c r="AL912" s="327">
        <v>99.9</v>
      </c>
      <c r="AM912" s="328"/>
      <c r="AN912" s="328"/>
      <c r="AO912" s="329"/>
      <c r="AP912" s="322" t="s">
        <v>857</v>
      </c>
      <c r="AQ912" s="322"/>
      <c r="AR912" s="322"/>
      <c r="AS912" s="322"/>
      <c r="AT912" s="322"/>
      <c r="AU912" s="322"/>
      <c r="AV912" s="322"/>
      <c r="AW912" s="322"/>
      <c r="AX912" s="322"/>
      <c r="AY912">
        <f>COUNTA($C$912)</f>
        <v>1</v>
      </c>
    </row>
    <row r="913" spans="1:51" ht="30" customHeight="1" x14ac:dyDescent="0.15">
      <c r="A913" s="402">
        <v>3</v>
      </c>
      <c r="B913" s="402">
        <v>1</v>
      </c>
      <c r="C913" s="421" t="s">
        <v>809</v>
      </c>
      <c r="D913" s="416"/>
      <c r="E913" s="416"/>
      <c r="F913" s="416"/>
      <c r="G913" s="416"/>
      <c r="H913" s="416"/>
      <c r="I913" s="416"/>
      <c r="J913" s="417">
        <v>6180001075605</v>
      </c>
      <c r="K913" s="418"/>
      <c r="L913" s="418"/>
      <c r="M913" s="418"/>
      <c r="N913" s="418"/>
      <c r="O913" s="418"/>
      <c r="P913" s="317" t="s">
        <v>810</v>
      </c>
      <c r="Q913" s="318"/>
      <c r="R913" s="318"/>
      <c r="S913" s="318"/>
      <c r="T913" s="318"/>
      <c r="U913" s="318"/>
      <c r="V913" s="318"/>
      <c r="W913" s="318"/>
      <c r="X913" s="318"/>
      <c r="Y913" s="319">
        <v>11</v>
      </c>
      <c r="Z913" s="320"/>
      <c r="AA913" s="320"/>
      <c r="AB913" s="321"/>
      <c r="AC913" s="323" t="s">
        <v>378</v>
      </c>
      <c r="AD913" s="324"/>
      <c r="AE913" s="324"/>
      <c r="AF913" s="324"/>
      <c r="AG913" s="324"/>
      <c r="AH913" s="419" t="s">
        <v>866</v>
      </c>
      <c r="AI913" s="420"/>
      <c r="AJ913" s="420"/>
      <c r="AK913" s="420"/>
      <c r="AL913" s="327">
        <v>99.6</v>
      </c>
      <c r="AM913" s="328"/>
      <c r="AN913" s="328"/>
      <c r="AO913" s="329"/>
      <c r="AP913" s="322" t="s">
        <v>857</v>
      </c>
      <c r="AQ913" s="322"/>
      <c r="AR913" s="322"/>
      <c r="AS913" s="322"/>
      <c r="AT913" s="322"/>
      <c r="AU913" s="322"/>
      <c r="AV913" s="322"/>
      <c r="AW913" s="322"/>
      <c r="AX913" s="322"/>
      <c r="AY913">
        <f>COUNTA($C$913)</f>
        <v>1</v>
      </c>
    </row>
    <row r="914" spans="1:51" ht="30" customHeight="1" x14ac:dyDescent="0.15">
      <c r="A914" s="402">
        <v>4</v>
      </c>
      <c r="B914" s="402">
        <v>1</v>
      </c>
      <c r="C914" s="421" t="s">
        <v>811</v>
      </c>
      <c r="D914" s="416"/>
      <c r="E914" s="416"/>
      <c r="F914" s="416"/>
      <c r="G914" s="416"/>
      <c r="H914" s="416"/>
      <c r="I914" s="416"/>
      <c r="J914" s="417">
        <v>4010001073610</v>
      </c>
      <c r="K914" s="418"/>
      <c r="L914" s="418"/>
      <c r="M914" s="418"/>
      <c r="N914" s="418"/>
      <c r="O914" s="418"/>
      <c r="P914" s="317" t="s">
        <v>812</v>
      </c>
      <c r="Q914" s="318"/>
      <c r="R914" s="318"/>
      <c r="S914" s="318"/>
      <c r="T914" s="318"/>
      <c r="U914" s="318"/>
      <c r="V914" s="318"/>
      <c r="W914" s="318"/>
      <c r="X914" s="318"/>
      <c r="Y914" s="319">
        <v>11</v>
      </c>
      <c r="Z914" s="320"/>
      <c r="AA914" s="320"/>
      <c r="AB914" s="321"/>
      <c r="AC914" s="323" t="s">
        <v>378</v>
      </c>
      <c r="AD914" s="324"/>
      <c r="AE914" s="324"/>
      <c r="AF914" s="324"/>
      <c r="AG914" s="324"/>
      <c r="AH914" s="419" t="s">
        <v>866</v>
      </c>
      <c r="AI914" s="420"/>
      <c r="AJ914" s="420"/>
      <c r="AK914" s="420"/>
      <c r="AL914" s="327">
        <v>100</v>
      </c>
      <c r="AM914" s="328"/>
      <c r="AN914" s="328"/>
      <c r="AO914" s="329"/>
      <c r="AP914" s="322" t="s">
        <v>857</v>
      </c>
      <c r="AQ914" s="322"/>
      <c r="AR914" s="322"/>
      <c r="AS914" s="322"/>
      <c r="AT914" s="322"/>
      <c r="AU914" s="322"/>
      <c r="AV914" s="322"/>
      <c r="AW914" s="322"/>
      <c r="AX914" s="322"/>
      <c r="AY914">
        <f>COUNTA($C$914)</f>
        <v>1</v>
      </c>
    </row>
    <row r="915" spans="1:51" ht="30" customHeight="1" x14ac:dyDescent="0.15">
      <c r="A915" s="402">
        <v>5</v>
      </c>
      <c r="B915" s="402">
        <v>1</v>
      </c>
      <c r="C915" s="421" t="s">
        <v>813</v>
      </c>
      <c r="D915" s="416"/>
      <c r="E915" s="416"/>
      <c r="F915" s="416"/>
      <c r="G915" s="416"/>
      <c r="H915" s="416"/>
      <c r="I915" s="416"/>
      <c r="J915" s="417">
        <v>4010801008518</v>
      </c>
      <c r="K915" s="418"/>
      <c r="L915" s="418"/>
      <c r="M915" s="418"/>
      <c r="N915" s="418"/>
      <c r="O915" s="418"/>
      <c r="P915" s="317" t="s">
        <v>814</v>
      </c>
      <c r="Q915" s="318"/>
      <c r="R915" s="318"/>
      <c r="S915" s="318"/>
      <c r="T915" s="318"/>
      <c r="U915" s="318"/>
      <c r="V915" s="318"/>
      <c r="W915" s="318"/>
      <c r="X915" s="318"/>
      <c r="Y915" s="319">
        <v>10</v>
      </c>
      <c r="Z915" s="320"/>
      <c r="AA915" s="320"/>
      <c r="AB915" s="321"/>
      <c r="AC915" s="323" t="s">
        <v>378</v>
      </c>
      <c r="AD915" s="324"/>
      <c r="AE915" s="324"/>
      <c r="AF915" s="324"/>
      <c r="AG915" s="324"/>
      <c r="AH915" s="419" t="s">
        <v>866</v>
      </c>
      <c r="AI915" s="420"/>
      <c r="AJ915" s="420"/>
      <c r="AK915" s="420"/>
      <c r="AL915" s="327">
        <v>99.6</v>
      </c>
      <c r="AM915" s="328"/>
      <c r="AN915" s="328"/>
      <c r="AO915" s="329"/>
      <c r="AP915" s="322" t="s">
        <v>857</v>
      </c>
      <c r="AQ915" s="322"/>
      <c r="AR915" s="322"/>
      <c r="AS915" s="322"/>
      <c r="AT915" s="322"/>
      <c r="AU915" s="322"/>
      <c r="AV915" s="322"/>
      <c r="AW915" s="322"/>
      <c r="AX915" s="322"/>
      <c r="AY915">
        <f>COUNTA($C$915)</f>
        <v>1</v>
      </c>
    </row>
    <row r="916" spans="1:51" ht="30" customHeight="1" x14ac:dyDescent="0.15">
      <c r="A916" s="402">
        <v>6</v>
      </c>
      <c r="B916" s="402">
        <v>1</v>
      </c>
      <c r="C916" s="421" t="s">
        <v>807</v>
      </c>
      <c r="D916" s="416"/>
      <c r="E916" s="416"/>
      <c r="F916" s="416"/>
      <c r="G916" s="416"/>
      <c r="H916" s="416"/>
      <c r="I916" s="416"/>
      <c r="J916" s="417">
        <v>1020001081053</v>
      </c>
      <c r="K916" s="418"/>
      <c r="L916" s="418"/>
      <c r="M916" s="418"/>
      <c r="N916" s="418"/>
      <c r="O916" s="418"/>
      <c r="P916" s="317" t="s">
        <v>815</v>
      </c>
      <c r="Q916" s="318"/>
      <c r="R916" s="318"/>
      <c r="S916" s="318"/>
      <c r="T916" s="318"/>
      <c r="U916" s="318"/>
      <c r="V916" s="318"/>
      <c r="W916" s="318"/>
      <c r="X916" s="318"/>
      <c r="Y916" s="319">
        <v>9</v>
      </c>
      <c r="Z916" s="320"/>
      <c r="AA916" s="320"/>
      <c r="AB916" s="321"/>
      <c r="AC916" s="323" t="s">
        <v>378</v>
      </c>
      <c r="AD916" s="324"/>
      <c r="AE916" s="324"/>
      <c r="AF916" s="324"/>
      <c r="AG916" s="324"/>
      <c r="AH916" s="419" t="s">
        <v>866</v>
      </c>
      <c r="AI916" s="420"/>
      <c r="AJ916" s="420"/>
      <c r="AK916" s="420"/>
      <c r="AL916" s="327">
        <v>99.8</v>
      </c>
      <c r="AM916" s="328"/>
      <c r="AN916" s="328"/>
      <c r="AO916" s="329"/>
      <c r="AP916" s="322" t="s">
        <v>857</v>
      </c>
      <c r="AQ916" s="322"/>
      <c r="AR916" s="322"/>
      <c r="AS916" s="322"/>
      <c r="AT916" s="322"/>
      <c r="AU916" s="322"/>
      <c r="AV916" s="322"/>
      <c r="AW916" s="322"/>
      <c r="AX916" s="322"/>
      <c r="AY916">
        <f>COUNTA($C$916)</f>
        <v>1</v>
      </c>
    </row>
    <row r="917" spans="1:51" ht="30" customHeight="1" x14ac:dyDescent="0.15">
      <c r="A917" s="402">
        <v>7</v>
      </c>
      <c r="B917" s="402">
        <v>1</v>
      </c>
      <c r="C917" s="421" t="s">
        <v>816</v>
      </c>
      <c r="D917" s="416"/>
      <c r="E917" s="416"/>
      <c r="F917" s="416"/>
      <c r="G917" s="416"/>
      <c r="H917" s="416"/>
      <c r="I917" s="416"/>
      <c r="J917" s="417">
        <v>4010001008772</v>
      </c>
      <c r="K917" s="418"/>
      <c r="L917" s="418"/>
      <c r="M917" s="418"/>
      <c r="N917" s="418"/>
      <c r="O917" s="418"/>
      <c r="P917" s="317" t="s">
        <v>817</v>
      </c>
      <c r="Q917" s="318"/>
      <c r="R917" s="318"/>
      <c r="S917" s="318"/>
      <c r="T917" s="318"/>
      <c r="U917" s="318"/>
      <c r="V917" s="318"/>
      <c r="W917" s="318"/>
      <c r="X917" s="318"/>
      <c r="Y917" s="319">
        <v>8</v>
      </c>
      <c r="Z917" s="320"/>
      <c r="AA917" s="320"/>
      <c r="AB917" s="321"/>
      <c r="AC917" s="323" t="s">
        <v>378</v>
      </c>
      <c r="AD917" s="324"/>
      <c r="AE917" s="324"/>
      <c r="AF917" s="324"/>
      <c r="AG917" s="324"/>
      <c r="AH917" s="419" t="s">
        <v>866</v>
      </c>
      <c r="AI917" s="420"/>
      <c r="AJ917" s="420"/>
      <c r="AK917" s="420"/>
      <c r="AL917" s="327">
        <v>99.7</v>
      </c>
      <c r="AM917" s="328"/>
      <c r="AN917" s="328"/>
      <c r="AO917" s="329"/>
      <c r="AP917" s="322" t="s">
        <v>857</v>
      </c>
      <c r="AQ917" s="322"/>
      <c r="AR917" s="322"/>
      <c r="AS917" s="322"/>
      <c r="AT917" s="322"/>
      <c r="AU917" s="322"/>
      <c r="AV917" s="322"/>
      <c r="AW917" s="322"/>
      <c r="AX917" s="322"/>
      <c r="AY917">
        <f>COUNTA($C$917)</f>
        <v>1</v>
      </c>
    </row>
    <row r="918" spans="1:51" ht="51" customHeight="1" x14ac:dyDescent="0.15">
      <c r="A918" s="402">
        <v>8</v>
      </c>
      <c r="B918" s="402">
        <v>1</v>
      </c>
      <c r="C918" s="421" t="s">
        <v>816</v>
      </c>
      <c r="D918" s="416"/>
      <c r="E918" s="416"/>
      <c r="F918" s="416"/>
      <c r="G918" s="416"/>
      <c r="H918" s="416"/>
      <c r="I918" s="416"/>
      <c r="J918" s="417">
        <v>4010001008772</v>
      </c>
      <c r="K918" s="418"/>
      <c r="L918" s="418"/>
      <c r="M918" s="418"/>
      <c r="N918" s="418"/>
      <c r="O918" s="418"/>
      <c r="P918" s="317" t="s">
        <v>818</v>
      </c>
      <c r="Q918" s="318"/>
      <c r="R918" s="318"/>
      <c r="S918" s="318"/>
      <c r="T918" s="318"/>
      <c r="U918" s="318"/>
      <c r="V918" s="318"/>
      <c r="W918" s="318"/>
      <c r="X918" s="318"/>
      <c r="Y918" s="319">
        <v>6</v>
      </c>
      <c r="Z918" s="320"/>
      <c r="AA918" s="320"/>
      <c r="AB918" s="321"/>
      <c r="AC918" s="323" t="s">
        <v>378</v>
      </c>
      <c r="AD918" s="324"/>
      <c r="AE918" s="324"/>
      <c r="AF918" s="324"/>
      <c r="AG918" s="324"/>
      <c r="AH918" s="419" t="s">
        <v>866</v>
      </c>
      <c r="AI918" s="420"/>
      <c r="AJ918" s="420"/>
      <c r="AK918" s="420"/>
      <c r="AL918" s="327">
        <v>99.8</v>
      </c>
      <c r="AM918" s="328"/>
      <c r="AN918" s="328"/>
      <c r="AO918" s="329"/>
      <c r="AP918" s="322" t="s">
        <v>857</v>
      </c>
      <c r="AQ918" s="322"/>
      <c r="AR918" s="322"/>
      <c r="AS918" s="322"/>
      <c r="AT918" s="322"/>
      <c r="AU918" s="322"/>
      <c r="AV918" s="322"/>
      <c r="AW918" s="322"/>
      <c r="AX918" s="322"/>
      <c r="AY918">
        <f>COUNTA($C$918)</f>
        <v>1</v>
      </c>
    </row>
    <row r="919" spans="1:51" ht="30" customHeight="1" x14ac:dyDescent="0.15">
      <c r="A919" s="402">
        <v>9</v>
      </c>
      <c r="B919" s="402">
        <v>1</v>
      </c>
      <c r="C919" s="421" t="s">
        <v>819</v>
      </c>
      <c r="D919" s="416"/>
      <c r="E919" s="416"/>
      <c r="F919" s="416"/>
      <c r="G919" s="416"/>
      <c r="H919" s="416"/>
      <c r="I919" s="416"/>
      <c r="J919" s="417">
        <v>1013301004808</v>
      </c>
      <c r="K919" s="418"/>
      <c r="L919" s="418"/>
      <c r="M919" s="418"/>
      <c r="N919" s="418"/>
      <c r="O919" s="418"/>
      <c r="P919" s="317" t="s">
        <v>820</v>
      </c>
      <c r="Q919" s="318"/>
      <c r="R919" s="318"/>
      <c r="S919" s="318"/>
      <c r="T919" s="318"/>
      <c r="U919" s="318"/>
      <c r="V919" s="318"/>
      <c r="W919" s="318"/>
      <c r="X919" s="318"/>
      <c r="Y919" s="319">
        <v>6</v>
      </c>
      <c r="Z919" s="320"/>
      <c r="AA919" s="320"/>
      <c r="AB919" s="321"/>
      <c r="AC919" s="323" t="s">
        <v>378</v>
      </c>
      <c r="AD919" s="324"/>
      <c r="AE919" s="324"/>
      <c r="AF919" s="324"/>
      <c r="AG919" s="324"/>
      <c r="AH919" s="419" t="s">
        <v>866</v>
      </c>
      <c r="AI919" s="420"/>
      <c r="AJ919" s="420"/>
      <c r="AK919" s="420"/>
      <c r="AL919" s="327">
        <v>99.2</v>
      </c>
      <c r="AM919" s="328"/>
      <c r="AN919" s="328"/>
      <c r="AO919" s="329"/>
      <c r="AP919" s="322" t="s">
        <v>857</v>
      </c>
      <c r="AQ919" s="322"/>
      <c r="AR919" s="322"/>
      <c r="AS919" s="322"/>
      <c r="AT919" s="322"/>
      <c r="AU919" s="322"/>
      <c r="AV919" s="322"/>
      <c r="AW919" s="322"/>
      <c r="AX919" s="322"/>
      <c r="AY919">
        <f>COUNTA($C$919)</f>
        <v>1</v>
      </c>
    </row>
    <row r="920" spans="1:51" ht="30" customHeight="1" x14ac:dyDescent="0.15">
      <c r="A920" s="402">
        <v>10</v>
      </c>
      <c r="B920" s="402">
        <v>1</v>
      </c>
      <c r="C920" s="421" t="s">
        <v>816</v>
      </c>
      <c r="D920" s="416"/>
      <c r="E920" s="416"/>
      <c r="F920" s="416"/>
      <c r="G920" s="416"/>
      <c r="H920" s="416"/>
      <c r="I920" s="416"/>
      <c r="J920" s="417">
        <v>4010001008772</v>
      </c>
      <c r="K920" s="418"/>
      <c r="L920" s="418"/>
      <c r="M920" s="418"/>
      <c r="N920" s="418"/>
      <c r="O920" s="418"/>
      <c r="P920" s="317" t="s">
        <v>821</v>
      </c>
      <c r="Q920" s="318"/>
      <c r="R920" s="318"/>
      <c r="S920" s="318"/>
      <c r="T920" s="318"/>
      <c r="U920" s="318"/>
      <c r="V920" s="318"/>
      <c r="W920" s="318"/>
      <c r="X920" s="318"/>
      <c r="Y920" s="319">
        <v>6</v>
      </c>
      <c r="Z920" s="320"/>
      <c r="AA920" s="320"/>
      <c r="AB920" s="321"/>
      <c r="AC920" s="323" t="s">
        <v>378</v>
      </c>
      <c r="AD920" s="324"/>
      <c r="AE920" s="324"/>
      <c r="AF920" s="324"/>
      <c r="AG920" s="324"/>
      <c r="AH920" s="419" t="s">
        <v>866</v>
      </c>
      <c r="AI920" s="420"/>
      <c r="AJ920" s="420"/>
      <c r="AK920" s="420"/>
      <c r="AL920" s="327">
        <v>99.7</v>
      </c>
      <c r="AM920" s="328"/>
      <c r="AN920" s="328"/>
      <c r="AO920" s="329"/>
      <c r="AP920" s="322" t="s">
        <v>857</v>
      </c>
      <c r="AQ920" s="322"/>
      <c r="AR920" s="322"/>
      <c r="AS920" s="322"/>
      <c r="AT920" s="322"/>
      <c r="AU920" s="322"/>
      <c r="AV920" s="322"/>
      <c r="AW920" s="322"/>
      <c r="AX920" s="322"/>
      <c r="AY920">
        <f>COUNTA($C$920)</f>
        <v>1</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336</v>
      </c>
      <c r="AD943" s="277"/>
      <c r="AE943" s="277"/>
      <c r="AF943" s="277"/>
      <c r="AG943" s="277"/>
      <c r="AH943" s="346" t="s">
        <v>366</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1</v>
      </c>
    </row>
    <row r="944" spans="1:51" ht="30" customHeight="1" x14ac:dyDescent="0.15">
      <c r="A944" s="402">
        <v>1</v>
      </c>
      <c r="B944" s="402">
        <v>1</v>
      </c>
      <c r="C944" s="421" t="s">
        <v>822</v>
      </c>
      <c r="D944" s="416"/>
      <c r="E944" s="416"/>
      <c r="F944" s="416"/>
      <c r="G944" s="416"/>
      <c r="H944" s="416"/>
      <c r="I944" s="416"/>
      <c r="J944" s="417">
        <v>1450001000143</v>
      </c>
      <c r="K944" s="418"/>
      <c r="L944" s="418"/>
      <c r="M944" s="418"/>
      <c r="N944" s="418"/>
      <c r="O944" s="418"/>
      <c r="P944" s="317" t="s">
        <v>823</v>
      </c>
      <c r="Q944" s="318"/>
      <c r="R944" s="318"/>
      <c r="S944" s="318"/>
      <c r="T944" s="318"/>
      <c r="U944" s="318"/>
      <c r="V944" s="318"/>
      <c r="W944" s="318"/>
      <c r="X944" s="318"/>
      <c r="Y944" s="319">
        <v>7</v>
      </c>
      <c r="Z944" s="320"/>
      <c r="AA944" s="320"/>
      <c r="AB944" s="321"/>
      <c r="AC944" s="323" t="s">
        <v>371</v>
      </c>
      <c r="AD944" s="324"/>
      <c r="AE944" s="324"/>
      <c r="AF944" s="324"/>
      <c r="AG944" s="324"/>
      <c r="AH944" s="419">
        <v>3</v>
      </c>
      <c r="AI944" s="420"/>
      <c r="AJ944" s="420"/>
      <c r="AK944" s="420"/>
      <c r="AL944" s="327">
        <v>90</v>
      </c>
      <c r="AM944" s="328"/>
      <c r="AN944" s="328"/>
      <c r="AO944" s="329"/>
      <c r="AP944" s="322" t="s">
        <v>857</v>
      </c>
      <c r="AQ944" s="322"/>
      <c r="AR944" s="322"/>
      <c r="AS944" s="322"/>
      <c r="AT944" s="322"/>
      <c r="AU944" s="322"/>
      <c r="AV944" s="322"/>
      <c r="AW944" s="322"/>
      <c r="AX944" s="322"/>
      <c r="AY944">
        <f t="shared" si="120"/>
        <v>1</v>
      </c>
    </row>
    <row r="945" spans="1:51" ht="30" customHeight="1" x14ac:dyDescent="0.15">
      <c r="A945" s="402">
        <v>2</v>
      </c>
      <c r="B945" s="402">
        <v>1</v>
      </c>
      <c r="C945" s="421" t="s">
        <v>824</v>
      </c>
      <c r="D945" s="416"/>
      <c r="E945" s="416"/>
      <c r="F945" s="416"/>
      <c r="G945" s="416"/>
      <c r="H945" s="416"/>
      <c r="I945" s="416"/>
      <c r="J945" s="417">
        <v>8011801011532</v>
      </c>
      <c r="K945" s="418"/>
      <c r="L945" s="418"/>
      <c r="M945" s="418"/>
      <c r="N945" s="418"/>
      <c r="O945" s="418"/>
      <c r="P945" s="317" t="s">
        <v>825</v>
      </c>
      <c r="Q945" s="318"/>
      <c r="R945" s="318"/>
      <c r="S945" s="318"/>
      <c r="T945" s="318"/>
      <c r="U945" s="318"/>
      <c r="V945" s="318"/>
      <c r="W945" s="318"/>
      <c r="X945" s="318"/>
      <c r="Y945" s="319">
        <v>6</v>
      </c>
      <c r="Z945" s="320"/>
      <c r="AA945" s="320"/>
      <c r="AB945" s="321"/>
      <c r="AC945" s="323" t="s">
        <v>371</v>
      </c>
      <c r="AD945" s="324"/>
      <c r="AE945" s="324"/>
      <c r="AF945" s="324"/>
      <c r="AG945" s="324"/>
      <c r="AH945" s="419">
        <v>2</v>
      </c>
      <c r="AI945" s="420"/>
      <c r="AJ945" s="420"/>
      <c r="AK945" s="420"/>
      <c r="AL945" s="327">
        <v>100</v>
      </c>
      <c r="AM945" s="328"/>
      <c r="AN945" s="328"/>
      <c r="AO945" s="329"/>
      <c r="AP945" s="322" t="s">
        <v>857</v>
      </c>
      <c r="AQ945" s="322"/>
      <c r="AR945" s="322"/>
      <c r="AS945" s="322"/>
      <c r="AT945" s="322"/>
      <c r="AU945" s="322"/>
      <c r="AV945" s="322"/>
      <c r="AW945" s="322"/>
      <c r="AX945" s="322"/>
      <c r="AY945">
        <f>COUNTA($C$945)</f>
        <v>1</v>
      </c>
    </row>
    <row r="946" spans="1:51" ht="30" customHeight="1" x14ac:dyDescent="0.15">
      <c r="A946" s="402">
        <v>3</v>
      </c>
      <c r="B946" s="402">
        <v>1</v>
      </c>
      <c r="C946" s="421" t="s">
        <v>826</v>
      </c>
      <c r="D946" s="416"/>
      <c r="E946" s="416"/>
      <c r="F946" s="416"/>
      <c r="G946" s="416"/>
      <c r="H946" s="416"/>
      <c r="I946" s="416"/>
      <c r="J946" s="417">
        <v>2013101000196</v>
      </c>
      <c r="K946" s="418"/>
      <c r="L946" s="418"/>
      <c r="M946" s="418"/>
      <c r="N946" s="418"/>
      <c r="O946" s="418"/>
      <c r="P946" s="317" t="s">
        <v>829</v>
      </c>
      <c r="Q946" s="318"/>
      <c r="R946" s="318"/>
      <c r="S946" s="318"/>
      <c r="T946" s="318"/>
      <c r="U946" s="318"/>
      <c r="V946" s="318"/>
      <c r="W946" s="318"/>
      <c r="X946" s="318"/>
      <c r="Y946" s="319">
        <v>4</v>
      </c>
      <c r="Z946" s="320"/>
      <c r="AA946" s="320"/>
      <c r="AB946" s="321"/>
      <c r="AC946" s="323" t="s">
        <v>371</v>
      </c>
      <c r="AD946" s="324"/>
      <c r="AE946" s="324"/>
      <c r="AF946" s="324"/>
      <c r="AG946" s="324"/>
      <c r="AH946" s="325">
        <v>1</v>
      </c>
      <c r="AI946" s="326"/>
      <c r="AJ946" s="326"/>
      <c r="AK946" s="326"/>
      <c r="AL946" s="327">
        <v>100</v>
      </c>
      <c r="AM946" s="328"/>
      <c r="AN946" s="328"/>
      <c r="AO946" s="329"/>
      <c r="AP946" s="322" t="s">
        <v>857</v>
      </c>
      <c r="AQ946" s="322"/>
      <c r="AR946" s="322"/>
      <c r="AS946" s="322"/>
      <c r="AT946" s="322"/>
      <c r="AU946" s="322"/>
      <c r="AV946" s="322"/>
      <c r="AW946" s="322"/>
      <c r="AX946" s="322"/>
      <c r="AY946">
        <f>COUNTA($C$946)</f>
        <v>1</v>
      </c>
    </row>
    <row r="947" spans="1:51" ht="30" customHeight="1" x14ac:dyDescent="0.15">
      <c r="A947" s="402">
        <v>4</v>
      </c>
      <c r="B947" s="402">
        <v>1</v>
      </c>
      <c r="C947" s="421" t="s">
        <v>827</v>
      </c>
      <c r="D947" s="416"/>
      <c r="E947" s="416"/>
      <c r="F947" s="416"/>
      <c r="G947" s="416"/>
      <c r="H947" s="416"/>
      <c r="I947" s="416"/>
      <c r="J947" s="417">
        <v>1430001054034</v>
      </c>
      <c r="K947" s="418"/>
      <c r="L947" s="418"/>
      <c r="M947" s="418"/>
      <c r="N947" s="418"/>
      <c r="O947" s="418"/>
      <c r="P947" s="317" t="s">
        <v>828</v>
      </c>
      <c r="Q947" s="318"/>
      <c r="R947" s="318"/>
      <c r="S947" s="318"/>
      <c r="T947" s="318"/>
      <c r="U947" s="318"/>
      <c r="V947" s="318"/>
      <c r="W947" s="318"/>
      <c r="X947" s="318"/>
      <c r="Y947" s="319">
        <v>3</v>
      </c>
      <c r="Z947" s="320"/>
      <c r="AA947" s="320"/>
      <c r="AB947" s="321"/>
      <c r="AC947" s="323" t="s">
        <v>371</v>
      </c>
      <c r="AD947" s="324"/>
      <c r="AE947" s="324"/>
      <c r="AF947" s="324"/>
      <c r="AG947" s="324"/>
      <c r="AH947" s="325">
        <v>1</v>
      </c>
      <c r="AI947" s="326"/>
      <c r="AJ947" s="326"/>
      <c r="AK947" s="326"/>
      <c r="AL947" s="327">
        <v>96.6</v>
      </c>
      <c r="AM947" s="328"/>
      <c r="AN947" s="328"/>
      <c r="AO947" s="329"/>
      <c r="AP947" s="322" t="s">
        <v>857</v>
      </c>
      <c r="AQ947" s="322"/>
      <c r="AR947" s="322"/>
      <c r="AS947" s="322"/>
      <c r="AT947" s="322"/>
      <c r="AU947" s="322"/>
      <c r="AV947" s="322"/>
      <c r="AW947" s="322"/>
      <c r="AX947" s="322"/>
      <c r="AY947">
        <f>COUNTA($C$947)</f>
        <v>1</v>
      </c>
    </row>
    <row r="948" spans="1:51" ht="30" customHeight="1" x14ac:dyDescent="0.15">
      <c r="A948" s="402">
        <v>5</v>
      </c>
      <c r="B948" s="402">
        <v>1</v>
      </c>
      <c r="C948" s="421" t="s">
        <v>822</v>
      </c>
      <c r="D948" s="416"/>
      <c r="E948" s="416"/>
      <c r="F948" s="416"/>
      <c r="G948" s="416"/>
      <c r="H948" s="416"/>
      <c r="I948" s="416"/>
      <c r="J948" s="417">
        <v>1450001000143</v>
      </c>
      <c r="K948" s="418"/>
      <c r="L948" s="418"/>
      <c r="M948" s="418"/>
      <c r="N948" s="418"/>
      <c r="O948" s="418"/>
      <c r="P948" s="317" t="s">
        <v>830</v>
      </c>
      <c r="Q948" s="318"/>
      <c r="R948" s="318"/>
      <c r="S948" s="318"/>
      <c r="T948" s="318"/>
      <c r="U948" s="318"/>
      <c r="V948" s="318"/>
      <c r="W948" s="318"/>
      <c r="X948" s="318"/>
      <c r="Y948" s="319">
        <v>2</v>
      </c>
      <c r="Z948" s="320"/>
      <c r="AA948" s="320"/>
      <c r="AB948" s="321"/>
      <c r="AC948" s="323" t="s">
        <v>371</v>
      </c>
      <c r="AD948" s="324"/>
      <c r="AE948" s="324"/>
      <c r="AF948" s="324"/>
      <c r="AG948" s="324"/>
      <c r="AH948" s="325">
        <v>1</v>
      </c>
      <c r="AI948" s="326"/>
      <c r="AJ948" s="326"/>
      <c r="AK948" s="326"/>
      <c r="AL948" s="327">
        <v>81.8</v>
      </c>
      <c r="AM948" s="328"/>
      <c r="AN948" s="328"/>
      <c r="AO948" s="329"/>
      <c r="AP948" s="322" t="s">
        <v>857</v>
      </c>
      <c r="AQ948" s="322"/>
      <c r="AR948" s="322"/>
      <c r="AS948" s="322"/>
      <c r="AT948" s="322"/>
      <c r="AU948" s="322"/>
      <c r="AV948" s="322"/>
      <c r="AW948" s="322"/>
      <c r="AX948" s="322"/>
      <c r="AY948">
        <f>COUNTA($C$948)</f>
        <v>1</v>
      </c>
    </row>
    <row r="949" spans="1:51" ht="30" customHeight="1" x14ac:dyDescent="0.15">
      <c r="A949" s="402">
        <v>6</v>
      </c>
      <c r="B949" s="402">
        <v>1</v>
      </c>
      <c r="C949" s="421" t="s">
        <v>831</v>
      </c>
      <c r="D949" s="416"/>
      <c r="E949" s="416"/>
      <c r="F949" s="416"/>
      <c r="G949" s="416"/>
      <c r="H949" s="416"/>
      <c r="I949" s="416"/>
      <c r="J949" s="417">
        <v>5011401002777</v>
      </c>
      <c r="K949" s="418"/>
      <c r="L949" s="418"/>
      <c r="M949" s="418"/>
      <c r="N949" s="418"/>
      <c r="O949" s="418"/>
      <c r="P949" s="317" t="s">
        <v>832</v>
      </c>
      <c r="Q949" s="318"/>
      <c r="R949" s="318"/>
      <c r="S949" s="318"/>
      <c r="T949" s="318"/>
      <c r="U949" s="318"/>
      <c r="V949" s="318"/>
      <c r="W949" s="318"/>
      <c r="X949" s="318"/>
      <c r="Y949" s="319">
        <v>2</v>
      </c>
      <c r="Z949" s="320"/>
      <c r="AA949" s="320"/>
      <c r="AB949" s="321"/>
      <c r="AC949" s="323" t="s">
        <v>371</v>
      </c>
      <c r="AD949" s="324"/>
      <c r="AE949" s="324"/>
      <c r="AF949" s="324"/>
      <c r="AG949" s="324"/>
      <c r="AH949" s="325">
        <v>1</v>
      </c>
      <c r="AI949" s="326"/>
      <c r="AJ949" s="326"/>
      <c r="AK949" s="326"/>
      <c r="AL949" s="327">
        <v>98.2</v>
      </c>
      <c r="AM949" s="328"/>
      <c r="AN949" s="328"/>
      <c r="AO949" s="329"/>
      <c r="AP949" s="322" t="s">
        <v>857</v>
      </c>
      <c r="AQ949" s="322"/>
      <c r="AR949" s="322"/>
      <c r="AS949" s="322"/>
      <c r="AT949" s="322"/>
      <c r="AU949" s="322"/>
      <c r="AV949" s="322"/>
      <c r="AW949" s="322"/>
      <c r="AX949" s="322"/>
      <c r="AY949">
        <f>COUNTA($C$949)</f>
        <v>1</v>
      </c>
    </row>
    <row r="950" spans="1:51" ht="30" customHeight="1" x14ac:dyDescent="0.15">
      <c r="A950" s="402">
        <v>7</v>
      </c>
      <c r="B950" s="402">
        <v>1</v>
      </c>
      <c r="C950" s="421" t="s">
        <v>833</v>
      </c>
      <c r="D950" s="416"/>
      <c r="E950" s="416"/>
      <c r="F950" s="416"/>
      <c r="G950" s="416"/>
      <c r="H950" s="416"/>
      <c r="I950" s="416"/>
      <c r="J950" s="417">
        <v>3010001005333</v>
      </c>
      <c r="K950" s="418"/>
      <c r="L950" s="418"/>
      <c r="M950" s="418"/>
      <c r="N950" s="418"/>
      <c r="O950" s="418"/>
      <c r="P950" s="317" t="s">
        <v>834</v>
      </c>
      <c r="Q950" s="318"/>
      <c r="R950" s="318"/>
      <c r="S950" s="318"/>
      <c r="T950" s="318"/>
      <c r="U950" s="318"/>
      <c r="V950" s="318"/>
      <c r="W950" s="318"/>
      <c r="X950" s="318"/>
      <c r="Y950" s="319">
        <v>2</v>
      </c>
      <c r="Z950" s="320"/>
      <c r="AA950" s="320"/>
      <c r="AB950" s="321"/>
      <c r="AC950" s="323" t="s">
        <v>371</v>
      </c>
      <c r="AD950" s="324"/>
      <c r="AE950" s="324"/>
      <c r="AF950" s="324"/>
      <c r="AG950" s="324"/>
      <c r="AH950" s="325">
        <v>1</v>
      </c>
      <c r="AI950" s="326"/>
      <c r="AJ950" s="326"/>
      <c r="AK950" s="326"/>
      <c r="AL950" s="327">
        <v>98.1</v>
      </c>
      <c r="AM950" s="328"/>
      <c r="AN950" s="328"/>
      <c r="AO950" s="329"/>
      <c r="AP950" s="322" t="s">
        <v>857</v>
      </c>
      <c r="AQ950" s="322"/>
      <c r="AR950" s="322"/>
      <c r="AS950" s="322"/>
      <c r="AT950" s="322"/>
      <c r="AU950" s="322"/>
      <c r="AV950" s="322"/>
      <c r="AW950" s="322"/>
      <c r="AX950" s="322"/>
      <c r="AY950">
        <f>COUNTA($C$950)</f>
        <v>1</v>
      </c>
    </row>
    <row r="951" spans="1:51" ht="30" customHeight="1" x14ac:dyDescent="0.15">
      <c r="A951" s="402">
        <v>8</v>
      </c>
      <c r="B951" s="402">
        <v>1</v>
      </c>
      <c r="C951" s="421" t="s">
        <v>858</v>
      </c>
      <c r="D951" s="416"/>
      <c r="E951" s="416"/>
      <c r="F951" s="416"/>
      <c r="G951" s="416"/>
      <c r="H951" s="416"/>
      <c r="I951" s="416"/>
      <c r="J951" s="417">
        <v>8010401007296</v>
      </c>
      <c r="K951" s="418"/>
      <c r="L951" s="418"/>
      <c r="M951" s="418"/>
      <c r="N951" s="418"/>
      <c r="O951" s="418"/>
      <c r="P951" s="317" t="s">
        <v>835</v>
      </c>
      <c r="Q951" s="318"/>
      <c r="R951" s="318"/>
      <c r="S951" s="318"/>
      <c r="T951" s="318"/>
      <c r="U951" s="318"/>
      <c r="V951" s="318"/>
      <c r="W951" s="318"/>
      <c r="X951" s="318"/>
      <c r="Y951" s="319">
        <v>2</v>
      </c>
      <c r="Z951" s="320"/>
      <c r="AA951" s="320"/>
      <c r="AB951" s="321"/>
      <c r="AC951" s="323" t="s">
        <v>371</v>
      </c>
      <c r="AD951" s="324"/>
      <c r="AE951" s="324"/>
      <c r="AF951" s="324"/>
      <c r="AG951" s="324"/>
      <c r="AH951" s="325">
        <v>1</v>
      </c>
      <c r="AI951" s="326"/>
      <c r="AJ951" s="326"/>
      <c r="AK951" s="326"/>
      <c r="AL951" s="327">
        <v>100</v>
      </c>
      <c r="AM951" s="328"/>
      <c r="AN951" s="328"/>
      <c r="AO951" s="329"/>
      <c r="AP951" s="322" t="s">
        <v>857</v>
      </c>
      <c r="AQ951" s="322"/>
      <c r="AR951" s="322"/>
      <c r="AS951" s="322"/>
      <c r="AT951" s="322"/>
      <c r="AU951" s="322"/>
      <c r="AV951" s="322"/>
      <c r="AW951" s="322"/>
      <c r="AX951" s="322"/>
      <c r="AY951">
        <f>COUNTA($C$951)</f>
        <v>1</v>
      </c>
    </row>
    <row r="952" spans="1:51" ht="30" customHeight="1" x14ac:dyDescent="0.15">
      <c r="A952" s="402">
        <v>9</v>
      </c>
      <c r="B952" s="402">
        <v>1</v>
      </c>
      <c r="C952" s="421" t="s">
        <v>859</v>
      </c>
      <c r="D952" s="416"/>
      <c r="E952" s="416"/>
      <c r="F952" s="416"/>
      <c r="G952" s="416"/>
      <c r="H952" s="416"/>
      <c r="I952" s="416"/>
      <c r="J952" s="417">
        <v>6011401001811</v>
      </c>
      <c r="K952" s="418"/>
      <c r="L952" s="418"/>
      <c r="M952" s="418"/>
      <c r="N952" s="418"/>
      <c r="O952" s="418"/>
      <c r="P952" s="317" t="s">
        <v>836</v>
      </c>
      <c r="Q952" s="318"/>
      <c r="R952" s="318"/>
      <c r="S952" s="318"/>
      <c r="T952" s="318"/>
      <c r="U952" s="318"/>
      <c r="V952" s="318"/>
      <c r="W952" s="318"/>
      <c r="X952" s="318"/>
      <c r="Y952" s="319">
        <v>2</v>
      </c>
      <c r="Z952" s="320"/>
      <c r="AA952" s="320"/>
      <c r="AB952" s="321"/>
      <c r="AC952" s="323" t="s">
        <v>371</v>
      </c>
      <c r="AD952" s="324"/>
      <c r="AE952" s="324"/>
      <c r="AF952" s="324"/>
      <c r="AG952" s="324"/>
      <c r="AH952" s="325">
        <v>1</v>
      </c>
      <c r="AI952" s="326"/>
      <c r="AJ952" s="326"/>
      <c r="AK952" s="326"/>
      <c r="AL952" s="327">
        <v>78.7</v>
      </c>
      <c r="AM952" s="328"/>
      <c r="AN952" s="328"/>
      <c r="AO952" s="329"/>
      <c r="AP952" s="322" t="s">
        <v>857</v>
      </c>
      <c r="AQ952" s="322"/>
      <c r="AR952" s="322"/>
      <c r="AS952" s="322"/>
      <c r="AT952" s="322"/>
      <c r="AU952" s="322"/>
      <c r="AV952" s="322"/>
      <c r="AW952" s="322"/>
      <c r="AX952" s="322"/>
      <c r="AY952">
        <f>COUNTA($C$952)</f>
        <v>1</v>
      </c>
    </row>
    <row r="953" spans="1:51" ht="30" customHeight="1" x14ac:dyDescent="0.15">
      <c r="A953" s="402">
        <v>10</v>
      </c>
      <c r="B953" s="402">
        <v>1</v>
      </c>
      <c r="C953" s="421" t="s">
        <v>837</v>
      </c>
      <c r="D953" s="416"/>
      <c r="E953" s="416"/>
      <c r="F953" s="416"/>
      <c r="G953" s="416"/>
      <c r="H953" s="416"/>
      <c r="I953" s="416"/>
      <c r="J953" s="417">
        <v>9320001000792</v>
      </c>
      <c r="K953" s="418"/>
      <c r="L953" s="418"/>
      <c r="M953" s="418"/>
      <c r="N953" s="418"/>
      <c r="O953" s="418"/>
      <c r="P953" s="317" t="s">
        <v>838</v>
      </c>
      <c r="Q953" s="318"/>
      <c r="R953" s="318"/>
      <c r="S953" s="318"/>
      <c r="T953" s="318"/>
      <c r="U953" s="318"/>
      <c r="V953" s="318"/>
      <c r="W953" s="318"/>
      <c r="X953" s="318"/>
      <c r="Y953" s="319">
        <v>2</v>
      </c>
      <c r="Z953" s="320"/>
      <c r="AA953" s="320"/>
      <c r="AB953" s="321"/>
      <c r="AC953" s="323" t="s">
        <v>371</v>
      </c>
      <c r="AD953" s="324"/>
      <c r="AE953" s="324"/>
      <c r="AF953" s="324"/>
      <c r="AG953" s="324"/>
      <c r="AH953" s="325">
        <v>1</v>
      </c>
      <c r="AI953" s="326"/>
      <c r="AJ953" s="326"/>
      <c r="AK953" s="326"/>
      <c r="AL953" s="327">
        <v>100</v>
      </c>
      <c r="AM953" s="328"/>
      <c r="AN953" s="328"/>
      <c r="AO953" s="329"/>
      <c r="AP953" s="322" t="s">
        <v>857</v>
      </c>
      <c r="AQ953" s="322"/>
      <c r="AR953" s="322"/>
      <c r="AS953" s="322"/>
      <c r="AT953" s="322"/>
      <c r="AU953" s="322"/>
      <c r="AV953" s="322"/>
      <c r="AW953" s="322"/>
      <c r="AX953" s="322"/>
      <c r="AY953">
        <f>COUNTA($C$953)</f>
        <v>1</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336</v>
      </c>
      <c r="AD976" s="277"/>
      <c r="AE976" s="277"/>
      <c r="AF976" s="277"/>
      <c r="AG976" s="277"/>
      <c r="AH976" s="346" t="s">
        <v>366</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336</v>
      </c>
      <c r="AD1009" s="277"/>
      <c r="AE1009" s="277"/>
      <c r="AF1009" s="277"/>
      <c r="AG1009" s="277"/>
      <c r="AH1009" s="346" t="s">
        <v>366</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336</v>
      </c>
      <c r="AD1042" s="277"/>
      <c r="AE1042" s="277"/>
      <c r="AF1042" s="277"/>
      <c r="AG1042" s="277"/>
      <c r="AH1042" s="346" t="s">
        <v>366</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336</v>
      </c>
      <c r="AD1075" s="277"/>
      <c r="AE1075" s="277"/>
      <c r="AF1075" s="277"/>
      <c r="AG1075" s="277"/>
      <c r="AH1075" s="346" t="s">
        <v>366</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2" t="s">
        <v>327</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342</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328</v>
      </c>
      <c r="AQ1109" s="423"/>
      <c r="AR1109" s="423"/>
      <c r="AS1109" s="423"/>
      <c r="AT1109" s="423"/>
      <c r="AU1109" s="423"/>
      <c r="AV1109" s="423"/>
      <c r="AW1109" s="423"/>
      <c r="AX1109" s="423"/>
    </row>
    <row r="1110" spans="1:51" ht="69.95" customHeight="1" x14ac:dyDescent="0.15">
      <c r="A1110" s="402">
        <v>1</v>
      </c>
      <c r="B1110" s="402">
        <v>1</v>
      </c>
      <c r="C1110" s="887"/>
      <c r="D1110" s="887"/>
      <c r="E1110" s="262" t="s">
        <v>807</v>
      </c>
      <c r="F1110" s="886"/>
      <c r="G1110" s="886"/>
      <c r="H1110" s="886"/>
      <c r="I1110" s="886"/>
      <c r="J1110" s="417">
        <v>1020001081053</v>
      </c>
      <c r="K1110" s="418"/>
      <c r="L1110" s="418"/>
      <c r="M1110" s="418"/>
      <c r="N1110" s="418"/>
      <c r="O1110" s="418"/>
      <c r="P1110" s="317" t="s">
        <v>839</v>
      </c>
      <c r="Q1110" s="318"/>
      <c r="R1110" s="318"/>
      <c r="S1110" s="318"/>
      <c r="T1110" s="318"/>
      <c r="U1110" s="318"/>
      <c r="V1110" s="318"/>
      <c r="W1110" s="318"/>
      <c r="X1110" s="318"/>
      <c r="Y1110" s="319">
        <v>2468</v>
      </c>
      <c r="Z1110" s="320"/>
      <c r="AA1110" s="320"/>
      <c r="AB1110" s="321"/>
      <c r="AC1110" s="323" t="s">
        <v>378</v>
      </c>
      <c r="AD1110" s="324"/>
      <c r="AE1110" s="324"/>
      <c r="AF1110" s="324"/>
      <c r="AG1110" s="324"/>
      <c r="AH1110" s="419" t="s">
        <v>866</v>
      </c>
      <c r="AI1110" s="420"/>
      <c r="AJ1110" s="420"/>
      <c r="AK1110" s="420"/>
      <c r="AL1110" s="327">
        <v>99.8</v>
      </c>
      <c r="AM1110" s="328"/>
      <c r="AN1110" s="328"/>
      <c r="AO1110" s="329"/>
      <c r="AP1110" s="322" t="s">
        <v>860</v>
      </c>
      <c r="AQ1110" s="322"/>
      <c r="AR1110" s="322"/>
      <c r="AS1110" s="322"/>
      <c r="AT1110" s="322"/>
      <c r="AU1110" s="322"/>
      <c r="AV1110" s="322"/>
      <c r="AW1110" s="322"/>
      <c r="AX1110" s="322"/>
    </row>
    <row r="1111" spans="1:51" ht="69.95" customHeight="1" x14ac:dyDescent="0.15">
      <c r="A1111" s="402">
        <v>2</v>
      </c>
      <c r="B1111" s="402">
        <v>1</v>
      </c>
      <c r="C1111" s="887"/>
      <c r="D1111" s="887"/>
      <c r="E1111" s="262" t="s">
        <v>816</v>
      </c>
      <c r="F1111" s="886"/>
      <c r="G1111" s="886"/>
      <c r="H1111" s="886"/>
      <c r="I1111" s="886"/>
      <c r="J1111" s="417">
        <v>4010001008772</v>
      </c>
      <c r="K1111" s="418"/>
      <c r="L1111" s="418"/>
      <c r="M1111" s="418"/>
      <c r="N1111" s="418"/>
      <c r="O1111" s="418"/>
      <c r="P1111" s="317" t="s">
        <v>840</v>
      </c>
      <c r="Q1111" s="318"/>
      <c r="R1111" s="318"/>
      <c r="S1111" s="318"/>
      <c r="T1111" s="318"/>
      <c r="U1111" s="318"/>
      <c r="V1111" s="318"/>
      <c r="W1111" s="318"/>
      <c r="X1111" s="318"/>
      <c r="Y1111" s="319">
        <v>1961</v>
      </c>
      <c r="Z1111" s="320"/>
      <c r="AA1111" s="320"/>
      <c r="AB1111" s="321"/>
      <c r="AC1111" s="323" t="s">
        <v>378</v>
      </c>
      <c r="AD1111" s="324"/>
      <c r="AE1111" s="324"/>
      <c r="AF1111" s="324"/>
      <c r="AG1111" s="324"/>
      <c r="AH1111" s="419" t="s">
        <v>866</v>
      </c>
      <c r="AI1111" s="420"/>
      <c r="AJ1111" s="420"/>
      <c r="AK1111" s="420"/>
      <c r="AL1111" s="327" t="s">
        <v>862</v>
      </c>
      <c r="AM1111" s="328"/>
      <c r="AN1111" s="328"/>
      <c r="AO1111" s="329"/>
      <c r="AP1111" s="322" t="s">
        <v>861</v>
      </c>
      <c r="AQ1111" s="322"/>
      <c r="AR1111" s="322"/>
      <c r="AS1111" s="322"/>
      <c r="AT1111" s="322"/>
      <c r="AU1111" s="322"/>
      <c r="AV1111" s="322"/>
      <c r="AW1111" s="322"/>
      <c r="AX1111" s="322"/>
      <c r="AY1111">
        <f>COUNTA($E$1111)</f>
        <v>1</v>
      </c>
    </row>
    <row r="1112" spans="1:51" ht="69.95" customHeight="1" x14ac:dyDescent="0.15">
      <c r="A1112" s="402">
        <v>3</v>
      </c>
      <c r="B1112" s="402">
        <v>1</v>
      </c>
      <c r="C1112" s="887"/>
      <c r="D1112" s="887"/>
      <c r="E1112" s="262" t="s">
        <v>807</v>
      </c>
      <c r="F1112" s="886"/>
      <c r="G1112" s="886"/>
      <c r="H1112" s="886"/>
      <c r="I1112" s="886"/>
      <c r="J1112" s="417">
        <v>1020001081053</v>
      </c>
      <c r="K1112" s="418"/>
      <c r="L1112" s="418"/>
      <c r="M1112" s="418"/>
      <c r="N1112" s="418"/>
      <c r="O1112" s="418"/>
      <c r="P1112" s="317" t="s">
        <v>841</v>
      </c>
      <c r="Q1112" s="318"/>
      <c r="R1112" s="318"/>
      <c r="S1112" s="318"/>
      <c r="T1112" s="318"/>
      <c r="U1112" s="318"/>
      <c r="V1112" s="318"/>
      <c r="W1112" s="318"/>
      <c r="X1112" s="318"/>
      <c r="Y1112" s="319">
        <v>1667</v>
      </c>
      <c r="Z1112" s="320"/>
      <c r="AA1112" s="320"/>
      <c r="AB1112" s="321"/>
      <c r="AC1112" s="323" t="s">
        <v>378</v>
      </c>
      <c r="AD1112" s="324"/>
      <c r="AE1112" s="324"/>
      <c r="AF1112" s="324"/>
      <c r="AG1112" s="324"/>
      <c r="AH1112" s="419" t="s">
        <v>866</v>
      </c>
      <c r="AI1112" s="420"/>
      <c r="AJ1112" s="420"/>
      <c r="AK1112" s="420"/>
      <c r="AL1112" s="327">
        <v>99.9</v>
      </c>
      <c r="AM1112" s="328"/>
      <c r="AN1112" s="328"/>
      <c r="AO1112" s="329"/>
      <c r="AP1112" s="322" t="s">
        <v>861</v>
      </c>
      <c r="AQ1112" s="322"/>
      <c r="AR1112" s="322"/>
      <c r="AS1112" s="322"/>
      <c r="AT1112" s="322"/>
      <c r="AU1112" s="322"/>
      <c r="AV1112" s="322"/>
      <c r="AW1112" s="322"/>
      <c r="AX1112" s="322"/>
      <c r="AY1112">
        <f>COUNTA($E$1112)</f>
        <v>1</v>
      </c>
    </row>
    <row r="1113" spans="1:51" ht="69.95" customHeight="1" x14ac:dyDescent="0.15">
      <c r="A1113" s="402">
        <v>4</v>
      </c>
      <c r="B1113" s="402">
        <v>1</v>
      </c>
      <c r="C1113" s="887"/>
      <c r="D1113" s="887"/>
      <c r="E1113" s="262" t="s">
        <v>816</v>
      </c>
      <c r="F1113" s="886"/>
      <c r="G1113" s="886"/>
      <c r="H1113" s="886"/>
      <c r="I1113" s="886"/>
      <c r="J1113" s="417">
        <v>4010001008772</v>
      </c>
      <c r="K1113" s="418"/>
      <c r="L1113" s="418"/>
      <c r="M1113" s="418"/>
      <c r="N1113" s="418"/>
      <c r="O1113" s="418"/>
      <c r="P1113" s="317" t="s">
        <v>842</v>
      </c>
      <c r="Q1113" s="318"/>
      <c r="R1113" s="318"/>
      <c r="S1113" s="318"/>
      <c r="T1113" s="318"/>
      <c r="U1113" s="318"/>
      <c r="V1113" s="318"/>
      <c r="W1113" s="318"/>
      <c r="X1113" s="318"/>
      <c r="Y1113" s="319">
        <v>1374</v>
      </c>
      <c r="Z1113" s="320"/>
      <c r="AA1113" s="320"/>
      <c r="AB1113" s="321"/>
      <c r="AC1113" s="323" t="s">
        <v>378</v>
      </c>
      <c r="AD1113" s="324"/>
      <c r="AE1113" s="324"/>
      <c r="AF1113" s="324"/>
      <c r="AG1113" s="324"/>
      <c r="AH1113" s="419" t="s">
        <v>866</v>
      </c>
      <c r="AI1113" s="420"/>
      <c r="AJ1113" s="420"/>
      <c r="AK1113" s="420"/>
      <c r="AL1113" s="327">
        <v>100</v>
      </c>
      <c r="AM1113" s="328"/>
      <c r="AN1113" s="328"/>
      <c r="AO1113" s="329"/>
      <c r="AP1113" s="322" t="s">
        <v>863</v>
      </c>
      <c r="AQ1113" s="322"/>
      <c r="AR1113" s="322"/>
      <c r="AS1113" s="322"/>
      <c r="AT1113" s="322"/>
      <c r="AU1113" s="322"/>
      <c r="AV1113" s="322"/>
      <c r="AW1113" s="322"/>
      <c r="AX1113" s="322"/>
      <c r="AY1113">
        <f>COUNTA($E$1113)</f>
        <v>1</v>
      </c>
    </row>
    <row r="1114" spans="1:51" ht="30" customHeight="1" x14ac:dyDescent="0.15">
      <c r="A1114" s="402">
        <v>5</v>
      </c>
      <c r="B1114" s="402">
        <v>1</v>
      </c>
      <c r="C1114" s="887"/>
      <c r="D1114" s="887"/>
      <c r="E1114" s="262" t="s">
        <v>816</v>
      </c>
      <c r="F1114" s="886"/>
      <c r="G1114" s="886"/>
      <c r="H1114" s="886"/>
      <c r="I1114" s="886"/>
      <c r="J1114" s="417">
        <v>4010001008772</v>
      </c>
      <c r="K1114" s="418"/>
      <c r="L1114" s="418"/>
      <c r="M1114" s="418"/>
      <c r="N1114" s="418"/>
      <c r="O1114" s="418"/>
      <c r="P1114" s="317" t="s">
        <v>843</v>
      </c>
      <c r="Q1114" s="318"/>
      <c r="R1114" s="318"/>
      <c r="S1114" s="318"/>
      <c r="T1114" s="318"/>
      <c r="U1114" s="318"/>
      <c r="V1114" s="318"/>
      <c r="W1114" s="318"/>
      <c r="X1114" s="318"/>
      <c r="Y1114" s="319">
        <v>957</v>
      </c>
      <c r="Z1114" s="320"/>
      <c r="AA1114" s="320"/>
      <c r="AB1114" s="321"/>
      <c r="AC1114" s="323" t="s">
        <v>378</v>
      </c>
      <c r="AD1114" s="324"/>
      <c r="AE1114" s="324"/>
      <c r="AF1114" s="324"/>
      <c r="AG1114" s="324"/>
      <c r="AH1114" s="419" t="s">
        <v>866</v>
      </c>
      <c r="AI1114" s="420"/>
      <c r="AJ1114" s="420"/>
      <c r="AK1114" s="420"/>
      <c r="AL1114" s="327">
        <v>100</v>
      </c>
      <c r="AM1114" s="328"/>
      <c r="AN1114" s="328"/>
      <c r="AO1114" s="329"/>
      <c r="AP1114" s="322" t="s">
        <v>857</v>
      </c>
      <c r="AQ1114" s="322"/>
      <c r="AR1114" s="322"/>
      <c r="AS1114" s="322"/>
      <c r="AT1114" s="322"/>
      <c r="AU1114" s="322"/>
      <c r="AV1114" s="322"/>
      <c r="AW1114" s="322"/>
      <c r="AX1114" s="322"/>
      <c r="AY1114">
        <f>COUNTA($E$1114)</f>
        <v>1</v>
      </c>
    </row>
    <row r="1115" spans="1:51" ht="69" customHeight="1" x14ac:dyDescent="0.15">
      <c r="A1115" s="402">
        <v>6</v>
      </c>
      <c r="B1115" s="402">
        <v>1</v>
      </c>
      <c r="C1115" s="887"/>
      <c r="D1115" s="887"/>
      <c r="E1115" s="262" t="s">
        <v>816</v>
      </c>
      <c r="F1115" s="886"/>
      <c r="G1115" s="886"/>
      <c r="H1115" s="886"/>
      <c r="I1115" s="886"/>
      <c r="J1115" s="417">
        <v>4010001008772</v>
      </c>
      <c r="K1115" s="418"/>
      <c r="L1115" s="418"/>
      <c r="M1115" s="418"/>
      <c r="N1115" s="418"/>
      <c r="O1115" s="418"/>
      <c r="P1115" s="317" t="s">
        <v>844</v>
      </c>
      <c r="Q1115" s="318"/>
      <c r="R1115" s="318"/>
      <c r="S1115" s="318"/>
      <c r="T1115" s="318"/>
      <c r="U1115" s="318"/>
      <c r="V1115" s="318"/>
      <c r="W1115" s="318"/>
      <c r="X1115" s="318"/>
      <c r="Y1115" s="319">
        <v>457</v>
      </c>
      <c r="Z1115" s="320"/>
      <c r="AA1115" s="320"/>
      <c r="AB1115" s="321"/>
      <c r="AC1115" s="323" t="s">
        <v>378</v>
      </c>
      <c r="AD1115" s="324"/>
      <c r="AE1115" s="324"/>
      <c r="AF1115" s="324"/>
      <c r="AG1115" s="324"/>
      <c r="AH1115" s="419" t="s">
        <v>866</v>
      </c>
      <c r="AI1115" s="420"/>
      <c r="AJ1115" s="420"/>
      <c r="AK1115" s="420"/>
      <c r="AL1115" s="327">
        <v>99.8</v>
      </c>
      <c r="AM1115" s="328"/>
      <c r="AN1115" s="328"/>
      <c r="AO1115" s="329"/>
      <c r="AP1115" s="322" t="s">
        <v>857</v>
      </c>
      <c r="AQ1115" s="322"/>
      <c r="AR1115" s="322"/>
      <c r="AS1115" s="322"/>
      <c r="AT1115" s="322"/>
      <c r="AU1115" s="322"/>
      <c r="AV1115" s="322"/>
      <c r="AW1115" s="322"/>
      <c r="AX1115" s="322"/>
      <c r="AY1115">
        <f>COUNTA($E$1115)</f>
        <v>1</v>
      </c>
    </row>
    <row r="1116" spans="1:51" ht="30" customHeight="1" x14ac:dyDescent="0.15">
      <c r="A1116" s="402">
        <v>7</v>
      </c>
      <c r="B1116" s="402">
        <v>1</v>
      </c>
      <c r="C1116" s="887"/>
      <c r="D1116" s="887"/>
      <c r="E1116" s="262" t="s">
        <v>807</v>
      </c>
      <c r="F1116" s="886"/>
      <c r="G1116" s="886"/>
      <c r="H1116" s="886"/>
      <c r="I1116" s="886"/>
      <c r="J1116" s="417">
        <v>1020001081053</v>
      </c>
      <c r="K1116" s="418"/>
      <c r="L1116" s="418"/>
      <c r="M1116" s="418"/>
      <c r="N1116" s="418"/>
      <c r="O1116" s="418"/>
      <c r="P1116" s="317" t="s">
        <v>845</v>
      </c>
      <c r="Q1116" s="318"/>
      <c r="R1116" s="318"/>
      <c r="S1116" s="318"/>
      <c r="T1116" s="318"/>
      <c r="U1116" s="318"/>
      <c r="V1116" s="318"/>
      <c r="W1116" s="318"/>
      <c r="X1116" s="318"/>
      <c r="Y1116" s="319">
        <v>409</v>
      </c>
      <c r="Z1116" s="320"/>
      <c r="AA1116" s="320"/>
      <c r="AB1116" s="321"/>
      <c r="AC1116" s="323" t="s">
        <v>378</v>
      </c>
      <c r="AD1116" s="324"/>
      <c r="AE1116" s="324"/>
      <c r="AF1116" s="324"/>
      <c r="AG1116" s="324"/>
      <c r="AH1116" s="419" t="s">
        <v>866</v>
      </c>
      <c r="AI1116" s="420"/>
      <c r="AJ1116" s="420"/>
      <c r="AK1116" s="420"/>
      <c r="AL1116" s="327">
        <v>100</v>
      </c>
      <c r="AM1116" s="328"/>
      <c r="AN1116" s="328"/>
      <c r="AO1116" s="329"/>
      <c r="AP1116" s="322" t="s">
        <v>857</v>
      </c>
      <c r="AQ1116" s="322"/>
      <c r="AR1116" s="322"/>
      <c r="AS1116" s="322"/>
      <c r="AT1116" s="322"/>
      <c r="AU1116" s="322"/>
      <c r="AV1116" s="322"/>
      <c r="AW1116" s="322"/>
      <c r="AX1116" s="322"/>
      <c r="AY1116">
        <f>COUNTA($E$1116)</f>
        <v>1</v>
      </c>
    </row>
    <row r="1117" spans="1:51" ht="57" customHeight="1" x14ac:dyDescent="0.15">
      <c r="A1117" s="402">
        <v>8</v>
      </c>
      <c r="B1117" s="402">
        <v>1</v>
      </c>
      <c r="C1117" s="887"/>
      <c r="D1117" s="887"/>
      <c r="E1117" s="262" t="s">
        <v>795</v>
      </c>
      <c r="F1117" s="886"/>
      <c r="G1117" s="886"/>
      <c r="H1117" s="886"/>
      <c r="I1117" s="886"/>
      <c r="J1117" s="417">
        <v>1140001005719</v>
      </c>
      <c r="K1117" s="418"/>
      <c r="L1117" s="418"/>
      <c r="M1117" s="418"/>
      <c r="N1117" s="418"/>
      <c r="O1117" s="418"/>
      <c r="P1117" s="317" t="s">
        <v>846</v>
      </c>
      <c r="Q1117" s="318"/>
      <c r="R1117" s="318"/>
      <c r="S1117" s="318"/>
      <c r="T1117" s="318"/>
      <c r="U1117" s="318"/>
      <c r="V1117" s="318"/>
      <c r="W1117" s="318"/>
      <c r="X1117" s="318"/>
      <c r="Y1117" s="319">
        <v>344</v>
      </c>
      <c r="Z1117" s="320"/>
      <c r="AA1117" s="320"/>
      <c r="AB1117" s="321"/>
      <c r="AC1117" s="323" t="s">
        <v>376</v>
      </c>
      <c r="AD1117" s="324"/>
      <c r="AE1117" s="324"/>
      <c r="AF1117" s="324"/>
      <c r="AG1117" s="324"/>
      <c r="AH1117" s="419" t="s">
        <v>866</v>
      </c>
      <c r="AI1117" s="420"/>
      <c r="AJ1117" s="420"/>
      <c r="AK1117" s="420"/>
      <c r="AL1117" s="327">
        <v>99.8</v>
      </c>
      <c r="AM1117" s="328"/>
      <c r="AN1117" s="328"/>
      <c r="AO1117" s="329"/>
      <c r="AP1117" s="322" t="s">
        <v>857</v>
      </c>
      <c r="AQ1117" s="322"/>
      <c r="AR1117" s="322"/>
      <c r="AS1117" s="322"/>
      <c r="AT1117" s="322"/>
      <c r="AU1117" s="322"/>
      <c r="AV1117" s="322"/>
      <c r="AW1117" s="322"/>
      <c r="AX1117" s="322"/>
      <c r="AY1117">
        <f>COUNTA($E$1117)</f>
        <v>1</v>
      </c>
    </row>
    <row r="1118" spans="1:51" ht="54" customHeight="1" x14ac:dyDescent="0.15">
      <c r="A1118" s="402">
        <v>9</v>
      </c>
      <c r="B1118" s="402">
        <v>1</v>
      </c>
      <c r="C1118" s="887"/>
      <c r="D1118" s="887"/>
      <c r="E1118" s="262" t="s">
        <v>809</v>
      </c>
      <c r="F1118" s="886"/>
      <c r="G1118" s="886"/>
      <c r="H1118" s="886"/>
      <c r="I1118" s="886"/>
      <c r="J1118" s="417">
        <v>6180001075605</v>
      </c>
      <c r="K1118" s="418"/>
      <c r="L1118" s="418"/>
      <c r="M1118" s="418"/>
      <c r="N1118" s="418"/>
      <c r="O1118" s="418"/>
      <c r="P1118" s="317" t="s">
        <v>847</v>
      </c>
      <c r="Q1118" s="318"/>
      <c r="R1118" s="318"/>
      <c r="S1118" s="318"/>
      <c r="T1118" s="318"/>
      <c r="U1118" s="318"/>
      <c r="V1118" s="318"/>
      <c r="W1118" s="318"/>
      <c r="X1118" s="318"/>
      <c r="Y1118" s="319">
        <v>304</v>
      </c>
      <c r="Z1118" s="320"/>
      <c r="AA1118" s="320"/>
      <c r="AB1118" s="321"/>
      <c r="AC1118" s="323" t="s">
        <v>378</v>
      </c>
      <c r="AD1118" s="324"/>
      <c r="AE1118" s="324"/>
      <c r="AF1118" s="324"/>
      <c r="AG1118" s="324"/>
      <c r="AH1118" s="419" t="s">
        <v>866</v>
      </c>
      <c r="AI1118" s="420"/>
      <c r="AJ1118" s="420"/>
      <c r="AK1118" s="420"/>
      <c r="AL1118" s="327">
        <v>99.3</v>
      </c>
      <c r="AM1118" s="328"/>
      <c r="AN1118" s="328"/>
      <c r="AO1118" s="329"/>
      <c r="AP1118" s="322" t="s">
        <v>857</v>
      </c>
      <c r="AQ1118" s="322"/>
      <c r="AR1118" s="322"/>
      <c r="AS1118" s="322"/>
      <c r="AT1118" s="322"/>
      <c r="AU1118" s="322"/>
      <c r="AV1118" s="322"/>
      <c r="AW1118" s="322"/>
      <c r="AX1118" s="322"/>
      <c r="AY1118">
        <f>COUNTA($E$1118)</f>
        <v>1</v>
      </c>
    </row>
    <row r="1119" spans="1:51" ht="30" customHeight="1" x14ac:dyDescent="0.15">
      <c r="A1119" s="402">
        <v>10</v>
      </c>
      <c r="B1119" s="402">
        <v>1</v>
      </c>
      <c r="C1119" s="887"/>
      <c r="D1119" s="887"/>
      <c r="E1119" s="262" t="s">
        <v>816</v>
      </c>
      <c r="F1119" s="886"/>
      <c r="G1119" s="886"/>
      <c r="H1119" s="886"/>
      <c r="I1119" s="886"/>
      <c r="J1119" s="417">
        <v>4010001008772</v>
      </c>
      <c r="K1119" s="418"/>
      <c r="L1119" s="418"/>
      <c r="M1119" s="418"/>
      <c r="N1119" s="418"/>
      <c r="O1119" s="418"/>
      <c r="P1119" s="317" t="s">
        <v>848</v>
      </c>
      <c r="Q1119" s="318"/>
      <c r="R1119" s="318"/>
      <c r="S1119" s="318"/>
      <c r="T1119" s="318"/>
      <c r="U1119" s="318"/>
      <c r="V1119" s="318"/>
      <c r="W1119" s="318"/>
      <c r="X1119" s="318"/>
      <c r="Y1119" s="319">
        <v>293</v>
      </c>
      <c r="Z1119" s="320"/>
      <c r="AA1119" s="320"/>
      <c r="AB1119" s="321"/>
      <c r="AC1119" s="323" t="s">
        <v>376</v>
      </c>
      <c r="AD1119" s="324"/>
      <c r="AE1119" s="324"/>
      <c r="AF1119" s="324"/>
      <c r="AG1119" s="324"/>
      <c r="AH1119" s="325" t="s">
        <v>862</v>
      </c>
      <c r="AI1119" s="326"/>
      <c r="AJ1119" s="326"/>
      <c r="AK1119" s="326"/>
      <c r="AL1119" s="327">
        <v>100</v>
      </c>
      <c r="AM1119" s="328"/>
      <c r="AN1119" s="328"/>
      <c r="AO1119" s="329"/>
      <c r="AP1119" s="322" t="s">
        <v>857</v>
      </c>
      <c r="AQ1119" s="322"/>
      <c r="AR1119" s="322"/>
      <c r="AS1119" s="322"/>
      <c r="AT1119" s="322"/>
      <c r="AU1119" s="322"/>
      <c r="AV1119" s="322"/>
      <c r="AW1119" s="322"/>
      <c r="AX1119" s="322"/>
      <c r="AY1119">
        <f>COUNTA($E$1119)</f>
        <v>1</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15">
      <formula>IF(RIGHT(TEXT(P14,"0.#"),1)=".",FALSE,TRUE)</formula>
    </cfRule>
    <cfRule type="expression" dxfId="2796" priority="14016">
      <formula>IF(RIGHT(TEXT(P14,"0.#"),1)=".",TRUE,FALSE)</formula>
    </cfRule>
  </conditionalFormatting>
  <conditionalFormatting sqref="AE32">
    <cfRule type="expression" dxfId="2795" priority="14005">
      <formula>IF(RIGHT(TEXT(AE32,"0.#"),1)=".",FALSE,TRUE)</formula>
    </cfRule>
    <cfRule type="expression" dxfId="2794" priority="14006">
      <formula>IF(RIGHT(TEXT(AE32,"0.#"),1)=".",TRUE,FALSE)</formula>
    </cfRule>
  </conditionalFormatting>
  <conditionalFormatting sqref="P18:AX18">
    <cfRule type="expression" dxfId="2793" priority="13891">
      <formula>IF(RIGHT(TEXT(P18,"0.#"),1)=".",FALSE,TRUE)</formula>
    </cfRule>
    <cfRule type="expression" dxfId="2792" priority="13892">
      <formula>IF(RIGHT(TEXT(P18,"0.#"),1)=".",TRUE,FALSE)</formula>
    </cfRule>
  </conditionalFormatting>
  <conditionalFormatting sqref="Y790">
    <cfRule type="expression" dxfId="2791" priority="13887">
      <formula>IF(RIGHT(TEXT(Y790,"0.#"),1)=".",FALSE,TRUE)</formula>
    </cfRule>
    <cfRule type="expression" dxfId="2790" priority="13888">
      <formula>IF(RIGHT(TEXT(Y790,"0.#"),1)=".",TRUE,FALSE)</formula>
    </cfRule>
  </conditionalFormatting>
  <conditionalFormatting sqref="Y799">
    <cfRule type="expression" dxfId="2789" priority="13883">
      <formula>IF(RIGHT(TEXT(Y799,"0.#"),1)=".",FALSE,TRUE)</formula>
    </cfRule>
    <cfRule type="expression" dxfId="2788" priority="13884">
      <formula>IF(RIGHT(TEXT(Y799,"0.#"),1)=".",TRUE,FALSE)</formula>
    </cfRule>
  </conditionalFormatting>
  <conditionalFormatting sqref="Y830:Y837 Y828 Y817:Y824 Y815 Y804:Y811 Y802">
    <cfRule type="expression" dxfId="2787" priority="13665">
      <formula>IF(RIGHT(TEXT(Y802,"0.#"),1)=".",FALSE,TRUE)</formula>
    </cfRule>
    <cfRule type="expression" dxfId="2786" priority="13666">
      <formula>IF(RIGHT(TEXT(Y802,"0.#"),1)=".",TRUE,FALSE)</formula>
    </cfRule>
  </conditionalFormatting>
  <conditionalFormatting sqref="P16:AQ17 P15:AX15 P13:AX13">
    <cfRule type="expression" dxfId="2785" priority="13713">
      <formula>IF(RIGHT(TEXT(P13,"0.#"),1)=".",FALSE,TRUE)</formula>
    </cfRule>
    <cfRule type="expression" dxfId="2784" priority="13714">
      <formula>IF(RIGHT(TEXT(P13,"0.#"),1)=".",TRUE,FALSE)</formula>
    </cfRule>
  </conditionalFormatting>
  <conditionalFormatting sqref="P19:AJ19">
    <cfRule type="expression" dxfId="2783" priority="13711">
      <formula>IF(RIGHT(TEXT(P19,"0.#"),1)=".",FALSE,TRUE)</formula>
    </cfRule>
    <cfRule type="expression" dxfId="2782" priority="13712">
      <formula>IF(RIGHT(TEXT(P19,"0.#"),1)=".",TRUE,FALSE)</formula>
    </cfRule>
  </conditionalFormatting>
  <conditionalFormatting sqref="AE101 AQ101">
    <cfRule type="expression" dxfId="2781" priority="13703">
      <formula>IF(RIGHT(TEXT(AE101,"0.#"),1)=".",FALSE,TRUE)</formula>
    </cfRule>
    <cfRule type="expression" dxfId="2780" priority="13704">
      <formula>IF(RIGHT(TEXT(AE101,"0.#"),1)=".",TRUE,FALSE)</formula>
    </cfRule>
  </conditionalFormatting>
  <conditionalFormatting sqref="Y791:Y798 Y789">
    <cfRule type="expression" dxfId="2779" priority="13689">
      <formula>IF(RIGHT(TEXT(Y789,"0.#"),1)=".",FALSE,TRUE)</formula>
    </cfRule>
    <cfRule type="expression" dxfId="2778" priority="13690">
      <formula>IF(RIGHT(TEXT(Y789,"0.#"),1)=".",TRUE,FALSE)</formula>
    </cfRule>
  </conditionalFormatting>
  <conditionalFormatting sqref="AU790">
    <cfRule type="expression" dxfId="2777" priority="13687">
      <formula>IF(RIGHT(TEXT(AU790,"0.#"),1)=".",FALSE,TRUE)</formula>
    </cfRule>
    <cfRule type="expression" dxfId="2776" priority="13688">
      <formula>IF(RIGHT(TEXT(AU790,"0.#"),1)=".",TRUE,FALSE)</formula>
    </cfRule>
  </conditionalFormatting>
  <conditionalFormatting sqref="AU799">
    <cfRule type="expression" dxfId="2775" priority="13685">
      <formula>IF(RIGHT(TEXT(AU799,"0.#"),1)=".",FALSE,TRUE)</formula>
    </cfRule>
    <cfRule type="expression" dxfId="2774" priority="13686">
      <formula>IF(RIGHT(TEXT(AU799,"0.#"),1)=".",TRUE,FALSE)</formula>
    </cfRule>
  </conditionalFormatting>
  <conditionalFormatting sqref="AU791:AU798 AU789">
    <cfRule type="expression" dxfId="2773" priority="13683">
      <formula>IF(RIGHT(TEXT(AU789,"0.#"),1)=".",FALSE,TRUE)</formula>
    </cfRule>
    <cfRule type="expression" dxfId="2772" priority="13684">
      <formula>IF(RIGHT(TEXT(AU789,"0.#"),1)=".",TRUE,FALSE)</formula>
    </cfRule>
  </conditionalFormatting>
  <conditionalFormatting sqref="Y829 Y816 Y803">
    <cfRule type="expression" dxfId="2771" priority="13669">
      <formula>IF(RIGHT(TEXT(Y803,"0.#"),1)=".",FALSE,TRUE)</formula>
    </cfRule>
    <cfRule type="expression" dxfId="2770" priority="13670">
      <formula>IF(RIGHT(TEXT(Y803,"0.#"),1)=".",TRUE,FALSE)</formula>
    </cfRule>
  </conditionalFormatting>
  <conditionalFormatting sqref="Y838 Y825 Y812">
    <cfRule type="expression" dxfId="2769" priority="13667">
      <formula>IF(RIGHT(TEXT(Y812,"0.#"),1)=".",FALSE,TRUE)</formula>
    </cfRule>
    <cfRule type="expression" dxfId="2768" priority="13668">
      <formula>IF(RIGHT(TEXT(Y812,"0.#"),1)=".",TRUE,FALSE)</formula>
    </cfRule>
  </conditionalFormatting>
  <conditionalFormatting sqref="AU829 AU816 AU803">
    <cfRule type="expression" dxfId="2767" priority="13663">
      <formula>IF(RIGHT(TEXT(AU803,"0.#"),1)=".",FALSE,TRUE)</formula>
    </cfRule>
    <cfRule type="expression" dxfId="2766" priority="13664">
      <formula>IF(RIGHT(TEXT(AU803,"0.#"),1)=".",TRUE,FALSE)</formula>
    </cfRule>
  </conditionalFormatting>
  <conditionalFormatting sqref="AU838 AU825 AU812">
    <cfRule type="expression" dxfId="2765" priority="13661">
      <formula>IF(RIGHT(TEXT(AU812,"0.#"),1)=".",FALSE,TRUE)</formula>
    </cfRule>
    <cfRule type="expression" dxfId="2764" priority="13662">
      <formula>IF(RIGHT(TEXT(AU812,"0.#"),1)=".",TRUE,FALSE)</formula>
    </cfRule>
  </conditionalFormatting>
  <conditionalFormatting sqref="AU830:AU837 AU828 AU817:AU824 AU815 AU804:AU811 AU802">
    <cfRule type="expression" dxfId="2763" priority="13659">
      <formula>IF(RIGHT(TEXT(AU802,"0.#"),1)=".",FALSE,TRUE)</formula>
    </cfRule>
    <cfRule type="expression" dxfId="2762" priority="13660">
      <formula>IF(RIGHT(TEXT(AU802,"0.#"),1)=".",TRUE,FALSE)</formula>
    </cfRule>
  </conditionalFormatting>
  <conditionalFormatting sqref="AM87">
    <cfRule type="expression" dxfId="2761" priority="13313">
      <formula>IF(RIGHT(TEXT(AM87,"0.#"),1)=".",FALSE,TRUE)</formula>
    </cfRule>
    <cfRule type="expression" dxfId="2760" priority="13314">
      <formula>IF(RIGHT(TEXT(AM87,"0.#"),1)=".",TRUE,FALSE)</formula>
    </cfRule>
  </conditionalFormatting>
  <conditionalFormatting sqref="AE55">
    <cfRule type="expression" dxfId="2759" priority="13381">
      <formula>IF(RIGHT(TEXT(AE55,"0.#"),1)=".",FALSE,TRUE)</formula>
    </cfRule>
    <cfRule type="expression" dxfId="2758" priority="13382">
      <formula>IF(RIGHT(TEXT(AE55,"0.#"),1)=".",TRUE,FALSE)</formula>
    </cfRule>
  </conditionalFormatting>
  <conditionalFormatting sqref="AI55">
    <cfRule type="expression" dxfId="2757" priority="13379">
      <formula>IF(RIGHT(TEXT(AI55,"0.#"),1)=".",FALSE,TRUE)</formula>
    </cfRule>
    <cfRule type="expression" dxfId="2756" priority="13380">
      <formula>IF(RIGHT(TEXT(AI55,"0.#"),1)=".",TRUE,FALSE)</formula>
    </cfRule>
  </conditionalFormatting>
  <conditionalFormatting sqref="AM34">
    <cfRule type="expression" dxfId="2755" priority="13459">
      <formula>IF(RIGHT(TEXT(AM34,"0.#"),1)=".",FALSE,TRUE)</formula>
    </cfRule>
    <cfRule type="expression" dxfId="2754" priority="13460">
      <formula>IF(RIGHT(TEXT(AM34,"0.#"),1)=".",TRUE,FALSE)</formula>
    </cfRule>
  </conditionalFormatting>
  <conditionalFormatting sqref="AE33">
    <cfRule type="expression" dxfId="2753" priority="13473">
      <formula>IF(RIGHT(TEXT(AE33,"0.#"),1)=".",FALSE,TRUE)</formula>
    </cfRule>
    <cfRule type="expression" dxfId="2752" priority="13474">
      <formula>IF(RIGHT(TEXT(AE33,"0.#"),1)=".",TRUE,FALSE)</formula>
    </cfRule>
  </conditionalFormatting>
  <conditionalFormatting sqref="AE34">
    <cfRule type="expression" dxfId="2751" priority="13471">
      <formula>IF(RIGHT(TEXT(AE34,"0.#"),1)=".",FALSE,TRUE)</formula>
    </cfRule>
    <cfRule type="expression" dxfId="2750" priority="13472">
      <formula>IF(RIGHT(TEXT(AE34,"0.#"),1)=".",TRUE,FALSE)</formula>
    </cfRule>
  </conditionalFormatting>
  <conditionalFormatting sqref="AI34">
    <cfRule type="expression" dxfId="2749" priority="13469">
      <formula>IF(RIGHT(TEXT(AI34,"0.#"),1)=".",FALSE,TRUE)</formula>
    </cfRule>
    <cfRule type="expression" dxfId="2748" priority="13470">
      <formula>IF(RIGHT(TEXT(AI34,"0.#"),1)=".",TRUE,FALSE)</formula>
    </cfRule>
  </conditionalFormatting>
  <conditionalFormatting sqref="AI33">
    <cfRule type="expression" dxfId="2747" priority="13467">
      <formula>IF(RIGHT(TEXT(AI33,"0.#"),1)=".",FALSE,TRUE)</formula>
    </cfRule>
    <cfRule type="expression" dxfId="2746" priority="13468">
      <formula>IF(RIGHT(TEXT(AI33,"0.#"),1)=".",TRUE,FALSE)</formula>
    </cfRule>
  </conditionalFormatting>
  <conditionalFormatting sqref="AI32">
    <cfRule type="expression" dxfId="2745" priority="13465">
      <formula>IF(RIGHT(TEXT(AI32,"0.#"),1)=".",FALSE,TRUE)</formula>
    </cfRule>
    <cfRule type="expression" dxfId="2744" priority="13466">
      <formula>IF(RIGHT(TEXT(AI32,"0.#"),1)=".",TRUE,FALSE)</formula>
    </cfRule>
  </conditionalFormatting>
  <conditionalFormatting sqref="AM32">
    <cfRule type="expression" dxfId="2743" priority="13463">
      <formula>IF(RIGHT(TEXT(AM32,"0.#"),1)=".",FALSE,TRUE)</formula>
    </cfRule>
    <cfRule type="expression" dxfId="2742" priority="13464">
      <formula>IF(RIGHT(TEXT(AM32,"0.#"),1)=".",TRUE,FALSE)</formula>
    </cfRule>
  </conditionalFormatting>
  <conditionalFormatting sqref="AM33">
    <cfRule type="expression" dxfId="2741" priority="13461">
      <formula>IF(RIGHT(TEXT(AM33,"0.#"),1)=".",FALSE,TRUE)</formula>
    </cfRule>
    <cfRule type="expression" dxfId="2740" priority="13462">
      <formula>IF(RIGHT(TEXT(AM33,"0.#"),1)=".",TRUE,FALSE)</formula>
    </cfRule>
  </conditionalFormatting>
  <conditionalFormatting sqref="AQ32:AQ34">
    <cfRule type="expression" dxfId="2739" priority="13453">
      <formula>IF(RIGHT(TEXT(AQ32,"0.#"),1)=".",FALSE,TRUE)</formula>
    </cfRule>
    <cfRule type="expression" dxfId="2738" priority="13454">
      <formula>IF(RIGHT(TEXT(AQ32,"0.#"),1)=".",TRUE,FALSE)</formula>
    </cfRule>
  </conditionalFormatting>
  <conditionalFormatting sqref="AU32:AU34">
    <cfRule type="expression" dxfId="2737" priority="13451">
      <formula>IF(RIGHT(TEXT(AU32,"0.#"),1)=".",FALSE,TRUE)</formula>
    </cfRule>
    <cfRule type="expression" dxfId="2736" priority="13452">
      <formula>IF(RIGHT(TEXT(AU32,"0.#"),1)=".",TRUE,FALSE)</formula>
    </cfRule>
  </conditionalFormatting>
  <conditionalFormatting sqref="AE53">
    <cfRule type="expression" dxfId="2735" priority="13385">
      <formula>IF(RIGHT(TEXT(AE53,"0.#"),1)=".",FALSE,TRUE)</formula>
    </cfRule>
    <cfRule type="expression" dxfId="2734" priority="13386">
      <formula>IF(RIGHT(TEXT(AE53,"0.#"),1)=".",TRUE,FALSE)</formula>
    </cfRule>
  </conditionalFormatting>
  <conditionalFormatting sqref="AE54">
    <cfRule type="expression" dxfId="2733" priority="13383">
      <formula>IF(RIGHT(TEXT(AE54,"0.#"),1)=".",FALSE,TRUE)</formula>
    </cfRule>
    <cfRule type="expression" dxfId="2732" priority="13384">
      <formula>IF(RIGHT(TEXT(AE54,"0.#"),1)=".",TRUE,FALSE)</formula>
    </cfRule>
  </conditionalFormatting>
  <conditionalFormatting sqref="AI54">
    <cfRule type="expression" dxfId="2731" priority="13377">
      <formula>IF(RIGHT(TEXT(AI54,"0.#"),1)=".",FALSE,TRUE)</formula>
    </cfRule>
    <cfRule type="expression" dxfId="2730" priority="13378">
      <formula>IF(RIGHT(TEXT(AI54,"0.#"),1)=".",TRUE,FALSE)</formula>
    </cfRule>
  </conditionalFormatting>
  <conditionalFormatting sqref="AI53">
    <cfRule type="expression" dxfId="2729" priority="13375">
      <formula>IF(RIGHT(TEXT(AI53,"0.#"),1)=".",FALSE,TRUE)</formula>
    </cfRule>
    <cfRule type="expression" dxfId="2728" priority="13376">
      <formula>IF(RIGHT(TEXT(AI53,"0.#"),1)=".",TRUE,FALSE)</formula>
    </cfRule>
  </conditionalFormatting>
  <conditionalFormatting sqref="AM53">
    <cfRule type="expression" dxfId="2727" priority="13373">
      <formula>IF(RIGHT(TEXT(AM53,"0.#"),1)=".",FALSE,TRUE)</formula>
    </cfRule>
    <cfRule type="expression" dxfId="2726" priority="13374">
      <formula>IF(RIGHT(TEXT(AM53,"0.#"),1)=".",TRUE,FALSE)</formula>
    </cfRule>
  </conditionalFormatting>
  <conditionalFormatting sqref="AM54">
    <cfRule type="expression" dxfId="2725" priority="13371">
      <formula>IF(RIGHT(TEXT(AM54,"0.#"),1)=".",FALSE,TRUE)</formula>
    </cfRule>
    <cfRule type="expression" dxfId="2724" priority="13372">
      <formula>IF(RIGHT(TEXT(AM54,"0.#"),1)=".",TRUE,FALSE)</formula>
    </cfRule>
  </conditionalFormatting>
  <conditionalFormatting sqref="AM55">
    <cfRule type="expression" dxfId="2723" priority="13369">
      <formula>IF(RIGHT(TEXT(AM55,"0.#"),1)=".",FALSE,TRUE)</formula>
    </cfRule>
    <cfRule type="expression" dxfId="2722" priority="13370">
      <formula>IF(RIGHT(TEXT(AM55,"0.#"),1)=".",TRUE,FALSE)</formula>
    </cfRule>
  </conditionalFormatting>
  <conditionalFormatting sqref="AE60">
    <cfRule type="expression" dxfId="2721" priority="13355">
      <formula>IF(RIGHT(TEXT(AE60,"0.#"),1)=".",FALSE,TRUE)</formula>
    </cfRule>
    <cfRule type="expression" dxfId="2720" priority="13356">
      <formula>IF(RIGHT(TEXT(AE60,"0.#"),1)=".",TRUE,FALSE)</formula>
    </cfRule>
  </conditionalFormatting>
  <conditionalFormatting sqref="AE61">
    <cfRule type="expression" dxfId="2719" priority="13353">
      <formula>IF(RIGHT(TEXT(AE61,"0.#"),1)=".",FALSE,TRUE)</formula>
    </cfRule>
    <cfRule type="expression" dxfId="2718" priority="13354">
      <formula>IF(RIGHT(TEXT(AE61,"0.#"),1)=".",TRUE,FALSE)</formula>
    </cfRule>
  </conditionalFormatting>
  <conditionalFormatting sqref="AE62">
    <cfRule type="expression" dxfId="2717" priority="13351">
      <formula>IF(RIGHT(TEXT(AE62,"0.#"),1)=".",FALSE,TRUE)</formula>
    </cfRule>
    <cfRule type="expression" dxfId="2716" priority="13352">
      <formula>IF(RIGHT(TEXT(AE62,"0.#"),1)=".",TRUE,FALSE)</formula>
    </cfRule>
  </conditionalFormatting>
  <conditionalFormatting sqref="AI62">
    <cfRule type="expression" dxfId="2715" priority="13349">
      <formula>IF(RIGHT(TEXT(AI62,"0.#"),1)=".",FALSE,TRUE)</formula>
    </cfRule>
    <cfRule type="expression" dxfId="2714" priority="13350">
      <formula>IF(RIGHT(TEXT(AI62,"0.#"),1)=".",TRUE,FALSE)</formula>
    </cfRule>
  </conditionalFormatting>
  <conditionalFormatting sqref="AI61">
    <cfRule type="expression" dxfId="2713" priority="13347">
      <formula>IF(RIGHT(TEXT(AI61,"0.#"),1)=".",FALSE,TRUE)</formula>
    </cfRule>
    <cfRule type="expression" dxfId="2712" priority="13348">
      <formula>IF(RIGHT(TEXT(AI61,"0.#"),1)=".",TRUE,FALSE)</formula>
    </cfRule>
  </conditionalFormatting>
  <conditionalFormatting sqref="AI60">
    <cfRule type="expression" dxfId="2711" priority="13345">
      <formula>IF(RIGHT(TEXT(AI60,"0.#"),1)=".",FALSE,TRUE)</formula>
    </cfRule>
    <cfRule type="expression" dxfId="2710" priority="13346">
      <formula>IF(RIGHT(TEXT(AI60,"0.#"),1)=".",TRUE,FALSE)</formula>
    </cfRule>
  </conditionalFormatting>
  <conditionalFormatting sqref="AM60">
    <cfRule type="expression" dxfId="2709" priority="13343">
      <formula>IF(RIGHT(TEXT(AM60,"0.#"),1)=".",FALSE,TRUE)</formula>
    </cfRule>
    <cfRule type="expression" dxfId="2708" priority="13344">
      <formula>IF(RIGHT(TEXT(AM60,"0.#"),1)=".",TRUE,FALSE)</formula>
    </cfRule>
  </conditionalFormatting>
  <conditionalFormatting sqref="AM61">
    <cfRule type="expression" dxfId="2707" priority="13341">
      <formula>IF(RIGHT(TEXT(AM61,"0.#"),1)=".",FALSE,TRUE)</formula>
    </cfRule>
    <cfRule type="expression" dxfId="2706" priority="13342">
      <formula>IF(RIGHT(TEXT(AM61,"0.#"),1)=".",TRUE,FALSE)</formula>
    </cfRule>
  </conditionalFormatting>
  <conditionalFormatting sqref="AM62">
    <cfRule type="expression" dxfId="2705" priority="13339">
      <formula>IF(RIGHT(TEXT(AM62,"0.#"),1)=".",FALSE,TRUE)</formula>
    </cfRule>
    <cfRule type="expression" dxfId="2704" priority="13340">
      <formula>IF(RIGHT(TEXT(AM62,"0.#"),1)=".",TRUE,FALSE)</formula>
    </cfRule>
  </conditionalFormatting>
  <conditionalFormatting sqref="AE87">
    <cfRule type="expression" dxfId="2703" priority="13325">
      <formula>IF(RIGHT(TEXT(AE87,"0.#"),1)=".",FALSE,TRUE)</formula>
    </cfRule>
    <cfRule type="expression" dxfId="2702" priority="13326">
      <formula>IF(RIGHT(TEXT(AE87,"0.#"),1)=".",TRUE,FALSE)</formula>
    </cfRule>
  </conditionalFormatting>
  <conditionalFormatting sqref="AE88">
    <cfRule type="expression" dxfId="2701" priority="13323">
      <formula>IF(RIGHT(TEXT(AE88,"0.#"),1)=".",FALSE,TRUE)</formula>
    </cfRule>
    <cfRule type="expression" dxfId="2700" priority="13324">
      <formula>IF(RIGHT(TEXT(AE88,"0.#"),1)=".",TRUE,FALSE)</formula>
    </cfRule>
  </conditionalFormatting>
  <conditionalFormatting sqref="AE89">
    <cfRule type="expression" dxfId="2699" priority="13321">
      <formula>IF(RIGHT(TEXT(AE89,"0.#"),1)=".",FALSE,TRUE)</formula>
    </cfRule>
    <cfRule type="expression" dxfId="2698" priority="13322">
      <formula>IF(RIGHT(TEXT(AE89,"0.#"),1)=".",TRUE,FALSE)</formula>
    </cfRule>
  </conditionalFormatting>
  <conditionalFormatting sqref="AI89">
    <cfRule type="expression" dxfId="2697" priority="13319">
      <formula>IF(RIGHT(TEXT(AI89,"0.#"),1)=".",FALSE,TRUE)</formula>
    </cfRule>
    <cfRule type="expression" dxfId="2696" priority="13320">
      <formula>IF(RIGHT(TEXT(AI89,"0.#"),1)=".",TRUE,FALSE)</formula>
    </cfRule>
  </conditionalFormatting>
  <conditionalFormatting sqref="AI88">
    <cfRule type="expression" dxfId="2695" priority="13317">
      <formula>IF(RIGHT(TEXT(AI88,"0.#"),1)=".",FALSE,TRUE)</formula>
    </cfRule>
    <cfRule type="expression" dxfId="2694" priority="13318">
      <formula>IF(RIGHT(TEXT(AI88,"0.#"),1)=".",TRUE,FALSE)</formula>
    </cfRule>
  </conditionalFormatting>
  <conditionalFormatting sqref="AI87">
    <cfRule type="expression" dxfId="2693" priority="13315">
      <formula>IF(RIGHT(TEXT(AI87,"0.#"),1)=".",FALSE,TRUE)</formula>
    </cfRule>
    <cfRule type="expression" dxfId="2692" priority="13316">
      <formula>IF(RIGHT(TEXT(AI87,"0.#"),1)=".",TRUE,FALSE)</formula>
    </cfRule>
  </conditionalFormatting>
  <conditionalFormatting sqref="AM88">
    <cfRule type="expression" dxfId="2691" priority="13311">
      <formula>IF(RIGHT(TEXT(AM88,"0.#"),1)=".",FALSE,TRUE)</formula>
    </cfRule>
    <cfRule type="expression" dxfId="2690" priority="13312">
      <formula>IF(RIGHT(TEXT(AM88,"0.#"),1)=".",TRUE,FALSE)</formula>
    </cfRule>
  </conditionalFormatting>
  <conditionalFormatting sqref="AM89">
    <cfRule type="expression" dxfId="2689" priority="13309">
      <formula>IF(RIGHT(TEXT(AM89,"0.#"),1)=".",FALSE,TRUE)</formula>
    </cfRule>
    <cfRule type="expression" dxfId="2688" priority="13310">
      <formula>IF(RIGHT(TEXT(AM89,"0.#"),1)=".",TRUE,FALSE)</formula>
    </cfRule>
  </conditionalFormatting>
  <conditionalFormatting sqref="AE92">
    <cfRule type="expression" dxfId="2687" priority="13295">
      <formula>IF(RIGHT(TEXT(AE92,"0.#"),1)=".",FALSE,TRUE)</formula>
    </cfRule>
    <cfRule type="expression" dxfId="2686" priority="13296">
      <formula>IF(RIGHT(TEXT(AE92,"0.#"),1)=".",TRUE,FALSE)</formula>
    </cfRule>
  </conditionalFormatting>
  <conditionalFormatting sqref="AE93">
    <cfRule type="expression" dxfId="2685" priority="13293">
      <formula>IF(RIGHT(TEXT(AE93,"0.#"),1)=".",FALSE,TRUE)</formula>
    </cfRule>
    <cfRule type="expression" dxfId="2684" priority="13294">
      <formula>IF(RIGHT(TEXT(AE93,"0.#"),1)=".",TRUE,FALSE)</formula>
    </cfRule>
  </conditionalFormatting>
  <conditionalFormatting sqref="AE94">
    <cfRule type="expression" dxfId="2683" priority="13291">
      <formula>IF(RIGHT(TEXT(AE94,"0.#"),1)=".",FALSE,TRUE)</formula>
    </cfRule>
    <cfRule type="expression" dxfId="2682" priority="13292">
      <formula>IF(RIGHT(TEXT(AE94,"0.#"),1)=".",TRUE,FALSE)</formula>
    </cfRule>
  </conditionalFormatting>
  <conditionalFormatting sqref="AI94">
    <cfRule type="expression" dxfId="2681" priority="13289">
      <formula>IF(RIGHT(TEXT(AI94,"0.#"),1)=".",FALSE,TRUE)</formula>
    </cfRule>
    <cfRule type="expression" dxfId="2680" priority="13290">
      <formula>IF(RIGHT(TEXT(AI94,"0.#"),1)=".",TRUE,FALSE)</formula>
    </cfRule>
  </conditionalFormatting>
  <conditionalFormatting sqref="AI93">
    <cfRule type="expression" dxfId="2679" priority="13287">
      <formula>IF(RIGHT(TEXT(AI93,"0.#"),1)=".",FALSE,TRUE)</formula>
    </cfRule>
    <cfRule type="expression" dxfId="2678" priority="13288">
      <formula>IF(RIGHT(TEXT(AI93,"0.#"),1)=".",TRUE,FALSE)</formula>
    </cfRule>
  </conditionalFormatting>
  <conditionalFormatting sqref="AI92">
    <cfRule type="expression" dxfId="2677" priority="13285">
      <formula>IF(RIGHT(TEXT(AI92,"0.#"),1)=".",FALSE,TRUE)</formula>
    </cfRule>
    <cfRule type="expression" dxfId="2676" priority="13286">
      <formula>IF(RIGHT(TEXT(AI92,"0.#"),1)=".",TRUE,FALSE)</formula>
    </cfRule>
  </conditionalFormatting>
  <conditionalFormatting sqref="AM92">
    <cfRule type="expression" dxfId="2675" priority="13283">
      <formula>IF(RIGHT(TEXT(AM92,"0.#"),1)=".",FALSE,TRUE)</formula>
    </cfRule>
    <cfRule type="expression" dxfId="2674" priority="13284">
      <formula>IF(RIGHT(TEXT(AM92,"0.#"),1)=".",TRUE,FALSE)</formula>
    </cfRule>
  </conditionalFormatting>
  <conditionalFormatting sqref="AM93">
    <cfRule type="expression" dxfId="2673" priority="13281">
      <formula>IF(RIGHT(TEXT(AM93,"0.#"),1)=".",FALSE,TRUE)</formula>
    </cfRule>
    <cfRule type="expression" dxfId="2672" priority="13282">
      <formula>IF(RIGHT(TEXT(AM93,"0.#"),1)=".",TRUE,FALSE)</formula>
    </cfRule>
  </conditionalFormatting>
  <conditionalFormatting sqref="AM94">
    <cfRule type="expression" dxfId="2671" priority="13279">
      <formula>IF(RIGHT(TEXT(AM94,"0.#"),1)=".",FALSE,TRUE)</formula>
    </cfRule>
    <cfRule type="expression" dxfId="2670" priority="13280">
      <formula>IF(RIGHT(TEXT(AM94,"0.#"),1)=".",TRUE,FALSE)</formula>
    </cfRule>
  </conditionalFormatting>
  <conditionalFormatting sqref="AE97">
    <cfRule type="expression" dxfId="2669" priority="13265">
      <formula>IF(RIGHT(TEXT(AE97,"0.#"),1)=".",FALSE,TRUE)</formula>
    </cfRule>
    <cfRule type="expression" dxfId="2668" priority="13266">
      <formula>IF(RIGHT(TEXT(AE97,"0.#"),1)=".",TRUE,FALSE)</formula>
    </cfRule>
  </conditionalFormatting>
  <conditionalFormatting sqref="AE98">
    <cfRule type="expression" dxfId="2667" priority="13263">
      <formula>IF(RIGHT(TEXT(AE98,"0.#"),1)=".",FALSE,TRUE)</formula>
    </cfRule>
    <cfRule type="expression" dxfId="2666" priority="13264">
      <formula>IF(RIGHT(TEXT(AE98,"0.#"),1)=".",TRUE,FALSE)</formula>
    </cfRule>
  </conditionalFormatting>
  <conditionalFormatting sqref="AE99">
    <cfRule type="expression" dxfId="2665" priority="13261">
      <formula>IF(RIGHT(TEXT(AE99,"0.#"),1)=".",FALSE,TRUE)</formula>
    </cfRule>
    <cfRule type="expression" dxfId="2664" priority="13262">
      <formula>IF(RIGHT(TEXT(AE99,"0.#"),1)=".",TRUE,FALSE)</formula>
    </cfRule>
  </conditionalFormatting>
  <conditionalFormatting sqref="AI99">
    <cfRule type="expression" dxfId="2663" priority="13259">
      <formula>IF(RIGHT(TEXT(AI99,"0.#"),1)=".",FALSE,TRUE)</formula>
    </cfRule>
    <cfRule type="expression" dxfId="2662" priority="13260">
      <formula>IF(RIGHT(TEXT(AI99,"0.#"),1)=".",TRUE,FALSE)</formula>
    </cfRule>
  </conditionalFormatting>
  <conditionalFormatting sqref="AI98">
    <cfRule type="expression" dxfId="2661" priority="13257">
      <formula>IF(RIGHT(TEXT(AI98,"0.#"),1)=".",FALSE,TRUE)</formula>
    </cfRule>
    <cfRule type="expression" dxfId="2660" priority="13258">
      <formula>IF(RIGHT(TEXT(AI98,"0.#"),1)=".",TRUE,FALSE)</formula>
    </cfRule>
  </conditionalFormatting>
  <conditionalFormatting sqref="AI97">
    <cfRule type="expression" dxfId="2659" priority="13255">
      <formula>IF(RIGHT(TEXT(AI97,"0.#"),1)=".",FALSE,TRUE)</formula>
    </cfRule>
    <cfRule type="expression" dxfId="2658" priority="13256">
      <formula>IF(RIGHT(TEXT(AI97,"0.#"),1)=".",TRUE,FALSE)</formula>
    </cfRule>
  </conditionalFormatting>
  <conditionalFormatting sqref="AM97">
    <cfRule type="expression" dxfId="2657" priority="13253">
      <formula>IF(RIGHT(TEXT(AM97,"0.#"),1)=".",FALSE,TRUE)</formula>
    </cfRule>
    <cfRule type="expression" dxfId="2656" priority="13254">
      <formula>IF(RIGHT(TEXT(AM97,"0.#"),1)=".",TRUE,FALSE)</formula>
    </cfRule>
  </conditionalFormatting>
  <conditionalFormatting sqref="AM98">
    <cfRule type="expression" dxfId="2655" priority="13251">
      <formula>IF(RIGHT(TEXT(AM98,"0.#"),1)=".",FALSE,TRUE)</formula>
    </cfRule>
    <cfRule type="expression" dxfId="2654" priority="13252">
      <formula>IF(RIGHT(TEXT(AM98,"0.#"),1)=".",TRUE,FALSE)</formula>
    </cfRule>
  </conditionalFormatting>
  <conditionalFormatting sqref="AM99">
    <cfRule type="expression" dxfId="2653" priority="13249">
      <formula>IF(RIGHT(TEXT(AM99,"0.#"),1)=".",FALSE,TRUE)</formula>
    </cfRule>
    <cfRule type="expression" dxfId="2652" priority="13250">
      <formula>IF(RIGHT(TEXT(AM99,"0.#"),1)=".",TRUE,FALSE)</formula>
    </cfRule>
  </conditionalFormatting>
  <conditionalFormatting sqref="AI101">
    <cfRule type="expression" dxfId="2651" priority="13235">
      <formula>IF(RIGHT(TEXT(AI101,"0.#"),1)=".",FALSE,TRUE)</formula>
    </cfRule>
    <cfRule type="expression" dxfId="2650" priority="13236">
      <formula>IF(RIGHT(TEXT(AI101,"0.#"),1)=".",TRUE,FALSE)</formula>
    </cfRule>
  </conditionalFormatting>
  <conditionalFormatting sqref="AM101">
    <cfRule type="expression" dxfId="2649" priority="13233">
      <formula>IF(RIGHT(TEXT(AM101,"0.#"),1)=".",FALSE,TRUE)</formula>
    </cfRule>
    <cfRule type="expression" dxfId="2648" priority="13234">
      <formula>IF(RIGHT(TEXT(AM101,"0.#"),1)=".",TRUE,FALSE)</formula>
    </cfRule>
  </conditionalFormatting>
  <conditionalFormatting sqref="AE102">
    <cfRule type="expression" dxfId="2647" priority="13231">
      <formula>IF(RIGHT(TEXT(AE102,"0.#"),1)=".",FALSE,TRUE)</formula>
    </cfRule>
    <cfRule type="expression" dxfId="2646" priority="13232">
      <formula>IF(RIGHT(TEXT(AE102,"0.#"),1)=".",TRUE,FALSE)</formula>
    </cfRule>
  </conditionalFormatting>
  <conditionalFormatting sqref="AI102">
    <cfRule type="expression" dxfId="2645" priority="13229">
      <formula>IF(RIGHT(TEXT(AI102,"0.#"),1)=".",FALSE,TRUE)</formula>
    </cfRule>
    <cfRule type="expression" dxfId="2644" priority="13230">
      <formula>IF(RIGHT(TEXT(AI102,"0.#"),1)=".",TRUE,FALSE)</formula>
    </cfRule>
  </conditionalFormatting>
  <conditionalFormatting sqref="AM102">
    <cfRule type="expression" dxfId="2643" priority="13227">
      <formula>IF(RIGHT(TEXT(AM102,"0.#"),1)=".",FALSE,TRUE)</formula>
    </cfRule>
    <cfRule type="expression" dxfId="2642" priority="13228">
      <formula>IF(RIGHT(TEXT(AM102,"0.#"),1)=".",TRUE,FALSE)</formula>
    </cfRule>
  </conditionalFormatting>
  <conditionalFormatting sqref="AQ102">
    <cfRule type="expression" dxfId="2641" priority="13225">
      <formula>IF(RIGHT(TEXT(AQ102,"0.#"),1)=".",FALSE,TRUE)</formula>
    </cfRule>
    <cfRule type="expression" dxfId="2640" priority="13226">
      <formula>IF(RIGHT(TEXT(AQ102,"0.#"),1)=".",TRUE,FALSE)</formula>
    </cfRule>
  </conditionalFormatting>
  <conditionalFormatting sqref="AE104">
    <cfRule type="expression" dxfId="2639" priority="13223">
      <formula>IF(RIGHT(TEXT(AE104,"0.#"),1)=".",FALSE,TRUE)</formula>
    </cfRule>
    <cfRule type="expression" dxfId="2638" priority="13224">
      <formula>IF(RIGHT(TEXT(AE104,"0.#"),1)=".",TRUE,FALSE)</formula>
    </cfRule>
  </conditionalFormatting>
  <conditionalFormatting sqref="AI104">
    <cfRule type="expression" dxfId="2637" priority="13221">
      <formula>IF(RIGHT(TEXT(AI104,"0.#"),1)=".",FALSE,TRUE)</formula>
    </cfRule>
    <cfRule type="expression" dxfId="2636" priority="13222">
      <formula>IF(RIGHT(TEXT(AI104,"0.#"),1)=".",TRUE,FALSE)</formula>
    </cfRule>
  </conditionalFormatting>
  <conditionalFormatting sqref="AM104">
    <cfRule type="expression" dxfId="2635" priority="13219">
      <formula>IF(RIGHT(TEXT(AM104,"0.#"),1)=".",FALSE,TRUE)</formula>
    </cfRule>
    <cfRule type="expression" dxfId="2634" priority="13220">
      <formula>IF(RIGHT(TEXT(AM104,"0.#"),1)=".",TRUE,FALSE)</formula>
    </cfRule>
  </conditionalFormatting>
  <conditionalFormatting sqref="AE105">
    <cfRule type="expression" dxfId="2633" priority="13217">
      <formula>IF(RIGHT(TEXT(AE105,"0.#"),1)=".",FALSE,TRUE)</formula>
    </cfRule>
    <cfRule type="expression" dxfId="2632" priority="13218">
      <formula>IF(RIGHT(TEXT(AE105,"0.#"),1)=".",TRUE,FALSE)</formula>
    </cfRule>
  </conditionalFormatting>
  <conditionalFormatting sqref="AI105">
    <cfRule type="expression" dxfId="2631" priority="13215">
      <formula>IF(RIGHT(TEXT(AI105,"0.#"),1)=".",FALSE,TRUE)</formula>
    </cfRule>
    <cfRule type="expression" dxfId="2630" priority="13216">
      <formula>IF(RIGHT(TEXT(AI105,"0.#"),1)=".",TRUE,FALSE)</formula>
    </cfRule>
  </conditionalFormatting>
  <conditionalFormatting sqref="AM105">
    <cfRule type="expression" dxfId="2629" priority="13213">
      <formula>IF(RIGHT(TEXT(AM105,"0.#"),1)=".",FALSE,TRUE)</formula>
    </cfRule>
    <cfRule type="expression" dxfId="2628" priority="13214">
      <formula>IF(RIGHT(TEXT(AM105,"0.#"),1)=".",TRUE,FALSE)</formula>
    </cfRule>
  </conditionalFormatting>
  <conditionalFormatting sqref="AE107">
    <cfRule type="expression" dxfId="2627" priority="13209">
      <formula>IF(RIGHT(TEXT(AE107,"0.#"),1)=".",FALSE,TRUE)</formula>
    </cfRule>
    <cfRule type="expression" dxfId="2626" priority="13210">
      <formula>IF(RIGHT(TEXT(AE107,"0.#"),1)=".",TRUE,FALSE)</formula>
    </cfRule>
  </conditionalFormatting>
  <conditionalFormatting sqref="AI107">
    <cfRule type="expression" dxfId="2625" priority="13207">
      <formula>IF(RIGHT(TEXT(AI107,"0.#"),1)=".",FALSE,TRUE)</formula>
    </cfRule>
    <cfRule type="expression" dxfId="2624" priority="13208">
      <formula>IF(RIGHT(TEXT(AI107,"0.#"),1)=".",TRUE,FALSE)</formula>
    </cfRule>
  </conditionalFormatting>
  <conditionalFormatting sqref="AM107">
    <cfRule type="expression" dxfId="2623" priority="13205">
      <formula>IF(RIGHT(TEXT(AM107,"0.#"),1)=".",FALSE,TRUE)</formula>
    </cfRule>
    <cfRule type="expression" dxfId="2622" priority="13206">
      <formula>IF(RIGHT(TEXT(AM107,"0.#"),1)=".",TRUE,FALSE)</formula>
    </cfRule>
  </conditionalFormatting>
  <conditionalFormatting sqref="AE108">
    <cfRule type="expression" dxfId="2621" priority="13203">
      <formula>IF(RIGHT(TEXT(AE108,"0.#"),1)=".",FALSE,TRUE)</formula>
    </cfRule>
    <cfRule type="expression" dxfId="2620" priority="13204">
      <formula>IF(RIGHT(TEXT(AE108,"0.#"),1)=".",TRUE,FALSE)</formula>
    </cfRule>
  </conditionalFormatting>
  <conditionalFormatting sqref="AI108">
    <cfRule type="expression" dxfId="2619" priority="13201">
      <formula>IF(RIGHT(TEXT(AI108,"0.#"),1)=".",FALSE,TRUE)</formula>
    </cfRule>
    <cfRule type="expression" dxfId="2618" priority="13202">
      <formula>IF(RIGHT(TEXT(AI108,"0.#"),1)=".",TRUE,FALSE)</formula>
    </cfRule>
  </conditionalFormatting>
  <conditionalFormatting sqref="AM108">
    <cfRule type="expression" dxfId="2617" priority="13199">
      <formula>IF(RIGHT(TEXT(AM108,"0.#"),1)=".",FALSE,TRUE)</formula>
    </cfRule>
    <cfRule type="expression" dxfId="2616" priority="13200">
      <formula>IF(RIGHT(TEXT(AM108,"0.#"),1)=".",TRUE,FALSE)</formula>
    </cfRule>
  </conditionalFormatting>
  <conditionalFormatting sqref="AE110">
    <cfRule type="expression" dxfId="2615" priority="13195">
      <formula>IF(RIGHT(TEXT(AE110,"0.#"),1)=".",FALSE,TRUE)</formula>
    </cfRule>
    <cfRule type="expression" dxfId="2614" priority="13196">
      <formula>IF(RIGHT(TEXT(AE110,"0.#"),1)=".",TRUE,FALSE)</formula>
    </cfRule>
  </conditionalFormatting>
  <conditionalFormatting sqref="AI110">
    <cfRule type="expression" dxfId="2613" priority="13193">
      <formula>IF(RIGHT(TEXT(AI110,"0.#"),1)=".",FALSE,TRUE)</formula>
    </cfRule>
    <cfRule type="expression" dxfId="2612" priority="13194">
      <formula>IF(RIGHT(TEXT(AI110,"0.#"),1)=".",TRUE,FALSE)</formula>
    </cfRule>
  </conditionalFormatting>
  <conditionalFormatting sqref="AM110">
    <cfRule type="expression" dxfId="2611" priority="13191">
      <formula>IF(RIGHT(TEXT(AM110,"0.#"),1)=".",FALSE,TRUE)</formula>
    </cfRule>
    <cfRule type="expression" dxfId="2610" priority="13192">
      <formula>IF(RIGHT(TEXT(AM110,"0.#"),1)=".",TRUE,FALSE)</formula>
    </cfRule>
  </conditionalFormatting>
  <conditionalFormatting sqref="AE111">
    <cfRule type="expression" dxfId="2609" priority="13189">
      <formula>IF(RIGHT(TEXT(AE111,"0.#"),1)=".",FALSE,TRUE)</formula>
    </cfRule>
    <cfRule type="expression" dxfId="2608" priority="13190">
      <formula>IF(RIGHT(TEXT(AE111,"0.#"),1)=".",TRUE,FALSE)</formula>
    </cfRule>
  </conditionalFormatting>
  <conditionalFormatting sqref="AI111">
    <cfRule type="expression" dxfId="2607" priority="13187">
      <formula>IF(RIGHT(TEXT(AI111,"0.#"),1)=".",FALSE,TRUE)</formula>
    </cfRule>
    <cfRule type="expression" dxfId="2606" priority="13188">
      <formula>IF(RIGHT(TEXT(AI111,"0.#"),1)=".",TRUE,FALSE)</formula>
    </cfRule>
  </conditionalFormatting>
  <conditionalFormatting sqref="AM111">
    <cfRule type="expression" dxfId="2605" priority="13185">
      <formula>IF(RIGHT(TEXT(AM111,"0.#"),1)=".",FALSE,TRUE)</formula>
    </cfRule>
    <cfRule type="expression" dxfId="2604" priority="13186">
      <formula>IF(RIGHT(TEXT(AM111,"0.#"),1)=".",TRUE,FALSE)</formula>
    </cfRule>
  </conditionalFormatting>
  <conditionalFormatting sqref="AE113">
    <cfRule type="expression" dxfId="2603" priority="13181">
      <formula>IF(RIGHT(TEXT(AE113,"0.#"),1)=".",FALSE,TRUE)</formula>
    </cfRule>
    <cfRule type="expression" dxfId="2602" priority="13182">
      <formula>IF(RIGHT(TEXT(AE113,"0.#"),1)=".",TRUE,FALSE)</formula>
    </cfRule>
  </conditionalFormatting>
  <conditionalFormatting sqref="AI113">
    <cfRule type="expression" dxfId="2601" priority="13179">
      <formula>IF(RIGHT(TEXT(AI113,"0.#"),1)=".",FALSE,TRUE)</formula>
    </cfRule>
    <cfRule type="expression" dxfId="2600" priority="13180">
      <formula>IF(RIGHT(TEXT(AI113,"0.#"),1)=".",TRUE,FALSE)</formula>
    </cfRule>
  </conditionalFormatting>
  <conditionalFormatting sqref="AM113">
    <cfRule type="expression" dxfId="2599" priority="13177">
      <formula>IF(RIGHT(TEXT(AM113,"0.#"),1)=".",FALSE,TRUE)</formula>
    </cfRule>
    <cfRule type="expression" dxfId="2598" priority="13178">
      <formula>IF(RIGHT(TEXT(AM113,"0.#"),1)=".",TRUE,FALSE)</formula>
    </cfRule>
  </conditionalFormatting>
  <conditionalFormatting sqref="AE114">
    <cfRule type="expression" dxfId="2597" priority="13175">
      <formula>IF(RIGHT(TEXT(AE114,"0.#"),1)=".",FALSE,TRUE)</formula>
    </cfRule>
    <cfRule type="expression" dxfId="2596" priority="13176">
      <formula>IF(RIGHT(TEXT(AE114,"0.#"),1)=".",TRUE,FALSE)</formula>
    </cfRule>
  </conditionalFormatting>
  <conditionalFormatting sqref="AI114">
    <cfRule type="expression" dxfId="2595" priority="13173">
      <formula>IF(RIGHT(TEXT(AI114,"0.#"),1)=".",FALSE,TRUE)</formula>
    </cfRule>
    <cfRule type="expression" dxfId="2594" priority="13174">
      <formula>IF(RIGHT(TEXT(AI114,"0.#"),1)=".",TRUE,FALSE)</formula>
    </cfRule>
  </conditionalFormatting>
  <conditionalFormatting sqref="AM114">
    <cfRule type="expression" dxfId="2593" priority="13171">
      <formula>IF(RIGHT(TEXT(AM114,"0.#"),1)=".",FALSE,TRUE)</formula>
    </cfRule>
    <cfRule type="expression" dxfId="2592" priority="13172">
      <formula>IF(RIGHT(TEXT(AM114,"0.#"),1)=".",TRUE,FALSE)</formula>
    </cfRule>
  </conditionalFormatting>
  <conditionalFormatting sqref="AE116 AQ116">
    <cfRule type="expression" dxfId="2591" priority="13167">
      <formula>IF(RIGHT(TEXT(AE116,"0.#"),1)=".",FALSE,TRUE)</formula>
    </cfRule>
    <cfRule type="expression" dxfId="2590" priority="13168">
      <formula>IF(RIGHT(TEXT(AE116,"0.#"),1)=".",TRUE,FALSE)</formula>
    </cfRule>
  </conditionalFormatting>
  <conditionalFormatting sqref="AI116">
    <cfRule type="expression" dxfId="2589" priority="13165">
      <formula>IF(RIGHT(TEXT(AI116,"0.#"),1)=".",FALSE,TRUE)</formula>
    </cfRule>
    <cfRule type="expression" dxfId="2588" priority="13166">
      <formula>IF(RIGHT(TEXT(AI116,"0.#"),1)=".",TRUE,FALSE)</formula>
    </cfRule>
  </conditionalFormatting>
  <conditionalFormatting sqref="AM116">
    <cfRule type="expression" dxfId="2587" priority="13163">
      <formula>IF(RIGHT(TEXT(AM116,"0.#"),1)=".",FALSE,TRUE)</formula>
    </cfRule>
    <cfRule type="expression" dxfId="2586" priority="13164">
      <formula>IF(RIGHT(TEXT(AM116,"0.#"),1)=".",TRUE,FALSE)</formula>
    </cfRule>
  </conditionalFormatting>
  <conditionalFormatting sqref="AE117 AM117">
    <cfRule type="expression" dxfId="2585" priority="13161">
      <formula>IF(RIGHT(TEXT(AE117,"0.#"),1)=".",FALSE,TRUE)</formula>
    </cfRule>
    <cfRule type="expression" dxfId="2584" priority="13162">
      <formula>IF(RIGHT(TEXT(AE117,"0.#"),1)=".",TRUE,FALSE)</formula>
    </cfRule>
  </conditionalFormatting>
  <conditionalFormatting sqref="AI117">
    <cfRule type="expression" dxfId="2583" priority="13159">
      <formula>IF(RIGHT(TEXT(AI117,"0.#"),1)=".",FALSE,TRUE)</formula>
    </cfRule>
    <cfRule type="expression" dxfId="2582" priority="13160">
      <formula>IF(RIGHT(TEXT(AI117,"0.#"),1)=".",TRUE,FALSE)</formula>
    </cfRule>
  </conditionalFormatting>
  <conditionalFormatting sqref="AQ117">
    <cfRule type="expression" dxfId="2581" priority="13155">
      <formula>IF(RIGHT(TEXT(AQ117,"0.#"),1)=".",FALSE,TRUE)</formula>
    </cfRule>
    <cfRule type="expression" dxfId="2580" priority="13156">
      <formula>IF(RIGHT(TEXT(AQ117,"0.#"),1)=".",TRUE,FALSE)</formula>
    </cfRule>
  </conditionalFormatting>
  <conditionalFormatting sqref="AE119 AQ119">
    <cfRule type="expression" dxfId="2579" priority="13153">
      <formula>IF(RIGHT(TEXT(AE119,"0.#"),1)=".",FALSE,TRUE)</formula>
    </cfRule>
    <cfRule type="expression" dxfId="2578" priority="13154">
      <formula>IF(RIGHT(TEXT(AE119,"0.#"),1)=".",TRUE,FALSE)</formula>
    </cfRule>
  </conditionalFormatting>
  <conditionalFormatting sqref="AI119">
    <cfRule type="expression" dxfId="2577" priority="13151">
      <formula>IF(RIGHT(TEXT(AI119,"0.#"),1)=".",FALSE,TRUE)</formula>
    </cfRule>
    <cfRule type="expression" dxfId="2576" priority="13152">
      <formula>IF(RIGHT(TEXT(AI119,"0.#"),1)=".",TRUE,FALSE)</formula>
    </cfRule>
  </conditionalFormatting>
  <conditionalFormatting sqref="AM119">
    <cfRule type="expression" dxfId="2575" priority="13149">
      <formula>IF(RIGHT(TEXT(AM119,"0.#"),1)=".",FALSE,TRUE)</formula>
    </cfRule>
    <cfRule type="expression" dxfId="2574" priority="13150">
      <formula>IF(RIGHT(TEXT(AM119,"0.#"),1)=".",TRUE,FALSE)</formula>
    </cfRule>
  </conditionalFormatting>
  <conditionalFormatting sqref="AQ120">
    <cfRule type="expression" dxfId="2573" priority="13141">
      <formula>IF(RIGHT(TEXT(AQ120,"0.#"),1)=".",FALSE,TRUE)</formula>
    </cfRule>
    <cfRule type="expression" dxfId="2572" priority="13142">
      <formula>IF(RIGHT(TEXT(AQ120,"0.#"),1)=".",TRUE,FALSE)</formula>
    </cfRule>
  </conditionalFormatting>
  <conditionalFormatting sqref="AE122 AQ122">
    <cfRule type="expression" dxfId="2571" priority="13139">
      <formula>IF(RIGHT(TEXT(AE122,"0.#"),1)=".",FALSE,TRUE)</formula>
    </cfRule>
    <cfRule type="expression" dxfId="2570" priority="13140">
      <formula>IF(RIGHT(TEXT(AE122,"0.#"),1)=".",TRUE,FALSE)</formula>
    </cfRule>
  </conditionalFormatting>
  <conditionalFormatting sqref="AI122">
    <cfRule type="expression" dxfId="2569" priority="13137">
      <formula>IF(RIGHT(TEXT(AI122,"0.#"),1)=".",FALSE,TRUE)</formula>
    </cfRule>
    <cfRule type="expression" dxfId="2568" priority="13138">
      <formula>IF(RIGHT(TEXT(AI122,"0.#"),1)=".",TRUE,FALSE)</formula>
    </cfRule>
  </conditionalFormatting>
  <conditionalFormatting sqref="AM122">
    <cfRule type="expression" dxfId="2567" priority="13135">
      <formula>IF(RIGHT(TEXT(AM122,"0.#"),1)=".",FALSE,TRUE)</formula>
    </cfRule>
    <cfRule type="expression" dxfId="2566" priority="13136">
      <formula>IF(RIGHT(TEXT(AM122,"0.#"),1)=".",TRUE,FALSE)</formula>
    </cfRule>
  </conditionalFormatting>
  <conditionalFormatting sqref="AQ123">
    <cfRule type="expression" dxfId="2565" priority="13127">
      <formula>IF(RIGHT(TEXT(AQ123,"0.#"),1)=".",FALSE,TRUE)</formula>
    </cfRule>
    <cfRule type="expression" dxfId="2564" priority="13128">
      <formula>IF(RIGHT(TEXT(AQ123,"0.#"),1)=".",TRUE,FALSE)</formula>
    </cfRule>
  </conditionalFormatting>
  <conditionalFormatting sqref="AE125 AQ125">
    <cfRule type="expression" dxfId="2563" priority="13125">
      <formula>IF(RIGHT(TEXT(AE125,"0.#"),1)=".",FALSE,TRUE)</formula>
    </cfRule>
    <cfRule type="expression" dxfId="2562" priority="13126">
      <formula>IF(RIGHT(TEXT(AE125,"0.#"),1)=".",TRUE,FALSE)</formula>
    </cfRule>
  </conditionalFormatting>
  <conditionalFormatting sqref="AI125">
    <cfRule type="expression" dxfId="2561" priority="13123">
      <formula>IF(RIGHT(TEXT(AI125,"0.#"),1)=".",FALSE,TRUE)</formula>
    </cfRule>
    <cfRule type="expression" dxfId="2560" priority="13124">
      <formula>IF(RIGHT(TEXT(AI125,"0.#"),1)=".",TRUE,FALSE)</formula>
    </cfRule>
  </conditionalFormatting>
  <conditionalFormatting sqref="AM125">
    <cfRule type="expression" dxfId="2559" priority="13121">
      <formula>IF(RIGHT(TEXT(AM125,"0.#"),1)=".",FALSE,TRUE)</formula>
    </cfRule>
    <cfRule type="expression" dxfId="2558" priority="13122">
      <formula>IF(RIGHT(TEXT(AM125,"0.#"),1)=".",TRUE,FALSE)</formula>
    </cfRule>
  </conditionalFormatting>
  <conditionalFormatting sqref="AQ126">
    <cfRule type="expression" dxfId="2557" priority="13113">
      <formula>IF(RIGHT(TEXT(AQ126,"0.#"),1)=".",FALSE,TRUE)</formula>
    </cfRule>
    <cfRule type="expression" dxfId="2556" priority="13114">
      <formula>IF(RIGHT(TEXT(AQ126,"0.#"),1)=".",TRUE,FALSE)</formula>
    </cfRule>
  </conditionalFormatting>
  <conditionalFormatting sqref="AE128 AQ128">
    <cfRule type="expression" dxfId="2555" priority="13111">
      <formula>IF(RIGHT(TEXT(AE128,"0.#"),1)=".",FALSE,TRUE)</formula>
    </cfRule>
    <cfRule type="expression" dxfId="2554" priority="13112">
      <formula>IF(RIGHT(TEXT(AE128,"0.#"),1)=".",TRUE,FALSE)</formula>
    </cfRule>
  </conditionalFormatting>
  <conditionalFormatting sqref="AI128">
    <cfRule type="expression" dxfId="2553" priority="13109">
      <formula>IF(RIGHT(TEXT(AI128,"0.#"),1)=".",FALSE,TRUE)</formula>
    </cfRule>
    <cfRule type="expression" dxfId="2552" priority="13110">
      <formula>IF(RIGHT(TEXT(AI128,"0.#"),1)=".",TRUE,FALSE)</formula>
    </cfRule>
  </conditionalFormatting>
  <conditionalFormatting sqref="AM128">
    <cfRule type="expression" dxfId="2551" priority="13107">
      <formula>IF(RIGHT(TEXT(AM128,"0.#"),1)=".",FALSE,TRUE)</formula>
    </cfRule>
    <cfRule type="expression" dxfId="2550" priority="13108">
      <formula>IF(RIGHT(TEXT(AM128,"0.#"),1)=".",TRUE,FALSE)</formula>
    </cfRule>
  </conditionalFormatting>
  <conditionalFormatting sqref="AQ129">
    <cfRule type="expression" dxfId="2549" priority="13099">
      <formula>IF(RIGHT(TEXT(AQ129,"0.#"),1)=".",FALSE,TRUE)</formula>
    </cfRule>
    <cfRule type="expression" dxfId="2548" priority="13100">
      <formula>IF(RIGHT(TEXT(AQ129,"0.#"),1)=".",TRUE,FALSE)</formula>
    </cfRule>
  </conditionalFormatting>
  <conditionalFormatting sqref="AE75">
    <cfRule type="expression" dxfId="2547" priority="13097">
      <formula>IF(RIGHT(TEXT(AE75,"0.#"),1)=".",FALSE,TRUE)</formula>
    </cfRule>
    <cfRule type="expression" dxfId="2546" priority="13098">
      <formula>IF(RIGHT(TEXT(AE75,"0.#"),1)=".",TRUE,FALSE)</formula>
    </cfRule>
  </conditionalFormatting>
  <conditionalFormatting sqref="AE76">
    <cfRule type="expression" dxfId="2545" priority="13095">
      <formula>IF(RIGHT(TEXT(AE76,"0.#"),1)=".",FALSE,TRUE)</formula>
    </cfRule>
    <cfRule type="expression" dxfId="2544" priority="13096">
      <formula>IF(RIGHT(TEXT(AE76,"0.#"),1)=".",TRUE,FALSE)</formula>
    </cfRule>
  </conditionalFormatting>
  <conditionalFormatting sqref="AE77">
    <cfRule type="expression" dxfId="2543" priority="13093">
      <formula>IF(RIGHT(TEXT(AE77,"0.#"),1)=".",FALSE,TRUE)</formula>
    </cfRule>
    <cfRule type="expression" dxfId="2542" priority="13094">
      <formula>IF(RIGHT(TEXT(AE77,"0.#"),1)=".",TRUE,FALSE)</formula>
    </cfRule>
  </conditionalFormatting>
  <conditionalFormatting sqref="AI77">
    <cfRule type="expression" dxfId="2541" priority="13091">
      <formula>IF(RIGHT(TEXT(AI77,"0.#"),1)=".",FALSE,TRUE)</formula>
    </cfRule>
    <cfRule type="expression" dxfId="2540" priority="13092">
      <formula>IF(RIGHT(TEXT(AI77,"0.#"),1)=".",TRUE,FALSE)</formula>
    </cfRule>
  </conditionalFormatting>
  <conditionalFormatting sqref="AI76">
    <cfRule type="expression" dxfId="2539" priority="13089">
      <formula>IF(RIGHT(TEXT(AI76,"0.#"),1)=".",FALSE,TRUE)</formula>
    </cfRule>
    <cfRule type="expression" dxfId="2538" priority="13090">
      <formula>IF(RIGHT(TEXT(AI76,"0.#"),1)=".",TRUE,FALSE)</formula>
    </cfRule>
  </conditionalFormatting>
  <conditionalFormatting sqref="AI75">
    <cfRule type="expression" dxfId="2537" priority="13087">
      <formula>IF(RIGHT(TEXT(AI75,"0.#"),1)=".",FALSE,TRUE)</formula>
    </cfRule>
    <cfRule type="expression" dxfId="2536" priority="13088">
      <formula>IF(RIGHT(TEXT(AI75,"0.#"),1)=".",TRUE,FALSE)</formula>
    </cfRule>
  </conditionalFormatting>
  <conditionalFormatting sqref="AM75">
    <cfRule type="expression" dxfId="2535" priority="13085">
      <formula>IF(RIGHT(TEXT(AM75,"0.#"),1)=".",FALSE,TRUE)</formula>
    </cfRule>
    <cfRule type="expression" dxfId="2534" priority="13086">
      <formula>IF(RIGHT(TEXT(AM75,"0.#"),1)=".",TRUE,FALSE)</formula>
    </cfRule>
  </conditionalFormatting>
  <conditionalFormatting sqref="AM76">
    <cfRule type="expression" dxfId="2533" priority="13083">
      <formula>IF(RIGHT(TEXT(AM76,"0.#"),1)=".",FALSE,TRUE)</formula>
    </cfRule>
    <cfRule type="expression" dxfId="2532" priority="13084">
      <formula>IF(RIGHT(TEXT(AM76,"0.#"),1)=".",TRUE,FALSE)</formula>
    </cfRule>
  </conditionalFormatting>
  <conditionalFormatting sqref="AM77">
    <cfRule type="expression" dxfId="2531" priority="13081">
      <formula>IF(RIGHT(TEXT(AM77,"0.#"),1)=".",FALSE,TRUE)</formula>
    </cfRule>
    <cfRule type="expression" dxfId="2530" priority="13082">
      <formula>IF(RIGHT(TEXT(AM77,"0.#"),1)=".",TRUE,FALSE)</formula>
    </cfRule>
  </conditionalFormatting>
  <conditionalFormatting sqref="AE134:AE135 AI134:AI135 AM134:AM135 AQ134:AQ135 AU134:AU135">
    <cfRule type="expression" dxfId="2529" priority="13067">
      <formula>IF(RIGHT(TEXT(AE134,"0.#"),1)=".",FALSE,TRUE)</formula>
    </cfRule>
    <cfRule type="expression" dxfId="2528" priority="13068">
      <formula>IF(RIGHT(TEXT(AE134,"0.#"),1)=".",TRUE,FALSE)</formula>
    </cfRule>
  </conditionalFormatting>
  <conditionalFormatting sqref="AM435">
    <cfRule type="expression" dxfId="2527" priority="13021">
      <formula>IF(RIGHT(TEXT(AM435,"0.#"),1)=".",FALSE,TRUE)</formula>
    </cfRule>
    <cfRule type="expression" dxfId="2526" priority="13022">
      <formula>IF(RIGHT(TEXT(AM435,"0.#"),1)=".",TRUE,FALSE)</formula>
    </cfRule>
  </conditionalFormatting>
  <conditionalFormatting sqref="AE434">
    <cfRule type="expression" dxfId="2525" priority="13035">
      <formula>IF(RIGHT(TEXT(AE434,"0.#"),1)=".",FALSE,TRUE)</formula>
    </cfRule>
    <cfRule type="expression" dxfId="2524" priority="13036">
      <formula>IF(RIGHT(TEXT(AE434,"0.#"),1)=".",TRUE,FALSE)</formula>
    </cfRule>
  </conditionalFormatting>
  <conditionalFormatting sqref="AE435">
    <cfRule type="expression" dxfId="2523" priority="13033">
      <formula>IF(RIGHT(TEXT(AE435,"0.#"),1)=".",FALSE,TRUE)</formula>
    </cfRule>
    <cfRule type="expression" dxfId="2522" priority="13034">
      <formula>IF(RIGHT(TEXT(AE435,"0.#"),1)=".",TRUE,FALSE)</formula>
    </cfRule>
  </conditionalFormatting>
  <conditionalFormatting sqref="AM434">
    <cfRule type="expression" dxfId="2521" priority="13023">
      <formula>IF(RIGHT(TEXT(AM434,"0.#"),1)=".",FALSE,TRUE)</formula>
    </cfRule>
    <cfRule type="expression" dxfId="2520" priority="13024">
      <formula>IF(RIGHT(TEXT(AM434,"0.#"),1)=".",TRUE,FALSE)</formula>
    </cfRule>
  </conditionalFormatting>
  <conditionalFormatting sqref="AU433">
    <cfRule type="expression" dxfId="2519" priority="13013">
      <formula>IF(RIGHT(TEXT(AU433,"0.#"),1)=".",FALSE,TRUE)</formula>
    </cfRule>
    <cfRule type="expression" dxfId="2518" priority="13014">
      <formula>IF(RIGHT(TEXT(AU433,"0.#"),1)=".",TRUE,FALSE)</formula>
    </cfRule>
  </conditionalFormatting>
  <conditionalFormatting sqref="AU434">
    <cfRule type="expression" dxfId="2517" priority="13011">
      <formula>IF(RIGHT(TEXT(AU434,"0.#"),1)=".",FALSE,TRUE)</formula>
    </cfRule>
    <cfRule type="expression" dxfId="2516" priority="13012">
      <formula>IF(RIGHT(TEXT(AU434,"0.#"),1)=".",TRUE,FALSE)</formula>
    </cfRule>
  </conditionalFormatting>
  <conditionalFormatting sqref="AU435">
    <cfRule type="expression" dxfId="2515" priority="13009">
      <formula>IF(RIGHT(TEXT(AU435,"0.#"),1)=".",FALSE,TRUE)</formula>
    </cfRule>
    <cfRule type="expression" dxfId="2514" priority="13010">
      <formula>IF(RIGHT(TEXT(AU435,"0.#"),1)=".",TRUE,FALSE)</formula>
    </cfRule>
  </conditionalFormatting>
  <conditionalFormatting sqref="AI435">
    <cfRule type="expression" dxfId="2513" priority="12943">
      <formula>IF(RIGHT(TEXT(AI435,"0.#"),1)=".",FALSE,TRUE)</formula>
    </cfRule>
    <cfRule type="expression" dxfId="2512" priority="12944">
      <formula>IF(RIGHT(TEXT(AI435,"0.#"),1)=".",TRUE,FALSE)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L847:AO874">
    <cfRule type="expression" dxfId="2503" priority="6637">
      <formula>IF(AND(AL847&gt;=0, RIGHT(TEXT(AL847,"0.#"),1)&lt;&gt;"."),TRUE,FALSE)</formula>
    </cfRule>
    <cfRule type="expression" dxfId="2502" priority="6638">
      <formula>IF(AND(AL847&gt;=0, RIGHT(TEXT(AL847,"0.#"),1)="."),TRUE,FALSE)</formula>
    </cfRule>
    <cfRule type="expression" dxfId="2501" priority="6639">
      <formula>IF(AND(AL847&lt;0, RIGHT(TEXT(AL847,"0.#"),1)&lt;&gt;"."),TRUE,FALSE)</formula>
    </cfRule>
    <cfRule type="expression" dxfId="2500" priority="6640">
      <formula>IF(AND(AL847&lt;0, RIGHT(TEXT(AL847,"0.#"),1)="."),TRUE,FALSE)</formula>
    </cfRule>
  </conditionalFormatting>
  <conditionalFormatting sqref="AQ53:AQ55">
    <cfRule type="expression" dxfId="2499" priority="4659">
      <formula>IF(RIGHT(TEXT(AQ53,"0.#"),1)=".",FALSE,TRUE)</formula>
    </cfRule>
    <cfRule type="expression" dxfId="2498" priority="4660">
      <formula>IF(RIGHT(TEXT(AQ53,"0.#"),1)=".",TRUE,FALSE)</formula>
    </cfRule>
  </conditionalFormatting>
  <conditionalFormatting sqref="AU53:AU55">
    <cfRule type="expression" dxfId="2497" priority="4657">
      <formula>IF(RIGHT(TEXT(AU53,"0.#"),1)=".",FALSE,TRUE)</formula>
    </cfRule>
    <cfRule type="expression" dxfId="2496" priority="4658">
      <formula>IF(RIGHT(TEXT(AU53,"0.#"),1)=".",TRUE,FALSE)</formula>
    </cfRule>
  </conditionalFormatting>
  <conditionalFormatting sqref="AQ60:AQ62">
    <cfRule type="expression" dxfId="2495" priority="4655">
      <formula>IF(RIGHT(TEXT(AQ60,"0.#"),1)=".",FALSE,TRUE)</formula>
    </cfRule>
    <cfRule type="expression" dxfId="2494" priority="4656">
      <formula>IF(RIGHT(TEXT(AQ60,"0.#"),1)=".",TRUE,FALSE)</formula>
    </cfRule>
  </conditionalFormatting>
  <conditionalFormatting sqref="AU60:AU62">
    <cfRule type="expression" dxfId="2493" priority="4653">
      <formula>IF(RIGHT(TEXT(AU60,"0.#"),1)=".",FALSE,TRUE)</formula>
    </cfRule>
    <cfRule type="expression" dxfId="2492" priority="4654">
      <formula>IF(RIGHT(TEXT(AU60,"0.#"),1)=".",TRUE,FALSE)</formula>
    </cfRule>
  </conditionalFormatting>
  <conditionalFormatting sqref="AQ75:AQ77">
    <cfRule type="expression" dxfId="2491" priority="4651">
      <formula>IF(RIGHT(TEXT(AQ75,"0.#"),1)=".",FALSE,TRUE)</formula>
    </cfRule>
    <cfRule type="expression" dxfId="2490" priority="4652">
      <formula>IF(RIGHT(TEXT(AQ75,"0.#"),1)=".",TRUE,FALSE)</formula>
    </cfRule>
  </conditionalFormatting>
  <conditionalFormatting sqref="AU75:AU77">
    <cfRule type="expression" dxfId="2489" priority="4649">
      <formula>IF(RIGHT(TEXT(AU75,"0.#"),1)=".",FALSE,TRUE)</formula>
    </cfRule>
    <cfRule type="expression" dxfId="2488" priority="4650">
      <formula>IF(RIGHT(TEXT(AU75,"0.#"),1)=".",TRUE,FALSE)</formula>
    </cfRule>
  </conditionalFormatting>
  <conditionalFormatting sqref="AQ87:AQ89">
    <cfRule type="expression" dxfId="2487" priority="4647">
      <formula>IF(RIGHT(TEXT(AQ87,"0.#"),1)=".",FALSE,TRUE)</formula>
    </cfRule>
    <cfRule type="expression" dxfId="2486" priority="4648">
      <formula>IF(RIGHT(TEXT(AQ87,"0.#"),1)=".",TRUE,FALSE)</formula>
    </cfRule>
  </conditionalFormatting>
  <conditionalFormatting sqref="AU87:AU89">
    <cfRule type="expression" dxfId="2485" priority="4645">
      <formula>IF(RIGHT(TEXT(AU87,"0.#"),1)=".",FALSE,TRUE)</formula>
    </cfRule>
    <cfRule type="expression" dxfId="2484" priority="4646">
      <formula>IF(RIGHT(TEXT(AU87,"0.#"),1)=".",TRUE,FALSE)</formula>
    </cfRule>
  </conditionalFormatting>
  <conditionalFormatting sqref="AQ92:AQ94">
    <cfRule type="expression" dxfId="2483" priority="4643">
      <formula>IF(RIGHT(TEXT(AQ92,"0.#"),1)=".",FALSE,TRUE)</formula>
    </cfRule>
    <cfRule type="expression" dxfId="2482" priority="4644">
      <formula>IF(RIGHT(TEXT(AQ92,"0.#"),1)=".",TRUE,FALSE)</formula>
    </cfRule>
  </conditionalFormatting>
  <conditionalFormatting sqref="AU92:AU94">
    <cfRule type="expression" dxfId="2481" priority="4641">
      <formula>IF(RIGHT(TEXT(AU92,"0.#"),1)=".",FALSE,TRUE)</formula>
    </cfRule>
    <cfRule type="expression" dxfId="2480" priority="4642">
      <formula>IF(RIGHT(TEXT(AU92,"0.#"),1)=".",TRUE,FALSE)</formula>
    </cfRule>
  </conditionalFormatting>
  <conditionalFormatting sqref="AQ97:AQ99">
    <cfRule type="expression" dxfId="2479" priority="4639">
      <formula>IF(RIGHT(TEXT(AQ97,"0.#"),1)=".",FALSE,TRUE)</formula>
    </cfRule>
    <cfRule type="expression" dxfId="2478" priority="4640">
      <formula>IF(RIGHT(TEXT(AQ97,"0.#"),1)=".",TRUE,FALSE)</formula>
    </cfRule>
  </conditionalFormatting>
  <conditionalFormatting sqref="AU97:AU99">
    <cfRule type="expression" dxfId="2477" priority="4637">
      <formula>IF(RIGHT(TEXT(AU97,"0.#"),1)=".",FALSE,TRUE)</formula>
    </cfRule>
    <cfRule type="expression" dxfId="2476" priority="4638">
      <formula>IF(RIGHT(TEXT(AU97,"0.#"),1)=".",TRUE,FALSE)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7:Y874">
    <cfRule type="expression" dxfId="2435" priority="2965">
      <formula>IF(RIGHT(TEXT(Y847,"0.#"),1)=".",FALSE,TRUE)</formula>
    </cfRule>
    <cfRule type="expression" dxfId="2434" priority="2966">
      <formula>IF(RIGHT(TEXT(Y847,"0.#"),1)=".",TRUE,FALSE)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10:AO1139">
    <cfRule type="expression" dxfId="2405" priority="2871">
      <formula>IF(AND(AL1110&gt;=0, RIGHT(TEXT(AL1110,"0.#"),1)&lt;&gt;"."),TRUE,FALSE)</formula>
    </cfRule>
    <cfRule type="expression" dxfId="2404" priority="2872">
      <formula>IF(AND(AL1110&gt;=0, RIGHT(TEXT(AL1110,"0.#"),1)="."),TRUE,FALSE)</formula>
    </cfRule>
    <cfRule type="expression" dxfId="2403" priority="2873">
      <formula>IF(AND(AL1110&lt;0, RIGHT(TEXT(AL1110,"0.#"),1)&lt;&gt;"."),TRUE,FALSE)</formula>
    </cfRule>
    <cfRule type="expression" dxfId="2402" priority="2874">
      <formula>IF(AND(AL1110&lt;0, RIGHT(TEXT(AL1110,"0.#"),1)="."),TRUE,FALSE)</formula>
    </cfRule>
  </conditionalFormatting>
  <conditionalFormatting sqref="Y1110:Y1139">
    <cfRule type="expression" dxfId="2401" priority="2869">
      <formula>IF(RIGHT(TEXT(Y1110,"0.#"),1)=".",FALSE,TRUE)</formula>
    </cfRule>
    <cfRule type="expression" dxfId="2400" priority="2870">
      <formula>IF(RIGHT(TEXT(Y1110,"0.#"),1)=".",TRUE,FALSE)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45:AO846">
    <cfRule type="expression" dxfId="2391" priority="2823">
      <formula>IF(AND(AL845&gt;=0, RIGHT(TEXT(AL845,"0.#"),1)&lt;&gt;"."),TRUE,FALSE)</formula>
    </cfRule>
    <cfRule type="expression" dxfId="2390" priority="2824">
      <formula>IF(AND(AL845&gt;=0, RIGHT(TEXT(AL845,"0.#"),1)="."),TRUE,FALSE)</formula>
    </cfRule>
    <cfRule type="expression" dxfId="2389" priority="2825">
      <formula>IF(AND(AL845&lt;0, RIGHT(TEXT(AL845,"0.#"),1)&lt;&gt;"."),TRUE,FALSE)</formula>
    </cfRule>
    <cfRule type="expression" dxfId="2388" priority="2826">
      <formula>IF(AND(AL845&lt;0, RIGHT(TEXT(AL845,"0.#"),1)="."),TRUE,FALSE)</formula>
    </cfRule>
  </conditionalFormatting>
  <conditionalFormatting sqref="Y845:Y846">
    <cfRule type="expression" dxfId="2387" priority="2821">
      <formula>IF(RIGHT(TEXT(Y845,"0.#"),1)=".",FALSE,TRUE)</formula>
    </cfRule>
    <cfRule type="expression" dxfId="2386" priority="2822">
      <formula>IF(RIGHT(TEXT(Y845,"0.#"),1)=".",TRUE,FALSE)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80:Y907">
    <cfRule type="expression" dxfId="2069" priority="2081">
      <formula>IF(RIGHT(TEXT(Y880,"0.#"),1)=".",FALSE,TRUE)</formula>
    </cfRule>
    <cfRule type="expression" dxfId="2068" priority="2082">
      <formula>IF(RIGHT(TEXT(Y880,"0.#"),1)=".",TRUE,FALSE)</formula>
    </cfRule>
  </conditionalFormatting>
  <conditionalFormatting sqref="Y878:Y879">
    <cfRule type="expression" dxfId="2067" priority="2075">
      <formula>IF(RIGHT(TEXT(Y878,"0.#"),1)=".",FALSE,TRUE)</formula>
    </cfRule>
    <cfRule type="expression" dxfId="2066" priority="2076">
      <formula>IF(RIGHT(TEXT(Y878,"0.#"),1)=".",TRUE,FALSE)</formula>
    </cfRule>
  </conditionalFormatting>
  <conditionalFormatting sqref="Y913:Y940">
    <cfRule type="expression" dxfId="2065" priority="2069">
      <formula>IF(RIGHT(TEXT(Y913,"0.#"),1)=".",FALSE,TRUE)</formula>
    </cfRule>
    <cfRule type="expression" dxfId="2064" priority="2070">
      <formula>IF(RIGHT(TEXT(Y913,"0.#"),1)=".",TRUE,FALSE)</formula>
    </cfRule>
  </conditionalFormatting>
  <conditionalFormatting sqref="Y911:Y912">
    <cfRule type="expression" dxfId="2063" priority="2063">
      <formula>IF(RIGHT(TEXT(Y911,"0.#"),1)=".",FALSE,TRUE)</formula>
    </cfRule>
    <cfRule type="expression" dxfId="2062" priority="2064">
      <formula>IF(RIGHT(TEXT(Y911,"0.#"),1)=".",TRUE,FALSE)</formula>
    </cfRule>
  </conditionalFormatting>
  <conditionalFormatting sqref="Y946:Y973">
    <cfRule type="expression" dxfId="2061" priority="2057">
      <formula>IF(RIGHT(TEXT(Y946,"0.#"),1)=".",FALSE,TRUE)</formula>
    </cfRule>
    <cfRule type="expression" dxfId="2060" priority="2058">
      <formula>IF(RIGHT(TEXT(Y946,"0.#"),1)=".",TRUE,FALSE)</formula>
    </cfRule>
  </conditionalFormatting>
  <conditionalFormatting sqref="Y944:Y945">
    <cfRule type="expression" dxfId="2059" priority="2051">
      <formula>IF(RIGHT(TEXT(Y944,"0.#"),1)=".",FALSE,TRUE)</formula>
    </cfRule>
    <cfRule type="expression" dxfId="2058" priority="2052">
      <formula>IF(RIGHT(TEXT(Y944,"0.#"),1)=".",TRUE,FALSE)</formula>
    </cfRule>
  </conditionalFormatting>
  <conditionalFormatting sqref="Y979:Y1006">
    <cfRule type="expression" dxfId="2057" priority="2045">
      <formula>IF(RIGHT(TEXT(Y979,"0.#"),1)=".",FALSE,TRUE)</formula>
    </cfRule>
    <cfRule type="expression" dxfId="2056" priority="2046">
      <formula>IF(RIGHT(TEXT(Y979,"0.#"),1)=".",TRUE,FALSE)</formula>
    </cfRule>
  </conditionalFormatting>
  <conditionalFormatting sqref="Y977:Y978">
    <cfRule type="expression" dxfId="2055" priority="2039">
      <formula>IF(RIGHT(TEXT(Y977,"0.#"),1)=".",FALSE,TRUE)</formula>
    </cfRule>
    <cfRule type="expression" dxfId="2054" priority="2040">
      <formula>IF(RIGHT(TEXT(Y977,"0.#"),1)=".",TRUE,FALSE)</formula>
    </cfRule>
  </conditionalFormatting>
  <conditionalFormatting sqref="Y1012:Y1039">
    <cfRule type="expression" dxfId="2053" priority="2033">
      <formula>IF(RIGHT(TEXT(Y1012,"0.#"),1)=".",FALSE,TRUE)</formula>
    </cfRule>
    <cfRule type="expression" dxfId="2052" priority="2034">
      <formula>IF(RIGHT(TEXT(Y1012,"0.#"),1)=".",TRUE,FALSE)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8:AO879">
    <cfRule type="expression" dxfId="1967" priority="2077">
      <formula>IF(AND(AL878&gt;=0, RIGHT(TEXT(AL878,"0.#"),1)&lt;&gt;"."),TRUE,FALSE)</formula>
    </cfRule>
    <cfRule type="expression" dxfId="1966" priority="2078">
      <formula>IF(AND(AL878&gt;=0, RIGHT(TEXT(AL878,"0.#"),1)="."),TRUE,FALSE)</formula>
    </cfRule>
    <cfRule type="expression" dxfId="1965" priority="2079">
      <formula>IF(AND(AL878&lt;0, RIGHT(TEXT(AL878,"0.#"),1)&lt;&gt;"."),TRUE,FALSE)</formula>
    </cfRule>
    <cfRule type="expression" dxfId="1964" priority="2080">
      <formula>IF(AND(AL878&lt;0, RIGHT(TEXT(AL878,"0.#"),1)="."),TRUE,FALSE)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1:AO912">
    <cfRule type="expression" dxfId="1959" priority="2065">
      <formula>IF(AND(AL911&gt;=0, RIGHT(TEXT(AL911,"0.#"),1)&lt;&gt;"."),TRUE,FALSE)</formula>
    </cfRule>
    <cfRule type="expression" dxfId="1958" priority="2066">
      <formula>IF(AND(AL911&gt;=0, RIGHT(TEXT(AL911,"0.#"),1)="."),TRUE,FALSE)</formula>
    </cfRule>
    <cfRule type="expression" dxfId="1957" priority="2067">
      <formula>IF(AND(AL911&lt;0, RIGHT(TEXT(AL911,"0.#"),1)&lt;&gt;"."),TRUE,FALSE)</formula>
    </cfRule>
    <cfRule type="expression" dxfId="1956" priority="2068">
      <formula>IF(AND(AL911&lt;0, RIGHT(TEXT(AL911,"0.#"),1)="."),TRUE,FALSE)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433">
    <cfRule type="expression" dxfId="711" priority="11">
      <formula>IF(RIGHT(TEXT(AE433,"0.#"),1)=".",FALSE,TRUE)</formula>
    </cfRule>
    <cfRule type="expression" dxfId="710" priority="12">
      <formula>IF(RIGHT(TEXT(AE433,"0.#"),1)=".",TRUE,FALSE)</formula>
    </cfRule>
  </conditionalFormatting>
  <conditionalFormatting sqref="AM433">
    <cfRule type="expression" dxfId="709" priority="9">
      <formula>IF(RIGHT(TEXT(AM433,"0.#"),1)=".",FALSE,TRUE)</formula>
    </cfRule>
    <cfRule type="expression" dxfId="708" priority="10">
      <formula>IF(RIGHT(TEXT(AM433,"0.#"),1)=".",TRUE,FALSE)</formula>
    </cfRule>
  </conditionalFormatting>
  <conditionalFormatting sqref="AI433">
    <cfRule type="expression" dxfId="707" priority="7">
      <formula>IF(RIGHT(TEXT(AI433,"0.#"),1)=".",FALSE,TRUE)</formula>
    </cfRule>
    <cfRule type="expression" dxfId="706" priority="8">
      <formula>IF(RIGHT(TEXT(AI433,"0.#"),1)=".",TRUE,FALSE)</formula>
    </cfRule>
  </conditionalFormatting>
  <conditionalFormatting sqref="AE458">
    <cfRule type="expression" dxfId="705" priority="5">
      <formula>IF(RIGHT(TEXT(AE458,"0.#"),1)=".",FALSE,TRUE)</formula>
    </cfRule>
    <cfRule type="expression" dxfId="704" priority="6">
      <formula>IF(RIGHT(TEXT(AE458,"0.#"),1)=".",TRUE,FALSE)</formula>
    </cfRule>
  </conditionalFormatting>
  <conditionalFormatting sqref="AM458">
    <cfRule type="expression" dxfId="703" priority="3">
      <formula>IF(RIGHT(TEXT(AM458,"0.#"),1)=".",FALSE,TRUE)</formula>
    </cfRule>
    <cfRule type="expression" dxfId="702" priority="4">
      <formula>IF(RIGHT(TEXT(AM458,"0.#"),1)=".",TRUE,FALSE)</formula>
    </cfRule>
  </conditionalFormatting>
  <conditionalFormatting sqref="AI458">
    <cfRule type="expression" dxfId="701" priority="1">
      <formula>IF(RIGHT(TEXT(AI458,"0.#"),1)=".",FALSE,TRUE)</formula>
    </cfRule>
    <cfRule type="expression" dxfId="700" priority="2">
      <formula>IF(RIGHT(TEXT(AI458,"0.#"),1)=".",TRUE,FALSE)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6" fitToWidth="0" fitToHeight="0" orientation="portrait" cellComments="asDisplayed" r:id="rId1"/>
  <headerFooter differentFirst="1" alignWithMargins="0"/>
  <rowBreaks count="7" manualBreakCount="7">
    <brk id="129" max="49" man="1"/>
    <brk id="429" max="49" man="1"/>
    <brk id="725" max="49" man="1"/>
    <brk id="747" max="49" man="1"/>
    <brk id="760" max="49" man="1"/>
    <brk id="875"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t="s">
        <v>716</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716</v>
      </c>
      <c r="M5" s="13" t="str">
        <f t="shared" si="2"/>
        <v>防衛関係</v>
      </c>
      <c r="N5" s="13" t="str">
        <f t="shared" si="6"/>
        <v>防衛関係</v>
      </c>
      <c r="O5" s="13"/>
      <c r="P5" s="12" t="s">
        <v>77</v>
      </c>
      <c r="Q5" s="17"/>
      <c r="R5" s="13" t="str">
        <f t="shared" si="3"/>
        <v/>
      </c>
      <c r="S5" s="13" t="str">
        <f t="shared" si="4"/>
        <v>直接実施</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347</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0"/>
      <c r="AA2" s="411"/>
      <c r="AB2" s="1002" t="s">
        <v>11</v>
      </c>
      <c r="AC2" s="1003"/>
      <c r="AD2" s="1004"/>
      <c r="AE2" s="990" t="s">
        <v>389</v>
      </c>
      <c r="AF2" s="990"/>
      <c r="AG2" s="990"/>
      <c r="AH2" s="990"/>
      <c r="AI2" s="990" t="s">
        <v>411</v>
      </c>
      <c r="AJ2" s="990"/>
      <c r="AK2" s="990"/>
      <c r="AL2" s="454"/>
      <c r="AM2" s="990" t="s">
        <v>508</v>
      </c>
      <c r="AN2" s="990"/>
      <c r="AO2" s="990"/>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379</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347</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0"/>
      <c r="AA9" s="411"/>
      <c r="AB9" s="1002" t="s">
        <v>11</v>
      </c>
      <c r="AC9" s="1003"/>
      <c r="AD9" s="1004"/>
      <c r="AE9" s="990" t="s">
        <v>389</v>
      </c>
      <c r="AF9" s="990"/>
      <c r="AG9" s="990"/>
      <c r="AH9" s="990"/>
      <c r="AI9" s="990" t="s">
        <v>411</v>
      </c>
      <c r="AJ9" s="990"/>
      <c r="AK9" s="990"/>
      <c r="AL9" s="454"/>
      <c r="AM9" s="990" t="s">
        <v>508</v>
      </c>
      <c r="AN9" s="990"/>
      <c r="AO9" s="990"/>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379</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347</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0"/>
      <c r="AA16" s="411"/>
      <c r="AB16" s="1002" t="s">
        <v>11</v>
      </c>
      <c r="AC16" s="1003"/>
      <c r="AD16" s="1004"/>
      <c r="AE16" s="990" t="s">
        <v>389</v>
      </c>
      <c r="AF16" s="990"/>
      <c r="AG16" s="990"/>
      <c r="AH16" s="990"/>
      <c r="AI16" s="990" t="s">
        <v>411</v>
      </c>
      <c r="AJ16" s="990"/>
      <c r="AK16" s="990"/>
      <c r="AL16" s="454"/>
      <c r="AM16" s="990" t="s">
        <v>508</v>
      </c>
      <c r="AN16" s="990"/>
      <c r="AO16" s="990"/>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379</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347</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0"/>
      <c r="AA23" s="411"/>
      <c r="AB23" s="1002" t="s">
        <v>11</v>
      </c>
      <c r="AC23" s="1003"/>
      <c r="AD23" s="1004"/>
      <c r="AE23" s="990" t="s">
        <v>389</v>
      </c>
      <c r="AF23" s="990"/>
      <c r="AG23" s="990"/>
      <c r="AH23" s="990"/>
      <c r="AI23" s="990" t="s">
        <v>411</v>
      </c>
      <c r="AJ23" s="990"/>
      <c r="AK23" s="990"/>
      <c r="AL23" s="454"/>
      <c r="AM23" s="990" t="s">
        <v>508</v>
      </c>
      <c r="AN23" s="990"/>
      <c r="AO23" s="990"/>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379</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347</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0"/>
      <c r="AA30" s="411"/>
      <c r="AB30" s="1002" t="s">
        <v>11</v>
      </c>
      <c r="AC30" s="1003"/>
      <c r="AD30" s="1004"/>
      <c r="AE30" s="990" t="s">
        <v>389</v>
      </c>
      <c r="AF30" s="990"/>
      <c r="AG30" s="990"/>
      <c r="AH30" s="990"/>
      <c r="AI30" s="990" t="s">
        <v>411</v>
      </c>
      <c r="AJ30" s="990"/>
      <c r="AK30" s="990"/>
      <c r="AL30" s="454"/>
      <c r="AM30" s="990" t="s">
        <v>508</v>
      </c>
      <c r="AN30" s="990"/>
      <c r="AO30" s="990"/>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379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347</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0"/>
      <c r="AA37" s="411"/>
      <c r="AB37" s="1002" t="s">
        <v>11</v>
      </c>
      <c r="AC37" s="1003"/>
      <c r="AD37" s="1004"/>
      <c r="AE37" s="990" t="s">
        <v>389</v>
      </c>
      <c r="AF37" s="990"/>
      <c r="AG37" s="990"/>
      <c r="AH37" s="990"/>
      <c r="AI37" s="990" t="s">
        <v>411</v>
      </c>
      <c r="AJ37" s="990"/>
      <c r="AK37" s="990"/>
      <c r="AL37" s="454"/>
      <c r="AM37" s="990" t="s">
        <v>508</v>
      </c>
      <c r="AN37" s="990"/>
      <c r="AO37" s="990"/>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347</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0"/>
      <c r="AA44" s="411"/>
      <c r="AB44" s="1002" t="s">
        <v>11</v>
      </c>
      <c r="AC44" s="1003"/>
      <c r="AD44" s="1004"/>
      <c r="AE44" s="990" t="s">
        <v>389</v>
      </c>
      <c r="AF44" s="990"/>
      <c r="AG44" s="990"/>
      <c r="AH44" s="990"/>
      <c r="AI44" s="990" t="s">
        <v>411</v>
      </c>
      <c r="AJ44" s="990"/>
      <c r="AK44" s="990"/>
      <c r="AL44" s="454"/>
      <c r="AM44" s="990" t="s">
        <v>508</v>
      </c>
      <c r="AN44" s="990"/>
      <c r="AO44" s="990"/>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347</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0"/>
      <c r="AA51" s="411"/>
      <c r="AB51" s="454" t="s">
        <v>11</v>
      </c>
      <c r="AC51" s="1003"/>
      <c r="AD51" s="1004"/>
      <c r="AE51" s="990" t="s">
        <v>389</v>
      </c>
      <c r="AF51" s="990"/>
      <c r="AG51" s="990"/>
      <c r="AH51" s="990"/>
      <c r="AI51" s="990" t="s">
        <v>411</v>
      </c>
      <c r="AJ51" s="990"/>
      <c r="AK51" s="990"/>
      <c r="AL51" s="454"/>
      <c r="AM51" s="990" t="s">
        <v>508</v>
      </c>
      <c r="AN51" s="990"/>
      <c r="AO51" s="990"/>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347</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0"/>
      <c r="AA58" s="411"/>
      <c r="AB58" s="1002" t="s">
        <v>11</v>
      </c>
      <c r="AC58" s="1003"/>
      <c r="AD58" s="1004"/>
      <c r="AE58" s="990" t="s">
        <v>389</v>
      </c>
      <c r="AF58" s="990"/>
      <c r="AG58" s="990"/>
      <c r="AH58" s="990"/>
      <c r="AI58" s="990" t="s">
        <v>411</v>
      </c>
      <c r="AJ58" s="990"/>
      <c r="AK58" s="990"/>
      <c r="AL58" s="454"/>
      <c r="AM58" s="990" t="s">
        <v>508</v>
      </c>
      <c r="AN58" s="990"/>
      <c r="AO58" s="990"/>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347</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0"/>
      <c r="AA65" s="411"/>
      <c r="AB65" s="1002" t="s">
        <v>11</v>
      </c>
      <c r="AC65" s="1003"/>
      <c r="AD65" s="1004"/>
      <c r="AE65" s="990" t="s">
        <v>389</v>
      </c>
      <c r="AF65" s="990"/>
      <c r="AG65" s="990"/>
      <c r="AH65" s="990"/>
      <c r="AI65" s="990" t="s">
        <v>411</v>
      </c>
      <c r="AJ65" s="990"/>
      <c r="AK65" s="990"/>
      <c r="AL65" s="454"/>
      <c r="AM65" s="990" t="s">
        <v>508</v>
      </c>
      <c r="AN65" s="990"/>
      <c r="AO65" s="990"/>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379</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351</v>
      </c>
      <c r="Z3" s="347"/>
      <c r="AA3" s="347"/>
      <c r="AB3" s="347"/>
      <c r="AC3" s="277" t="s">
        <v>336</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351</v>
      </c>
      <c r="Z36" s="347"/>
      <c r="AA36" s="347"/>
      <c r="AB36" s="347"/>
      <c r="AC36" s="277" t="s">
        <v>336</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351</v>
      </c>
      <c r="Z69" s="347"/>
      <c r="AA69" s="347"/>
      <c r="AB69" s="347"/>
      <c r="AC69" s="277" t="s">
        <v>336</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351</v>
      </c>
      <c r="Z102" s="347"/>
      <c r="AA102" s="347"/>
      <c r="AB102" s="347"/>
      <c r="AC102" s="277" t="s">
        <v>336</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351</v>
      </c>
      <c r="Z135" s="347"/>
      <c r="AA135" s="347"/>
      <c r="AB135" s="347"/>
      <c r="AC135" s="277" t="s">
        <v>336</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351</v>
      </c>
      <c r="Z168" s="347"/>
      <c r="AA168" s="347"/>
      <c r="AB168" s="347"/>
      <c r="AC168" s="277" t="s">
        <v>336</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351</v>
      </c>
      <c r="Z201" s="347"/>
      <c r="AA201" s="347"/>
      <c r="AB201" s="347"/>
      <c r="AC201" s="277" t="s">
        <v>336</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351</v>
      </c>
      <c r="Z234" s="347"/>
      <c r="AA234" s="347"/>
      <c r="AB234" s="347"/>
      <c r="AC234" s="277" t="s">
        <v>336</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351</v>
      </c>
      <c r="Z267" s="347"/>
      <c r="AA267" s="347"/>
      <c r="AB267" s="347"/>
      <c r="AC267" s="277" t="s">
        <v>336</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351</v>
      </c>
      <c r="Z300" s="347"/>
      <c r="AA300" s="347"/>
      <c r="AB300" s="347"/>
      <c r="AC300" s="277" t="s">
        <v>336</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351</v>
      </c>
      <c r="Z333" s="347"/>
      <c r="AA333" s="347"/>
      <c r="AB333" s="347"/>
      <c r="AC333" s="277" t="s">
        <v>336</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351</v>
      </c>
      <c r="Z366" s="347"/>
      <c r="AA366" s="347"/>
      <c r="AB366" s="347"/>
      <c r="AC366" s="277" t="s">
        <v>336</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351</v>
      </c>
      <c r="Z399" s="347"/>
      <c r="AA399" s="347"/>
      <c r="AB399" s="347"/>
      <c r="AC399" s="277" t="s">
        <v>336</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351</v>
      </c>
      <c r="Z432" s="347"/>
      <c r="AA432" s="347"/>
      <c r="AB432" s="347"/>
      <c r="AC432" s="277" t="s">
        <v>336</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351</v>
      </c>
      <c r="Z465" s="347"/>
      <c r="AA465" s="347"/>
      <c r="AB465" s="347"/>
      <c r="AC465" s="277" t="s">
        <v>336</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351</v>
      </c>
      <c r="Z498" s="347"/>
      <c r="AA498" s="347"/>
      <c r="AB498" s="347"/>
      <c r="AC498" s="277" t="s">
        <v>336</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351</v>
      </c>
      <c r="Z531" s="347"/>
      <c r="AA531" s="347"/>
      <c r="AB531" s="347"/>
      <c r="AC531" s="277" t="s">
        <v>336</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351</v>
      </c>
      <c r="Z564" s="347"/>
      <c r="AA564" s="347"/>
      <c r="AB564" s="347"/>
      <c r="AC564" s="277" t="s">
        <v>336</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351</v>
      </c>
      <c r="Z597" s="347"/>
      <c r="AA597" s="347"/>
      <c r="AB597" s="347"/>
      <c r="AC597" s="277" t="s">
        <v>336</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351</v>
      </c>
      <c r="Z630" s="347"/>
      <c r="AA630" s="347"/>
      <c r="AB630" s="347"/>
      <c r="AC630" s="277" t="s">
        <v>336</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351</v>
      </c>
      <c r="Z663" s="347"/>
      <c r="AA663" s="347"/>
      <c r="AB663" s="347"/>
      <c r="AC663" s="277" t="s">
        <v>336</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351</v>
      </c>
      <c r="Z696" s="347"/>
      <c r="AA696" s="347"/>
      <c r="AB696" s="347"/>
      <c r="AC696" s="277" t="s">
        <v>336</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351</v>
      </c>
      <c r="Z729" s="347"/>
      <c r="AA729" s="347"/>
      <c r="AB729" s="347"/>
      <c r="AC729" s="277" t="s">
        <v>336</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351</v>
      </c>
      <c r="Z762" s="347"/>
      <c r="AA762" s="347"/>
      <c r="AB762" s="347"/>
      <c r="AC762" s="277" t="s">
        <v>336</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351</v>
      </c>
      <c r="Z795" s="347"/>
      <c r="AA795" s="347"/>
      <c r="AB795" s="347"/>
      <c r="AC795" s="277" t="s">
        <v>336</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351</v>
      </c>
      <c r="Z828" s="347"/>
      <c r="AA828" s="347"/>
      <c r="AB828" s="347"/>
      <c r="AC828" s="277" t="s">
        <v>336</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351</v>
      </c>
      <c r="Z861" s="347"/>
      <c r="AA861" s="347"/>
      <c r="AB861" s="347"/>
      <c r="AC861" s="277" t="s">
        <v>336</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351</v>
      </c>
      <c r="Z894" s="347"/>
      <c r="AA894" s="347"/>
      <c r="AB894" s="347"/>
      <c r="AC894" s="277" t="s">
        <v>336</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351</v>
      </c>
      <c r="Z927" s="347"/>
      <c r="AA927" s="347"/>
      <c r="AB927" s="347"/>
      <c r="AC927" s="277" t="s">
        <v>336</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351</v>
      </c>
      <c r="Z960" s="347"/>
      <c r="AA960" s="347"/>
      <c r="AB960" s="347"/>
      <c r="AC960" s="277" t="s">
        <v>336</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351</v>
      </c>
      <c r="Z993" s="347"/>
      <c r="AA993" s="347"/>
      <c r="AB993" s="347"/>
      <c r="AC993" s="277" t="s">
        <v>336</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351</v>
      </c>
      <c r="Z1026" s="347"/>
      <c r="AA1026" s="347"/>
      <c r="AB1026" s="347"/>
      <c r="AC1026" s="277" t="s">
        <v>336</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351</v>
      </c>
      <c r="Z1059" s="347"/>
      <c r="AA1059" s="347"/>
      <c r="AB1059" s="347"/>
      <c r="AC1059" s="277" t="s">
        <v>336</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351</v>
      </c>
      <c r="Z1092" s="347"/>
      <c r="AA1092" s="347"/>
      <c r="AB1092" s="347"/>
      <c r="AC1092" s="277" t="s">
        <v>336</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351</v>
      </c>
      <c r="Z1125" s="347"/>
      <c r="AA1125" s="347"/>
      <c r="AB1125" s="347"/>
      <c r="AC1125" s="277" t="s">
        <v>336</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351</v>
      </c>
      <c r="Z1158" s="347"/>
      <c r="AA1158" s="347"/>
      <c r="AB1158" s="347"/>
      <c r="AC1158" s="277" t="s">
        <v>336</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351</v>
      </c>
      <c r="Z1191" s="347"/>
      <c r="AA1191" s="347"/>
      <c r="AB1191" s="347"/>
      <c r="AC1191" s="277" t="s">
        <v>336</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351</v>
      </c>
      <c r="Z1224" s="347"/>
      <c r="AA1224" s="347"/>
      <c r="AB1224" s="347"/>
      <c r="AC1224" s="277" t="s">
        <v>336</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351</v>
      </c>
      <c r="Z1257" s="347"/>
      <c r="AA1257" s="347"/>
      <c r="AB1257" s="347"/>
      <c r="AC1257" s="277" t="s">
        <v>336</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351</v>
      </c>
      <c r="Z1290" s="347"/>
      <c r="AA1290" s="347"/>
      <c r="AB1290" s="347"/>
      <c r="AC1290" s="277" t="s">
        <v>336</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山川 庄二</dc:creator>
  <cp:lastModifiedBy>執行調査係長</cp:lastModifiedBy>
  <cp:lastPrinted>2021-07-27T12:04:22Z</cp:lastPrinted>
  <dcterms:created xsi:type="dcterms:W3CDTF">2012-03-13T00:50:25Z</dcterms:created>
  <dcterms:modified xsi:type="dcterms:W3CDTF">2021-09-03T18:12:30Z</dcterms:modified>
</cp:coreProperties>
</file>