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35" i="3"/>
  <c r="AY616" i="3"/>
  <c r="AY50" i="3"/>
  <c r="AY606" i="3"/>
  <c r="AY255"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<sst xmlns="http://schemas.openxmlformats.org/spreadsheetml/2006/main" count="3172" uniqueCount="794">
  <si>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</si>
  <si>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</si>
  <si>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</si>
  <si>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</si>
  <si>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</si>
  <si>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</si>
  <si>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</si>
  <si>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</si>
  <si>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</si>
  <si>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</si>
  <si>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</si>
  <si>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</si>
  <si>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</si>
  <si>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</si>
  <si>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</si>
  <si>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</si>
  <si>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</si>
  <si>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</si>
  <si>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</si>
  <si>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</si>
  <si>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</si>
  <si>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</si>
  <si>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</si>
  <si>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</si>
  <si>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</si>
  <si>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</si>
  <si>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</si>
  <si>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</si>
  <si>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</si>
  <si>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</si>
  <si>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</si>
  <si>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</si>
  <si>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</si>
  <si>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</si>
  <si>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</si>
  <si>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</si>
  <si>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</si>
  <si>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</si>
  <si>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</si>
  <si>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</si>
  <si>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</si>
  <si>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</si>
  <si>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</si>
  <si>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</si>
  <si>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</si>
  <si>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</si>
  <si>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</si>
  <si>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</si>
  <si>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</si>
  <si>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</si>
  <si>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</si>
  <si>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</si>
  <si>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</si>
  <si>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</si>
  <si>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</si>
  <si>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</si>
  <si>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</si>
  <si>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</si>
  <si>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</si>
  <si>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</si>
  <si>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</si>
  <si>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</si>
  <si>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</si>
  <si>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</si>
  <si>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</si>
  <si>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</si>
  <si>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</si>
  <si>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</si>
  <si>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</si>
  <si>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</si>
  <si>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</si>
  <si>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</si>
  <si>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</si>
  <si>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</si>
  <si>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</si>
  <si>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</si>
  <si>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</si>
  <si>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</si>
  <si>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</si>
  <si>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</si>
  <si>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</si>
  <si>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</si>
  <si>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</si>
  <si>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</si>
  <si>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</si>
  <si>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</si>
  <si>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</si>
  <si>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</si>
  <si>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</si>
  <si>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</si>
  <si>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</si>
  <si>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</si>
  <si>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</si>
  <si>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</si>
  <si>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</si>
  <si>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</si>
  <si>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</si>
  <si>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</si>
  <si>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</si>
  <si>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</si>
  <si>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</si>
  <si>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</si>
  <si>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</si>
  <si>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</si>
  <si>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</si>
  <si>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</si>
  <si>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</si>
  <si>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</si>
  <si>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</si>
  <si>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</si>
  <si>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</si>
  <si>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</si>
  <si>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</si>
  <si>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</si>
  <si>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</si>
  <si>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</si>
  <si>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</si>
  <si>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</si>
  <si>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</si>
  <si>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</si>
  <si>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</si>
  <si>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</si>
  <si>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</si>
  <si>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</si>
  <si>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</si>
  <si>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</si>
  <si>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</si>
  <si>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</si>
  <si>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</si>
  <si>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</si>
  <si>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</si>
  <si>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</si>
  <si>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</si>
  <si>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</si>
  <si>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</si>
  <si>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</si>
  <si>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</si>
  <si>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</si>
  <si>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</si>
  <si>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</si>
  <si>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</si>
  <si>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</si>
  <si>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</si>
  <si>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</si>
  <si>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</si>
  <si>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</si>
  <si>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</si>
  <si>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</si>
  <si>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</si>
  <si>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</si>
  <si>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</si>
  <si>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</si>
  <si>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</si>
  <si>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</si>
  <si>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</si>
  <si>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</si>
  <si>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</si>
  <si>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</si>
  <si>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</si>
  <si>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</si>
  <si>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</si>
  <si>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</si>
  <si>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</si>
  <si>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</si>
  <si>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</si>
  <si>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</si>
  <si>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</si>
  <si>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</si>
  <si>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</si>
  <si>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</si>
  <si>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</si>
  <si>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</si>
  <si>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</si>
  <si>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</si>
  <si>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</si>
  <si>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</si>
  <si>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</si>
  <si>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</si>
  <si>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</si>
  <si>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</si>
  <si>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</si>
  <si>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</si>
  <si>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</si>
  <si>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</si>
  <si>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</si>
  <si>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</si>
  <si>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</si>
  <si>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</si>
  <si>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</si>
  <si>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</si>
  <si>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</si>
  <si>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</si>
  <si>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</si>
  <si>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</si>
  <si>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</si>
  <si>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</si>
  <si>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</si>
  <si>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</si>
  <si>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</si>
  <si>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</si>
  <si>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</si>
  <si>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</si>
  <si>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</si>
  <si>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</si>
  <si>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</si>
  <si>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</si>
  <si>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</si>
  <si>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</si>
  <si>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</si>
  <si>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</si>
  <si>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</si>
  <si>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</si>
  <si>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</si>
  <si>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</si>
  <si>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</si>
  <si>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</si>
  <si>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</si>
  <si>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</si>
  <si>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</si>
  <si>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</si>
  <si>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</si>
  <si>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</si>
  <si>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</si>
  <si>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</si>
  <si>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</si>
  <si>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</si>
  <si>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</si>
  <si>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</si>
  <si>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</si>
  <si>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</si>
  <si>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</si>
  <si>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</si>
  <si>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</si>
  <si>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</si>
  <si>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</si>
  <si>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</si>
  <si>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</si>
  <si>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</si>
  <si>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</si>
  <si>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</si>
  <si>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</si>
  <si>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</si>
  <si>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</si>
  <si>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</si>
  <si>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</si>
  <si>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</si>
  <si>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</si>
  <si>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</si>
  <si>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</si>
  <si>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</si>
  <si>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</si>
  <si>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</si>
  <si>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</si>
  <si>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</si>
  <si>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</si>
  <si>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</si>
  <si>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</si>
  <si>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</si>
  <si>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</si>
  <si>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</si>
  <si>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</si>
  <si>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</si>
  <si>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</si>
  <si>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</si>
  <si>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</si>
  <si>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</si>
  <si>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</si>
  <si>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</si>
  <si>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</si>
  <si>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</si>
  <si>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</si>
  <si>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</si>
  <si>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</si>
  <si>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</si>
  <si>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</si>
  <si>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</si>
  <si>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</si>
  <si>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</si>
  <si>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</si>
  <si>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</si>
  <si>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</si>
  <si>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</si>
  <si>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</si>
  <si>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</si>
  <si>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</si>
  <si>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</si>
  <si>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</si>
  <si>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</si>
  <si>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</si>
  <si>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</si>
  <si>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</si>
  <si>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</si>
  <si>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</si>
  <si>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</si>
  <si>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</si>
  <si>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</si>
  <si>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</si>
  <si>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</si>
  <si>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</si>
  <si>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</si>
  <si>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</si>
  <si>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</si>
  <si>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</si>
  <si>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</si>
  <si>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</si>
  <si>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</si>
  <si>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</si>
  <si>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</si>
  <si>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</si>
  <si>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</si>
  <si>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</si>
  <si>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</si>
  <si>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</si>
  <si>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</si>
  <si>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</si>
  <si>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</si>
  <si>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</si>
  <si>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</si>
  <si>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</si>
  <si>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</si>
  <si>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</si>
  <si>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</si>
  <si>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</si>
  <si>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</si>
  <si>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</si>
  <si>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</si>
  <si>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</si>
  <si>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</si>
  <si>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</si>
  <si>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</si>
  <si>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</si>
  <si>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</si>
  <si>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</si>
  <si>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</si>
  <si>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</si>
  <si>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</si>
  <si>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</si>
  <si>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</si>
  <si>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</si>
  <si>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</si>
  <si>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</si>
  <si>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</si>
  <si>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</si>
  <si>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</si>
  <si>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</si>
  <si>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</si>
  <si>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</si>
  <si>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</si>
  <si>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</si>
  <si>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</si>
  <si>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</si>
  <si>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</si>
  <si>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</si>
  <si>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</si>
  <si>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</si>
  <si>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</si>
  <si>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</si>
  <si>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</si>
  <si>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</si>
  <si>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</si>
  <si>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</si>
  <si>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</si>
  <si>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</si>
  <si>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</si>
  <si>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</si>
  <si>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</si>
  <si>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</si>
  <si>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</si>
  <si>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</si>
  <si>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</si>
  <si>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</si>
  <si>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</si>
  <si>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</si>
  <si>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</si>
  <si>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</si>
  <si>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</si>
  <si>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</si>
  <si>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</si>
  <si>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</si>
  <si>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</si>
  <si>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</si>
  <si>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</si>
  <si>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</si>
  <si>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</si>
  <si>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</si>
  <si>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</si>
  <si>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</si>
  <si>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</si>
  <si>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</si>
  <si>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</si>
  <si>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</si>
  <si>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</si>
  <si>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</si>
  <si>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</si>
  <si>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</si>
  <si>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</si>
  <si>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</si>
  <si>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</si>
  <si>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</si>
  <si>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</si>
  <si>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</si>
  <si>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</si>
  <si>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</si>
  <si>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</si>
  <si>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</si>
  <si>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</si>
  <si>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</si>
  <si>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</si>
  <si>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</si>
  <si>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</si>
  <si>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</si>
  <si>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</si>
  <si>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</si>
  <si>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</si>
  <si>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</si>
  <si>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</si>
  <si>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</si>
  <si>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</si>
  <si>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</si>
  <si>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</si>
  <si>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</si>
  <si>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</si>
  <si>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</si>
  <si>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</si>
  <si>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</si>
  <si>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</si>
  <si>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</si>
  <si>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</si>
  <si>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</si>
  <si>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</si>
  <si>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</si>
  <si>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</si>
  <si>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</si>
  <si>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</si>
  <si>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</si>
  <si>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</si>
  <si>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</si>
  <si>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</si>
  <si>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</si>
  <si>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</si>
  <si>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</si>
  <si>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</si>
  <si>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</si>
  <si>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</si>
  <si>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</si>
  <si>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</si>
  <si>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</si>
  <si>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</si>
  <si>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</si>
  <si>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</si>
  <si>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</si>
  <si>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</si>
  <si>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</si>
  <si>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</si>
  <si>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</si>
  <si>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</si>
  <si>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</si>
  <si>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</si>
  <si>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</si>
  <si>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</si>
  <si>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</si>
  <si>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</si>
  <si>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</si>
  <si>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</si>
  <si>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</si>
  <si>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</si>
  <si>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</si>
  <si>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</si>
  <si>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</si>
  <si>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</si>
  <si>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</si>
  <si>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</si>
  <si>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</si>
  <si>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</si>
  <si>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</si>
  <si>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</si>
  <si>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</si>
  <si>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</si>
  <si>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</si>
  <si>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</si>
  <si>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</si>
  <si>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</si>
  <si>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</si>
  <si>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</si>
  <si>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</si>
  <si>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</si>
  <si>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</si>
  <si>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</si>
  <si>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</si>
  <si>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</si>
  <si>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</si>
  <si>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</si>
  <si>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</si>
  <si>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</si>
  <si>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</si>
  <si>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</si>
  <si>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</si>
  <si>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</si>
  <si>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</si>
  <si>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</si>
  <si>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</si>
  <si>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</si>
  <si>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</si>
  <si>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</si>
  <si>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</si>
  <si>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</si>
  <si>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</si>
  <si>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</si>
  <si>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</si>
  <si>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</si>
  <si>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</si>
  <si>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</si>
  <si>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</si>
  <si>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</si>
  <si>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</si>
  <si>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</si>
  <si>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</si>
  <si>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</si>
  <si>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</si>
  <si>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</si>
  <si>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</si>
  <si>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</si>
  <si>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</si>
  <si>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</si>
  <si>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</si>
  <si>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</si>
  <si>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</si>
  <si>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</si>
  <si>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</si>
  <si>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</si>
  <si>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</si>
  <si>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</si>
  <si>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</si>
  <si>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</si>
  <si>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</si>
  <si>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</si>
  <si>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</si>
  <si>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</si>
  <si>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</si>
  <si>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</si>
  <si>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</si>
  <si>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</si>
  <si>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</si>
  <si>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</si>
  <si>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</si>
  <si>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</si>
  <si>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</si>
  <si>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</si>
  <si>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</si>
  <si>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</si>
  <si>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</si>
  <si>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</si>
  <si>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</si>
  <si>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</si>
  <si>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</si>
  <si>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</si>
  <si>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</si>
  <si>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</si>
  <si>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</si>
  <si>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</si>
  <si>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</si>
  <si>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</si>
  <si>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</si>
  <si>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</si>
  <si>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</si>
  <si>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</si>
  <si>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</si>
  <si>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</si>
  <si>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</si>
  <si>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</si>
  <si>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</si>
  <si>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</si>
  <si>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</si>
  <si>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</si>
  <si>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</si>
  <si>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</si>
  <si>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</si>
  <si>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</si>
  <si>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</si>
  <si>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</si>
  <si>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</si>
  <si>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</si>
  <si>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</si>
  <si>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</si>
  <si>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</si>
  <si>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</si>
  <si>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</si>
  <si>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</si>
  <si>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</si>
  <si>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</si>
  <si>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</si>
  <si>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</si>
  <si>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</si>
  <si>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</si>
  <si>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</si>
  <si>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</si>
  <si>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</si>
  <si>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</si>
  <si>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</si>
  <si>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</si>
  <si>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</si>
  <si>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</si>
  <si>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</si>
  <si>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</si>
  <si>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</si>
  <si>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</si>
  <si>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</si>
  <si>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</si>
  <si>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</si>
  <si>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</si>
  <si>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</si>
  <si>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</si>
  <si>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</si>
  <si>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</si>
  <si>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</si>
  <si>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</si>
  <si>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</si>
  <si>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</si>
  <si>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</si>
  <si>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</si>
  <si>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</si>
  <si>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</si>
  <si>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</si>
  <si>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</si>
  <si>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</si>
  <si>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</si>
  <si>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</si>
  <si>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</si>
  <si>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</si>
  <si>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</si>
  <si>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</si>
  <si>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</si>
  <si>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</si>
  <si>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</si>
  <si>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</si>
  <si>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</si>
  <si>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</si>
  <si>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</si>
  <si>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</si>
  <si>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</si>
  <si>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</si>
  <si>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</si>
  <si>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</si>
  <si>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</si>
  <si>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</si>
  <si>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</si>
  <si>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</si>
  <si>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</si>
  <si>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</si>
  <si>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</si>
  <si>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</si>
  <si>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</si>
  <si>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</si>
  <si>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</si>
  <si>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</si>
  <si>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</si>
  <si>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</si>
  <si>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</si>
  <si>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</si>
  <si>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</si>
  <si>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</si>
  <si>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</si>
  <si>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</si>
  <si>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</si>
  <si>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</si>
  <si>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</si>
  <si>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</si>
  <si>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</si>
  <si>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</si>
  <si>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</si>
  <si>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</si>
  <si>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</si>
  <si>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</si>
  <si>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</si>
  <si>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</si>
  <si>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</si>
  <si>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</si>
  <si>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</si>
  <si>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</si>
  <si>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</si>
  <si>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</si>
  <si>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</si>
  <si>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</si>
  <si>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</si>
  <si>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</si>
  <si>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</si>
  <si>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</si>
  <si>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</si>
  <si>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</si>
  <si>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</si>
  <si>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</si>
  <si>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</si>
  <si>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</si>
  <si>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</si>
  <si>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</si>
  <si>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</si>
  <si>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</si>
  <si>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</si>
  <si>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</si>
  <si>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</si>
  <si>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</si>
  <si>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</si>
  <si>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</si>
  <si>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</si>
  <si>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</si>
  <si>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</si>
  <si>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</si>
  <si>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</si>
  <si>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</si>
  <si>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</si>
  <si>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</si>
  <si>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</si>
  <si>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</si>
  <si>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９１式戦車橋（施設器材のオーバーホール）</t>
  </si>
  <si>
    <t>防衛装備庁</t>
  </si>
  <si>
    <t>平成１８年度</t>
  </si>
  <si>
    <t>令和8年度</t>
  </si>
  <si>
    <t>防衛省設置法第四条第一項第十三号</t>
  </si>
  <si>
    <t>平成３１年度以降に係る防衛計画の大綱、中期防衛力整備計画（平成３１年度～平成３５年度）（平成３０年１２月１８日　国家安全保障会議決定・閣議決定）</t>
  </si>
  <si>
    <t>平成４年度以降装備を始めた９１式戦車橋が、経年に伴い逐次摩耗期に入り故障が頻発する等信頼性が低下しており、有事の機動支援及び平時の訓練に支障を及ぼすおそれがあるため、オーバーホールを実施して機能を回復し、部隊の戦闘力の維持を図る。</t>
  </si>
  <si>
    <t>機能を回復し、信頼性を維持するとともに、器材寿命の延長を図るため、経年に伴い機能の劣化した９１式戦車橋のオーバーホールを実施する。</t>
  </si>
  <si>
    <t>-</t>
  </si>
  <si>
    <t>諸器材等維持費</t>
  </si>
  <si>
    <t>年度計画数のオーバーホールを実施し、部隊の戦闘力の維持を図る。</t>
  </si>
  <si>
    <t>戦車橋の可動台数
（月平均あたりの可動台数）</t>
  </si>
  <si>
    <t>台</t>
  </si>
  <si>
    <t>中期防衛力整備計画（平成３１年度～平成３５年度）（平成３０年１２月１８日国家安全保障会議決定及び閣議決定）</t>
  </si>
  <si>
    <t>オーバーホール実施数</t>
  </si>
  <si>
    <t>執行額（X）／オーバーホール実施台数(Y）　　　　　　　　　　　　　　</t>
    <phoneticPr fontId="5"/>
  </si>
  <si>
    <t>百万円/台</t>
  </si>
  <si>
    <t>Ｘ/Ｙ</t>
    <phoneticPr fontId="5"/>
  </si>
  <si>
    <t>167/2</t>
  </si>
  <si>
    <t>0</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</si>
  <si>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</si>
  <si>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</si>
  <si>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</si>
  <si>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</si>
  <si>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</si>
  <si>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</si>
  <si>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</si>
  <si>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Ⅰ－３　我が国自身の防衛体制の強化（大規模災害等への対応）</t>
  </si>
  <si>
    <t>Ⅰ－３－（１）　大規模災害等への対応</t>
  </si>
  <si>
    <t>各種災害に対して万全を期すための取組み</t>
  </si>
  <si>
    <t>0254</t>
  </si>
  <si>
    <t>0208</t>
  </si>
  <si>
    <t>0196</t>
  </si>
  <si>
    <t>0214</t>
  </si>
  <si>
    <t>0181</t>
  </si>
  <si>
    <t>0123</t>
  </si>
  <si>
    <t>0075</t>
  </si>
  <si>
    <t>0072</t>
  </si>
  <si>
    <t>0069</t>
  </si>
  <si>
    <t>○</t>
  </si>
  <si>
    <t>事業監理官（宇宙・地上装備担当）</t>
    <phoneticPr fontId="5"/>
  </si>
  <si>
    <t>-</t>
    <phoneticPr fontId="5"/>
  </si>
  <si>
    <t>293/2</t>
    <phoneticPr fontId="5"/>
  </si>
  <si>
    <t>0</t>
    <phoneticPr fontId="5"/>
  </si>
  <si>
    <t>施設機械維持費</t>
    <rPh sb="0" eb="2">
      <t>シセツ</t>
    </rPh>
    <rPh sb="2" eb="4">
      <t>キカイ</t>
    </rPh>
    <rPh sb="4" eb="7">
      <t>イジヒ</t>
    </rPh>
    <phoneticPr fontId="5"/>
  </si>
  <si>
    <t>A.菱重特殊車両サービス株式会社</t>
    <phoneticPr fontId="5"/>
  </si>
  <si>
    <t>９１式戦車橋オーバーホール</t>
    <phoneticPr fontId="5"/>
  </si>
  <si>
    <t>菱重特殊車両サービス株式会社</t>
    <phoneticPr fontId="5"/>
  </si>
  <si>
    <t>９１式戦車橋オーバーホール</t>
    <phoneticPr fontId="5"/>
  </si>
  <si>
    <t>三菱ふそうトラック・バス株式会社</t>
    <phoneticPr fontId="5"/>
  </si>
  <si>
    <t>９１戦車橋用ディーゼルエンジンオーバーホール</t>
    <phoneticPr fontId="5"/>
  </si>
  <si>
    <t>-</t>
    <phoneticPr fontId="5"/>
  </si>
  <si>
    <t>-</t>
    <phoneticPr fontId="5"/>
  </si>
  <si>
    <t>９１式戦車橋オーバーホール</t>
  </si>
  <si>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</si>
  <si>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</si>
  <si>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</si>
  <si>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調達に際して、公募により参加者を募り、競争性を確保しており、妥当である。</t>
    <rPh sb="0" eb="2">
      <t>チョウタツ</t>
    </rPh>
    <rPh sb="3" eb="4">
      <t>サイ</t>
    </rPh>
    <rPh sb="7" eb="9">
      <t>コウボ</t>
    </rPh>
    <rPh sb="12" eb="15">
      <t>サンカシャ</t>
    </rPh>
    <rPh sb="16" eb="17">
      <t>ツノ</t>
    </rPh>
    <rPh sb="19" eb="22">
      <t>キョウソウセイ</t>
    </rPh>
    <rPh sb="23" eb="25">
      <t>カクホ</t>
    </rPh>
    <rPh sb="30" eb="32">
      <t>ダトウ</t>
    </rPh>
    <phoneticPr fontId="5"/>
  </si>
  <si>
    <t>無</t>
  </si>
  <si>
    <t>契約相手方に対して契約内容以外の要求を行っていないため、負担関係は妥当である。</t>
    <phoneticPr fontId="5"/>
  </si>
  <si>
    <t>調達に際して、公募により参加者を募り、競争性を確保しており、単位当たりコスト等の水準は妥当である。</t>
    <phoneticPr fontId="5"/>
  </si>
  <si>
    <t>‐</t>
  </si>
  <si>
    <t>本事業以外の用途で予算の目的外使用は行っておらず、真に必要なものに限定されている。</t>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</si>
  <si>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</si>
  <si>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成果実績として、戦車橋としての能力が十分に確保されており、成果目標に見合っている。</t>
    <rPh sb="0" eb="2">
      <t>セイカ</t>
    </rPh>
    <rPh sb="2" eb="4">
      <t>ジッセキ</t>
    </rPh>
    <rPh sb="8" eb="10">
      <t>センシャ</t>
    </rPh>
    <rPh sb="10" eb="11">
      <t>キョウ</t>
    </rPh>
    <rPh sb="15" eb="17">
      <t>ノウリョク</t>
    </rPh>
    <rPh sb="18" eb="20">
      <t>ジュウブン</t>
    </rPh>
    <rPh sb="21" eb="23">
      <t>カクホ</t>
    </rPh>
    <rPh sb="29" eb="31">
      <t>セイカ</t>
    </rPh>
    <rPh sb="31" eb="33">
      <t>モクヒョウ</t>
    </rPh>
    <rPh sb="34" eb="36">
      <t>ミア</t>
    </rPh>
    <phoneticPr fontId="5"/>
  </si>
  <si>
    <t>活動実績は見込みに見合ったものと判断している。</t>
    <phoneticPr fontId="5"/>
  </si>
  <si>
    <t>オーバーホールが終了した装備品は、陸上自衛隊の各部隊において十分に活用されている。</t>
    <rPh sb="8" eb="10">
      <t>シュウリョウ</t>
    </rPh>
    <rPh sb="12" eb="15">
      <t>ソウビヒン</t>
    </rPh>
    <rPh sb="17" eb="19">
      <t>リクジョウ</t>
    </rPh>
    <rPh sb="19" eb="22">
      <t>ジエイタイ</t>
    </rPh>
    <rPh sb="23" eb="26">
      <t>カクブタイ</t>
    </rPh>
    <rPh sb="30" eb="32">
      <t>ジュウブン</t>
    </rPh>
    <rPh sb="33" eb="35">
      <t>カツヨウ</t>
    </rPh>
    <phoneticPr fontId="5"/>
  </si>
  <si>
    <t>１　必要性
　　本事業は、装備品の経年劣化に伴う可動率低下及び修理費上昇を抑制するために必要である。
２　効率性
　　公募により競争性の確保に努めており、契約実績等の分析をし、コストの低減を図っており、効率的である。
３　有効性
　　オーバーホールにより、装備品の経年劣化に伴う故障発生率の上昇を抑制できるため、有効である。
４　総合評価
　　本事業について、効率的な予算執行に努めつつ、適正に実施している。</t>
    <rPh sb="8" eb="9">
      <t>ホン</t>
    </rPh>
    <rPh sb="9" eb="11">
      <t>ジギョウ</t>
    </rPh>
    <rPh sb="13" eb="16">
      <t>ソウビヒン</t>
    </rPh>
    <rPh sb="17" eb="19">
      <t>ケイネン</t>
    </rPh>
    <rPh sb="19" eb="21">
      <t>レッカ</t>
    </rPh>
    <rPh sb="22" eb="23">
      <t>トモナ</t>
    </rPh>
    <rPh sb="24" eb="27">
      <t>カドウリツ</t>
    </rPh>
    <rPh sb="27" eb="29">
      <t>テイカ</t>
    </rPh>
    <rPh sb="29" eb="30">
      <t>オヨ</t>
    </rPh>
    <rPh sb="31" eb="34">
      <t>シュウリヒ</t>
    </rPh>
    <rPh sb="34" eb="36">
      <t>ジョウショウ</t>
    </rPh>
    <rPh sb="37" eb="39">
      <t>ヨクセイ</t>
    </rPh>
    <rPh sb="44" eb="46">
      <t>ヒツヨウ</t>
    </rPh>
    <rPh sb="128" eb="131">
      <t>ソウビヒン</t>
    </rPh>
    <rPh sb="132" eb="136">
      <t>ケイネンレッカ</t>
    </rPh>
    <rPh sb="137" eb="138">
      <t>トモナ</t>
    </rPh>
    <rPh sb="139" eb="141">
      <t>コショウ</t>
    </rPh>
    <rPh sb="141" eb="144">
      <t>ハッセイリツ</t>
    </rPh>
    <rPh sb="145" eb="147">
      <t>ジョウショウ</t>
    </rPh>
    <rPh sb="148" eb="150">
      <t>ヨクセイ</t>
    </rPh>
    <phoneticPr fontId="5"/>
  </si>
  <si>
    <t xml:space="preserve"> 引き続き、契約実績の分析及びコスト低減方策の検討等を行い、効率的な予算要求、執行に努める。</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</si>
  <si>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</si>
  <si>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</si>
  <si>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</si>
  <si>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</si>
  <si>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</si>
  <si>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t>
    <phoneticPr fontId="5"/>
  </si>
  <si>
    <t>・外部有識者抽出点検の対象外である。</t>
    <phoneticPr fontId="5"/>
  </si>
  <si>
    <t>・契約実績の分析のみならず、詳細な積算内訳を基に徹底した原価管理、価格交渉など、コスト縮減に向け努力されたい。</t>
    <phoneticPr fontId="5"/>
  </si>
  <si>
    <t>-</t>
    <phoneticPr fontId="5"/>
  </si>
  <si>
    <t>事業監理官
吉岡　正嗣</t>
    <phoneticPr fontId="5"/>
  </si>
  <si>
    <t>執行等改善</t>
  </si>
  <si>
    <t>引き続き、価格交渉及び原価精査等による価格面での適正化を実施し、効率的な予算要求、予算執行に努める。</t>
    <rPh sb="9" eb="10">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</si>
</sst>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44824</xdr:colOff>
      <xdr:row>748</xdr:row>
      <xdr:rowOff>33618</xdr:rowOff>
    </xdr:from>
    <xdr:to>
      <xdr:col>37</xdr:col>
      <xdr:colOff>17687</xdr:colOff>
      <xdr:row>759</xdr:row>
      <xdr:rowOff>235103</xdr:rowOff>
    </xdr:to>
    <xdr:pic>
      <xdr:nvPicPr>
        <xdr:cNvPr id="5" name="図 4"/>
        <xdr:cNvPicPr>
          <a:picLocks noChangeAspect="1"/>
        </xdr:cNvPicPr>
      </xdr:nvPicPr>
      <xdr:blipFill>
        <a:blip xmlns:r="http://schemas.openxmlformats.org/officeDocument/2006/relationships" r:embed="rId1"/>
        <a:stretch>
          <a:fillRect/>
        </a:stretch>
      </xdr:blipFill>
      <xdr:spPr>
        <a:xfrm>
          <a:off x="4201188" y="66985709"/>
          <a:ext cx="3505772" cy="40114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711</v>
      </c>
      <c r="AK2" s="942"/>
      <c r="AL2" s="942"/>
      <c r="AM2" s="942"/>
      <c r="AN2" s="98" t="s">
        <v>407</v>
      </c>
      <c r="AO2" s="942">
        <v>20</v>
      </c>
      <c r="AP2" s="942"/>
      <c r="AQ2" s="942"/>
      <c r="AR2" s="99" t="s">
        <v>710</v>
      </c>
      <c r="AS2" s="948">
        <v>68</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753</v>
      </c>
      <c r="AF5" s="697"/>
      <c r="AG5" s="697"/>
      <c r="AH5" s="697"/>
      <c r="AI5" s="697"/>
      <c r="AJ5" s="697"/>
      <c r="AK5" s="697"/>
      <c r="AL5" s="697"/>
      <c r="AM5" s="697"/>
      <c r="AN5" s="697"/>
      <c r="AO5" s="697"/>
      <c r="AP5" s="698"/>
      <c r="AQ5" s="699" t="s">
        <v>791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388</v>
      </c>
      <c r="Q13" s="656"/>
      <c r="R13" s="656"/>
      <c r="S13" s="656"/>
      <c r="T13" s="656"/>
      <c r="U13" s="656"/>
      <c r="V13" s="657"/>
      <c r="W13" s="655">
        <v>0</v>
      </c>
      <c r="X13" s="656"/>
      <c r="Y13" s="656"/>
      <c r="Z13" s="656"/>
      <c r="AA13" s="656"/>
      <c r="AB13" s="656"/>
      <c r="AC13" s="657"/>
      <c r="AD13" s="655">
        <v>260</v>
      </c>
      <c r="AE13" s="656"/>
      <c r="AF13" s="656"/>
      <c r="AG13" s="656"/>
      <c r="AH13" s="656"/>
      <c r="AI13" s="656"/>
      <c r="AJ13" s="657"/>
      <c r="AK13" s="655">
        <v>0</v>
      </c>
      <c r="AL13" s="656"/>
      <c r="AM13" s="656"/>
      <c r="AN13" s="656"/>
      <c r="AO13" s="656"/>
      <c r="AP13" s="656"/>
      <c r="AQ13" s="657"/>
      <c r="AR13" s="917">
        <v>0</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764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764</v>
      </c>
      <c r="AL15" s="656"/>
      <c r="AM15" s="656"/>
      <c r="AN15" s="656"/>
      <c r="AO15" s="656"/>
      <c r="AP15" s="656"/>
      <c r="AQ15" s="657"/>
      <c r="AR15" s="655" t="s">
        <v>765</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764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764</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388</v>
      </c>
      <c r="Q18" s="874"/>
      <c r="R18" s="874"/>
      <c r="S18" s="874"/>
      <c r="T18" s="874"/>
      <c r="U18" s="874"/>
      <c r="V18" s="875"/>
      <c r="W18" s="873">
        <f>SUM(W13:AC17)</f>
        <v>0</v>
      </c>
      <c r="X18" s="874"/>
      <c r="Y18" s="874"/>
      <c r="Z18" s="874"/>
      <c r="AA18" s="874"/>
      <c r="AB18" s="874"/>
      <c r="AC18" s="875"/>
      <c r="AD18" s="873">
        <f>SUM(AD13:AJ17)</f>
        <v>260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167</v>
      </c>
      <c r="Q19" s="656"/>
      <c r="R19" s="656"/>
      <c r="S19" s="656"/>
      <c r="T19" s="656"/>
      <c r="U19" s="656"/>
      <c r="V19" s="657"/>
      <c r="W19" s="655">
        <v>0</v>
      </c>
      <c r="X19" s="656"/>
      <c r="Y19" s="656"/>
      <c r="Z19" s="656"/>
      <c r="AA19" s="656"/>
      <c r="AB19" s="656"/>
      <c r="AC19" s="657"/>
      <c r="AD19" s="655">
        <v>293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0.43041237113402064</v>
      </c>
      <c r="Q20" s="316"/>
      <c r="R20" s="316"/>
      <c r="S20" s="316"/>
      <c r="T20" s="316"/>
      <c r="U20" s="316"/>
      <c r="V20" s="316"/>
      <c r="W20" s="316" t="str">
        <f t="shared" ref="W20" si="0">IF(W18=0, "-", SUM(W19)/W18)</f>
        <v>-</v>
      </c>
      <c r="X20" s="316"/>
      <c r="Y20" s="316"/>
      <c r="Z20" s="316"/>
      <c r="AA20" s="316"/>
      <c r="AB20" s="316"/>
      <c r="AC20" s="316"/>
      <c r="AD20" s="316">
        <f t="shared" ref="AD20" si="1">IF(AD18=0, "-", SUM(AD19)/AD18)</f>
        <v>1.1269230769230769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0.43041237113402064</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1.1269230769230769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722</v>
      </c>
      <c r="H23" s="968"/>
      <c r="I23" s="968"/>
      <c r="J23" s="968"/>
      <c r="K23" s="968"/>
      <c r="L23" s="968"/>
      <c r="M23" s="968"/>
      <c r="N23" s="968"/>
      <c r="O23" s="969"/>
      <c r="P23" s="917">
        <v>0</v>
      </c>
      <c r="Q23" s="918"/>
      <c r="R23" s="918"/>
      <c r="S23" s="918"/>
      <c r="T23" s="918"/>
      <c r="U23" s="918"/>
      <c r="V23" s="932"/>
      <c r="W23" s="917">
        <v>0</v>
      </c>
      <c r="X23" s="918"/>
      <c r="Y23" s="918"/>
      <c r="Z23" s="918"/>
      <c r="AA23" s="918"/>
      <c r="AB23" s="918"/>
      <c r="AC23" s="932"/>
      <c r="AD23" s="980" t="s">
        <v>790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721</v>
      </c>
      <c r="H24" s="934"/>
      <c r="I24" s="934"/>
      <c r="J24" s="934"/>
      <c r="K24" s="934"/>
      <c r="L24" s="934"/>
      <c r="M24" s="934"/>
      <c r="N24" s="934"/>
      <c r="O24" s="935"/>
      <c r="P24" s="655" t="s">
        <v>790</v>
      </c>
      <c r="Q24" s="656"/>
      <c r="R24" s="656"/>
      <c r="S24" s="656"/>
      <c r="T24" s="656"/>
      <c r="U24" s="656"/>
      <c r="V24" s="657"/>
      <c r="W24" s="655" t="s">
        <v>407</v>
      </c>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721</v>
      </c>
      <c r="H25" s="934"/>
      <c r="I25" s="934"/>
      <c r="J25" s="934"/>
      <c r="K25" s="934"/>
      <c r="L25" s="934"/>
      <c r="M25" s="934"/>
      <c r="N25" s="934"/>
      <c r="O25" s="935"/>
      <c r="P25" s="655" t="s">
        <v>790</v>
      </c>
      <c r="Q25" s="656"/>
      <c r="R25" s="656"/>
      <c r="S25" s="656"/>
      <c r="T25" s="656"/>
      <c r="U25" s="656"/>
      <c r="V25" s="657"/>
      <c r="W25" s="655" t="s">
        <v>407</v>
      </c>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721</v>
      </c>
      <c r="H26" s="934"/>
      <c r="I26" s="934"/>
      <c r="J26" s="934"/>
      <c r="K26" s="934"/>
      <c r="L26" s="934"/>
      <c r="M26" s="934"/>
      <c r="N26" s="934"/>
      <c r="O26" s="935"/>
      <c r="P26" s="655" t="s">
        <v>790</v>
      </c>
      <c r="Q26" s="656"/>
      <c r="R26" s="656"/>
      <c r="S26" s="656"/>
      <c r="T26" s="656"/>
      <c r="U26" s="656"/>
      <c r="V26" s="657"/>
      <c r="W26" s="655" t="s">
        <v>407</v>
      </c>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721</v>
      </c>
      <c r="H27" s="934"/>
      <c r="I27" s="934"/>
      <c r="J27" s="934"/>
      <c r="K27" s="934"/>
      <c r="L27" s="934"/>
      <c r="M27" s="934"/>
      <c r="N27" s="934"/>
      <c r="O27" s="935"/>
      <c r="P27" s="655" t="s">
        <v>790</v>
      </c>
      <c r="Q27" s="656"/>
      <c r="R27" s="656"/>
      <c r="S27" s="656"/>
      <c r="T27" s="656"/>
      <c r="U27" s="656"/>
      <c r="V27" s="657"/>
      <c r="W27" s="655" t="s">
        <v>407</v>
      </c>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0</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721</v>
      </c>
      <c r="AR31" s="201"/>
      <c r="AS31" s="136" t="s">
        <v>233</v>
      </c>
      <c r="AT31" s="137"/>
      <c r="AU31" s="200">
        <v>8</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19</v>
      </c>
      <c r="AF32" s="219"/>
      <c r="AG32" s="219"/>
      <c r="AH32" s="219"/>
      <c r="AI32" s="218">
        <v>18</v>
      </c>
      <c r="AJ32" s="219"/>
      <c r="AK32" s="219"/>
      <c r="AL32" s="219"/>
      <c r="AM32" s="218">
        <v>16</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22</v>
      </c>
      <c r="AF33" s="219"/>
      <c r="AG33" s="219"/>
      <c r="AH33" s="219"/>
      <c r="AI33" s="218">
        <v>22</v>
      </c>
      <c r="AJ33" s="219"/>
      <c r="AK33" s="219"/>
      <c r="AL33" s="219"/>
      <c r="AM33" s="218">
        <v>22</v>
      </c>
      <c r="AN33" s="219"/>
      <c r="AO33" s="219"/>
      <c r="AP33" s="219"/>
      <c r="AQ33" s="336" t="s">
        <v>721</v>
      </c>
      <c r="AR33" s="208"/>
      <c r="AS33" s="208"/>
      <c r="AT33" s="337"/>
      <c r="AU33" s="219">
        <v>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86.363636363636402</v>
      </c>
      <c r="AF34" s="219"/>
      <c r="AG34" s="219"/>
      <c r="AH34" s="219"/>
      <c r="AI34" s="218">
        <v>81.818181818181799</v>
      </c>
      <c r="AJ34" s="219"/>
      <c r="AK34" s="219"/>
      <c r="AL34" s="219"/>
      <c r="AM34" s="218">
        <v>72.7</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2</v>
      </c>
      <c r="AF101" s="282"/>
      <c r="AG101" s="282"/>
      <c r="AH101" s="282"/>
      <c r="AI101" s="282">
        <v>0</v>
      </c>
      <c r="AJ101" s="282"/>
      <c r="AK101" s="282"/>
      <c r="AL101" s="282"/>
      <c r="AM101" s="282">
        <v>2</v>
      </c>
      <c r="AN101" s="282"/>
      <c r="AO101" s="282"/>
      <c r="AP101" s="282"/>
      <c r="AQ101" s="282" t="s">
        <v>754</v>
      </c>
      <c r="AR101" s="282"/>
      <c r="AS101" s="282"/>
      <c r="AT101" s="282"/>
      <c r="AU101" s="218">
        <v>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2</v>
      </c>
      <c r="AF102" s="282"/>
      <c r="AG102" s="282"/>
      <c r="AH102" s="282"/>
      <c r="AI102" s="282">
        <v>0</v>
      </c>
      <c r="AJ102" s="282"/>
      <c r="AK102" s="282"/>
      <c r="AL102" s="282"/>
      <c r="AM102" s="282">
        <v>2</v>
      </c>
      <c r="AN102" s="282"/>
      <c r="AO102" s="282"/>
      <c r="AP102" s="282"/>
      <c r="AQ102" s="282">
        <v>0</v>
      </c>
      <c r="AR102" s="282"/>
      <c r="AS102" s="282"/>
      <c r="AT102" s="282"/>
      <c r="AU102" s="225">
        <v>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84</v>
      </c>
      <c r="AF116" s="282"/>
      <c r="AG116" s="282"/>
      <c r="AH116" s="282"/>
      <c r="AI116" s="282">
        <v>0</v>
      </c>
      <c r="AJ116" s="282"/>
      <c r="AK116" s="282"/>
      <c r="AL116" s="282"/>
      <c r="AM116" s="282">
        <v>147</v>
      </c>
      <c r="AN116" s="282"/>
      <c r="AO116" s="282"/>
      <c r="AP116" s="282"/>
      <c r="AQ116" s="218">
        <v>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755</v>
      </c>
      <c r="AN117" s="550"/>
      <c r="AO117" s="550"/>
      <c r="AP117" s="550"/>
      <c r="AQ117" s="550" t="s">
        <v>756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785</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785</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790</v>
      </c>
      <c r="AR149" s="200"/>
      <c r="AS149" s="136" t="s">
        <v>233</v>
      </c>
      <c r="AT149" s="137"/>
      <c r="AU149" s="201" t="s">
        <v>790</v>
      </c>
      <c r="AV149" s="201"/>
      <c r="AW149" s="136" t="s">
        <v>179</v>
      </c>
      <c r="AX149" s="196"/>
      <c r="AY149">
        <f>$AY$148</f>
        <v>1</v>
      </c>
    </row>
    <row r="150" spans="1:51" ht="39.75" customHeight="1" x14ac:dyDescent="0.15">
      <c r="A150" s="190"/>
      <c r="B150" s="187"/>
      <c r="C150" s="181"/>
      <c r="D150" s="187"/>
      <c r="E150" s="181"/>
      <c r="F150" s="182"/>
      <c r="G150" s="107" t="s">
        <v>790</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790</v>
      </c>
      <c r="AC150" s="206"/>
      <c r="AD150" s="206"/>
      <c r="AE150" s="207" t="s">
        <v>790</v>
      </c>
      <c r="AF150" s="208"/>
      <c r="AG150" s="208"/>
      <c r="AH150" s="208"/>
      <c r="AI150" s="207" t="s">
        <v>790</v>
      </c>
      <c r="AJ150" s="208"/>
      <c r="AK150" s="208"/>
      <c r="AL150" s="208"/>
      <c r="AM150" s="207" t="s">
        <v>790</v>
      </c>
      <c r="AN150" s="208"/>
      <c r="AO150" s="208"/>
      <c r="AP150" s="208"/>
      <c r="AQ150" s="207" t="s">
        <v>790</v>
      </c>
      <c r="AR150" s="208"/>
      <c r="AS150" s="208"/>
      <c r="AT150" s="208"/>
      <c r="AU150" s="207" t="s">
        <v>790</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790</v>
      </c>
      <c r="AC151" s="214"/>
      <c r="AD151" s="214"/>
      <c r="AE151" s="207" t="s">
        <v>790</v>
      </c>
      <c r="AF151" s="208"/>
      <c r="AG151" s="208"/>
      <c r="AH151" s="208"/>
      <c r="AI151" s="207" t="s">
        <v>790</v>
      </c>
      <c r="AJ151" s="208"/>
      <c r="AK151" s="208"/>
      <c r="AL151" s="208"/>
      <c r="AM151" s="207" t="s">
        <v>790</v>
      </c>
      <c r="AN151" s="208"/>
      <c r="AO151" s="208"/>
      <c r="AP151" s="208"/>
      <c r="AQ151" s="207" t="s">
        <v>790</v>
      </c>
      <c r="AR151" s="208"/>
      <c r="AS151" s="208"/>
      <c r="AT151" s="208"/>
      <c r="AU151" s="207" t="s">
        <v>790</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9.9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9.9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785</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785</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790</v>
      </c>
      <c r="AR209" s="200"/>
      <c r="AS209" s="136" t="s">
        <v>233</v>
      </c>
      <c r="AT209" s="137"/>
      <c r="AU209" s="201" t="s">
        <v>790</v>
      </c>
      <c r="AV209" s="201"/>
      <c r="AW209" s="136" t="s">
        <v>179</v>
      </c>
      <c r="AX209" s="196"/>
      <c r="AY209">
        <f>$AY$208</f>
        <v>1</v>
      </c>
    </row>
    <row r="210" spans="1:51" ht="39.75" customHeight="1" x14ac:dyDescent="0.15">
      <c r="A210" s="190"/>
      <c r="B210" s="187"/>
      <c r="C210" s="181"/>
      <c r="D210" s="187"/>
      <c r="E210" s="181"/>
      <c r="F210" s="182"/>
      <c r="G210" s="107" t="s">
        <v>790</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790</v>
      </c>
      <c r="AC210" s="206"/>
      <c r="AD210" s="206"/>
      <c r="AE210" s="207" t="s">
        <v>790</v>
      </c>
      <c r="AF210" s="208"/>
      <c r="AG210" s="208"/>
      <c r="AH210" s="208"/>
      <c r="AI210" s="207" t="s">
        <v>790</v>
      </c>
      <c r="AJ210" s="208"/>
      <c r="AK210" s="208"/>
      <c r="AL210" s="208"/>
      <c r="AM210" s="207" t="s">
        <v>790</v>
      </c>
      <c r="AN210" s="208"/>
      <c r="AO210" s="208"/>
      <c r="AP210" s="208"/>
      <c r="AQ210" s="207" t="s">
        <v>790</v>
      </c>
      <c r="AR210" s="208"/>
      <c r="AS210" s="208"/>
      <c r="AT210" s="208"/>
      <c r="AU210" s="207" t="s">
        <v>790</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790</v>
      </c>
      <c r="AC211" s="214"/>
      <c r="AD211" s="214"/>
      <c r="AE211" s="207" t="s">
        <v>790</v>
      </c>
      <c r="AF211" s="208"/>
      <c r="AG211" s="208"/>
      <c r="AH211" s="208"/>
      <c r="AI211" s="207" t="s">
        <v>790</v>
      </c>
      <c r="AJ211" s="208"/>
      <c r="AK211" s="208"/>
      <c r="AL211" s="208"/>
      <c r="AM211" s="207" t="s">
        <v>790</v>
      </c>
      <c r="AN211" s="208"/>
      <c r="AO211" s="208"/>
      <c r="AP211" s="208"/>
      <c r="AQ211" s="207" t="s">
        <v>790</v>
      </c>
      <c r="AR211" s="208"/>
      <c r="AS211" s="208"/>
      <c r="AT211" s="208"/>
      <c r="AU211" s="207" t="s">
        <v>790</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739</v>
      </c>
      <c r="H214" s="108"/>
      <c r="I214" s="108"/>
      <c r="J214" s="108"/>
      <c r="K214" s="108"/>
      <c r="L214" s="108"/>
      <c r="M214" s="108"/>
      <c r="N214" s="108"/>
      <c r="O214" s="108"/>
      <c r="P214" s="109"/>
      <c r="Q214" s="116" t="s">
        <v>736</v>
      </c>
      <c r="R214" s="117"/>
      <c r="S214" s="117"/>
      <c r="T214" s="117"/>
      <c r="U214" s="117"/>
      <c r="V214" s="117"/>
      <c r="W214" s="117"/>
      <c r="X214" s="117"/>
      <c r="Y214" s="117"/>
      <c r="Z214" s="117"/>
      <c r="AA214" s="118"/>
      <c r="AB214" s="144" t="s">
        <v>737</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719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customHeight="1" x14ac:dyDescent="0.15">
      <c r="A310" s="190"/>
      <c r="B310" s="187"/>
      <c r="C310" s="181"/>
      <c r="D310" s="187"/>
      <c r="E310" s="170" t="s">
        <v>265</v>
      </c>
      <c r="F310" s="171"/>
      <c r="G310" s="172" t="s">
        <v>740</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741</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721</v>
      </c>
      <c r="AR313" s="200"/>
      <c r="AS313" s="136" t="s">
        <v>233</v>
      </c>
      <c r="AT313" s="137"/>
      <c r="AU313" s="201" t="s">
        <v>721</v>
      </c>
      <c r="AV313" s="201"/>
      <c r="AW313" s="136" t="s">
        <v>179</v>
      </c>
      <c r="AX313" s="196"/>
      <c r="AY313">
        <f>$AY$312</f>
        <v>1</v>
      </c>
    </row>
    <row r="314" spans="1:51" ht="39.75" hidden="1" customHeight="1" x14ac:dyDescent="0.15">
      <c r="A314" s="190"/>
      <c r="B314" s="187"/>
      <c r="C314" s="181"/>
      <c r="D314" s="187"/>
      <c r="E314" s="181"/>
      <c r="F314" s="182"/>
      <c r="G314" s="107" t="s">
        <v>721</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721</v>
      </c>
      <c r="AC314" s="206"/>
      <c r="AD314" s="206"/>
      <c r="AE314" s="207" t="s">
        <v>721</v>
      </c>
      <c r="AF314" s="208"/>
      <c r="AG314" s="208"/>
      <c r="AH314" s="208"/>
      <c r="AI314" s="207" t="s">
        <v>721</v>
      </c>
      <c r="AJ314" s="208"/>
      <c r="AK314" s="208"/>
      <c r="AL314" s="208"/>
      <c r="AM314" s="207" t="s">
        <v>785</v>
      </c>
      <c r="AN314" s="208"/>
      <c r="AO314" s="208"/>
      <c r="AP314" s="208"/>
      <c r="AQ314" s="207" t="s">
        <v>721</v>
      </c>
      <c r="AR314" s="208"/>
      <c r="AS314" s="208"/>
      <c r="AT314" s="208"/>
      <c r="AU314" s="207" t="s">
        <v>721</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721</v>
      </c>
      <c r="AC315" s="214"/>
      <c r="AD315" s="214"/>
      <c r="AE315" s="207" t="s">
        <v>721</v>
      </c>
      <c r="AF315" s="208"/>
      <c r="AG315" s="208"/>
      <c r="AH315" s="208"/>
      <c r="AI315" s="207" t="s">
        <v>721</v>
      </c>
      <c r="AJ315" s="208"/>
      <c r="AK315" s="208"/>
      <c r="AL315" s="208"/>
      <c r="AM315" s="207" t="s">
        <v>785</v>
      </c>
      <c r="AN315" s="208"/>
      <c r="AO315" s="208"/>
      <c r="AP315" s="208"/>
      <c r="AQ315" s="207" t="s">
        <v>721</v>
      </c>
      <c r="AR315" s="208"/>
      <c r="AS315" s="208"/>
      <c r="AT315" s="208"/>
      <c r="AU315" s="207" t="s">
        <v>721</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742</v>
      </c>
      <c r="H334" s="108"/>
      <c r="I334" s="108"/>
      <c r="J334" s="108"/>
      <c r="K334" s="108"/>
      <c r="L334" s="108"/>
      <c r="M334" s="108"/>
      <c r="N334" s="108"/>
      <c r="O334" s="108"/>
      <c r="P334" s="109"/>
      <c r="Q334" s="116" t="s">
        <v>736</v>
      </c>
      <c r="R334" s="117"/>
      <c r="S334" s="117"/>
      <c r="T334" s="117"/>
      <c r="U334" s="117"/>
      <c r="V334" s="117"/>
      <c r="W334" s="117"/>
      <c r="X334" s="117"/>
      <c r="Y334" s="117"/>
      <c r="Z334" s="117"/>
      <c r="AA334" s="118"/>
      <c r="AB334" s="144" t="s">
        <v>737</v>
      </c>
      <c r="AC334" s="145"/>
      <c r="AD334" s="145"/>
      <c r="AE334" s="150" t="s">
        <v>721</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00.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784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00.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719</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400</v>
      </c>
      <c r="F430" s="893"/>
      <c r="G430" s="894" t="s">
        <v>252</v>
      </c>
      <c r="H430" s="126"/>
      <c r="I430" s="126"/>
      <c r="J430" s="895" t="s">
        <v>721</v>
      </c>
      <c r="K430" s="896"/>
      <c r="L430" s="896"/>
      <c r="M430" s="896"/>
      <c r="N430" s="896"/>
      <c r="O430" s="896"/>
      <c r="P430" s="896"/>
      <c r="Q430" s="896"/>
      <c r="R430" s="896"/>
      <c r="S430" s="896"/>
      <c r="T430" s="897"/>
      <c r="U430" s="587" t="s">
        <v>785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785</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785</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785</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hidden="1"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785</v>
      </c>
      <c r="AN458" s="208"/>
      <c r="AO458" s="208"/>
      <c r="AP458" s="337"/>
      <c r="AQ458" s="336" t="s">
        <v>721</v>
      </c>
      <c r="AR458" s="208"/>
      <c r="AS458" s="208"/>
      <c r="AT458" s="337"/>
      <c r="AU458" s="208" t="s">
        <v>721</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785</v>
      </c>
      <c r="AN459" s="208"/>
      <c r="AO459" s="208"/>
      <c r="AP459" s="337"/>
      <c r="AQ459" s="336" t="s">
        <v>721</v>
      </c>
      <c r="AR459" s="208"/>
      <c r="AS459" s="208"/>
      <c r="AT459" s="337"/>
      <c r="AU459" s="208" t="s">
        <v>721</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785</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790</v>
      </c>
      <c r="AF693" s="201"/>
      <c r="AG693" s="136" t="s">
        <v>233</v>
      </c>
      <c r="AH693" s="137"/>
      <c r="AI693" s="335"/>
      <c r="AJ693" s="335"/>
      <c r="AK693" s="335"/>
      <c r="AL693" s="157"/>
      <c r="AM693" s="335"/>
      <c r="AN693" s="335"/>
      <c r="AO693" s="335"/>
      <c r="AP693" s="157"/>
      <c r="AQ693" s="250" t="s">
        <v>790</v>
      </c>
      <c r="AR693" s="201"/>
      <c r="AS693" s="136" t="s">
        <v>233</v>
      </c>
      <c r="AT693" s="137"/>
      <c r="AU693" s="201" t="s">
        <v>790</v>
      </c>
      <c r="AV693" s="201"/>
      <c r="AW693" s="136" t="s">
        <v>179</v>
      </c>
      <c r="AX693" s="196"/>
      <c r="AY693">
        <f>$AY$692</f>
        <v>1</v>
      </c>
    </row>
    <row r="694" spans="1:51" ht="23.25" customHeight="1" x14ac:dyDescent="0.15">
      <c r="A694" s="190"/>
      <c r="B694" s="187"/>
      <c r="C694" s="181"/>
      <c r="D694" s="187"/>
      <c r="E694" s="338"/>
      <c r="F694" s="339"/>
      <c r="G694" s="107" t="s">
        <v>790</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790</v>
      </c>
      <c r="AC694" s="214"/>
      <c r="AD694" s="214"/>
      <c r="AE694" s="336" t="s">
        <v>790</v>
      </c>
      <c r="AF694" s="208"/>
      <c r="AG694" s="208"/>
      <c r="AH694" s="208"/>
      <c r="AI694" s="336" t="s">
        <v>790</v>
      </c>
      <c r="AJ694" s="208"/>
      <c r="AK694" s="208"/>
      <c r="AL694" s="208"/>
      <c r="AM694" s="336" t="s">
        <v>790</v>
      </c>
      <c r="AN694" s="208"/>
      <c r="AO694" s="208"/>
      <c r="AP694" s="337"/>
      <c r="AQ694" s="336" t="s">
        <v>790</v>
      </c>
      <c r="AR694" s="208"/>
      <c r="AS694" s="208"/>
      <c r="AT694" s="337"/>
      <c r="AU694" s="208" t="s">
        <v>790</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790</v>
      </c>
      <c r="AC695" s="206"/>
      <c r="AD695" s="206"/>
      <c r="AE695" s="336" t="s">
        <v>790</v>
      </c>
      <c r="AF695" s="208"/>
      <c r="AG695" s="208"/>
      <c r="AH695" s="337"/>
      <c r="AI695" s="336" t="s">
        <v>790</v>
      </c>
      <c r="AJ695" s="208"/>
      <c r="AK695" s="208"/>
      <c r="AL695" s="208"/>
      <c r="AM695" s="336" t="s">
        <v>790</v>
      </c>
      <c r="AN695" s="208"/>
      <c r="AO695" s="208"/>
      <c r="AP695" s="337"/>
      <c r="AQ695" s="336" t="s">
        <v>790</v>
      </c>
      <c r="AR695" s="208"/>
      <c r="AS695" s="208"/>
      <c r="AT695" s="337"/>
      <c r="AU695" s="208" t="s">
        <v>790</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790</v>
      </c>
      <c r="AF696" s="208"/>
      <c r="AG696" s="208"/>
      <c r="AH696" s="337"/>
      <c r="AI696" s="336" t="s">
        <v>790</v>
      </c>
      <c r="AJ696" s="208"/>
      <c r="AK696" s="208"/>
      <c r="AL696" s="208"/>
      <c r="AM696" s="336" t="s">
        <v>790</v>
      </c>
      <c r="AN696" s="208"/>
      <c r="AO696" s="208"/>
      <c r="AP696" s="337"/>
      <c r="AQ696" s="336" t="s">
        <v>790</v>
      </c>
      <c r="AR696" s="208"/>
      <c r="AS696" s="208"/>
      <c r="AT696" s="337"/>
      <c r="AU696" s="208" t="s">
        <v>790</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767</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752</v>
      </c>
      <c r="AE703" s="323"/>
      <c r="AF703" s="323"/>
      <c r="AG703" s="104" t="s">
        <v>768</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752</v>
      </c>
      <c r="AE704" s="781"/>
      <c r="AF704" s="781"/>
      <c r="AG704" s="168" t="s">
        <v>769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752</v>
      </c>
      <c r="AE705" s="713"/>
      <c r="AF705" s="713"/>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771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772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773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774</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775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774</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774</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776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777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774</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779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774</v>
      </c>
      <c r="AE719" s="603"/>
      <c r="AF719" s="603"/>
      <c r="AG719" s="128" t="s">
        <v>790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0" customHeight="1" x14ac:dyDescent="0.15">
      <c r="A726" s="638" t="s">
        <v>48</v>
      </c>
      <c r="B726" s="797"/>
      <c r="C726" s="810" t="s">
        <v>53</v>
      </c>
      <c r="D726" s="832"/>
      <c r="E726" s="832"/>
      <c r="F726" s="833"/>
      <c r="G726" s="576" t="s">
        <v>780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789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792</v>
      </c>
      <c r="B733" s="672"/>
      <c r="C733" s="672"/>
      <c r="D733" s="672"/>
      <c r="E733" s="673"/>
      <c r="F733" s="635" t="s">
        <v>793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790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743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744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745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746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747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748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749</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750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751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712</v>
      </c>
      <c r="F746" s="956"/>
      <c r="G746" s="956"/>
      <c r="H746" s="100" t="str">
        <f>IF(E746="","","-")</f>
        <v>-</v>
      </c>
      <c r="I746" s="956"/>
      <c r="J746" s="956"/>
      <c r="K746" s="100" t="str">
        <f>IF(I746="","","-")</f>
        <v/>
      </c>
      <c r="L746" s="957">
        <v>65</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712</v>
      </c>
      <c r="F747" s="956"/>
      <c r="G747" s="956"/>
      <c r="H747" s="100" t="str">
        <f>IF(E747="","","-")</f>
        <v>-</v>
      </c>
      <c r="I747" s="956"/>
      <c r="J747" s="956"/>
      <c r="K747" s="100" t="str">
        <f>IF(I747="","","-")</f>
        <v/>
      </c>
      <c r="L747" s="957">
        <v>72</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759</v>
      </c>
      <c r="M789" s="663"/>
      <c r="N789" s="663"/>
      <c r="O789" s="663"/>
      <c r="P789" s="663"/>
      <c r="Q789" s="663"/>
      <c r="R789" s="663"/>
      <c r="S789" s="663"/>
      <c r="T789" s="663"/>
      <c r="U789" s="663"/>
      <c r="V789" s="663"/>
      <c r="W789" s="663"/>
      <c r="X789" s="664"/>
      <c r="Y789" s="382">
        <v>118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757</v>
      </c>
      <c r="H790" s="605"/>
      <c r="I790" s="605"/>
      <c r="J790" s="605"/>
      <c r="K790" s="606"/>
      <c r="L790" s="596" t="s">
        <v>766</v>
      </c>
      <c r="M790" s="597"/>
      <c r="N790" s="597"/>
      <c r="O790" s="597"/>
      <c r="P790" s="597"/>
      <c r="Q790" s="597"/>
      <c r="R790" s="597"/>
      <c r="S790" s="597"/>
      <c r="T790" s="597"/>
      <c r="U790" s="597"/>
      <c r="V790" s="597"/>
      <c r="W790" s="597"/>
      <c r="X790" s="598"/>
      <c r="Y790" s="599">
        <v>121</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239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v>1011101022740</v>
      </c>
      <c r="K845" s="345"/>
      <c r="L845" s="345"/>
      <c r="M845" s="345"/>
      <c r="N845" s="345"/>
      <c r="O845" s="345"/>
      <c r="P845" s="902" t="s">
        <v>761</v>
      </c>
      <c r="Q845" s="903"/>
      <c r="R845" s="903"/>
      <c r="S845" s="903"/>
      <c r="T845" s="903"/>
      <c r="U845" s="903"/>
      <c r="V845" s="903"/>
      <c r="W845" s="903"/>
      <c r="X845" s="903"/>
      <c r="Y845" s="347">
        <v>239</v>
      </c>
      <c r="Z845" s="348"/>
      <c r="AA845" s="348"/>
      <c r="AB845" s="349"/>
      <c r="AC845" s="350" t="s">
        <v>378</v>
      </c>
      <c r="AD845" s="351"/>
      <c r="AE845" s="351"/>
      <c r="AF845" s="351"/>
      <c r="AG845" s="351"/>
      <c r="AH845" s="366" t="s">
        <v>787</v>
      </c>
      <c r="AI845" s="367"/>
      <c r="AJ845" s="367"/>
      <c r="AK845" s="367"/>
      <c r="AL845" s="354">
        <v>99.94</v>
      </c>
      <c r="AM845" s="355"/>
      <c r="AN845" s="355"/>
      <c r="AO845" s="356"/>
      <c r="AP845" s="357" t="s">
        <v>785</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7020001078696</v>
      </c>
      <c r="K846" s="345"/>
      <c r="L846" s="345"/>
      <c r="M846" s="345"/>
      <c r="N846" s="345"/>
      <c r="O846" s="345"/>
      <c r="P846" s="902" t="s">
        <v>763</v>
      </c>
      <c r="Q846" s="903"/>
      <c r="R846" s="903"/>
      <c r="S846" s="903"/>
      <c r="T846" s="903"/>
      <c r="U846" s="903"/>
      <c r="V846" s="903"/>
      <c r="W846" s="903"/>
      <c r="X846" s="903"/>
      <c r="Y846" s="347">
        <v>54</v>
      </c>
      <c r="Z846" s="348"/>
      <c r="AA846" s="348"/>
      <c r="AB846" s="349"/>
      <c r="AC846" s="350" t="s">
        <v>378</v>
      </c>
      <c r="AD846" s="351"/>
      <c r="AE846" s="351"/>
      <c r="AF846" s="351"/>
      <c r="AG846" s="351"/>
      <c r="AH846" s="366" t="s">
        <v>787</v>
      </c>
      <c r="AI846" s="367"/>
      <c r="AJ846" s="367"/>
      <c r="AK846" s="367"/>
      <c r="AL846" s="354">
        <v>99.9</v>
      </c>
      <c r="AM846" s="355"/>
      <c r="AN846" s="355"/>
      <c r="AO846" s="356"/>
      <c r="AP846" s="357" t="s">
        <v>785</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786</v>
      </c>
      <c r="F1110" s="369"/>
      <c r="G1110" s="369"/>
      <c r="H1110" s="369"/>
      <c r="I1110" s="369"/>
      <c r="J1110" s="344" t="s">
        <v>786</v>
      </c>
      <c r="K1110" s="345"/>
      <c r="L1110" s="345"/>
      <c r="M1110" s="345"/>
      <c r="N1110" s="345"/>
      <c r="O1110" s="345"/>
      <c r="P1110" s="359" t="s">
        <v>786</v>
      </c>
      <c r="Q1110" s="346"/>
      <c r="R1110" s="346"/>
      <c r="S1110" s="346"/>
      <c r="T1110" s="346"/>
      <c r="U1110" s="346"/>
      <c r="V1110" s="346"/>
      <c r="W1110" s="346"/>
      <c r="X1110" s="346"/>
      <c r="Y1110" s="347" t="s">
        <v>786</v>
      </c>
      <c r="Z1110" s="348"/>
      <c r="AA1110" s="348"/>
      <c r="AB1110" s="349"/>
      <c r="AC1110" s="350"/>
      <c r="AD1110" s="351"/>
      <c r="AE1110" s="351"/>
      <c r="AF1110" s="351"/>
      <c r="AG1110" s="351"/>
      <c r="AH1110" s="352" t="s">
        <v>786</v>
      </c>
      <c r="AI1110" s="353"/>
      <c r="AJ1110" s="353"/>
      <c r="AK1110" s="353"/>
      <c r="AL1110" s="354" t="s">
        <v>786</v>
      </c>
      <c r="AM1110" s="355"/>
      <c r="AN1110" s="355"/>
      <c r="AO1110" s="356"/>
      <c r="AP1110" s="357" t="s">
        <v>786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2" manualBreakCount="2">
    <brk id="211" max="49" man="1"/>
    <brk id="69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2021-07-27T11:03:36Z</cp:lastPrinted>
  <dcterms:created xsi:type="dcterms:W3CDTF">2012-03-13T00:50:25Z</dcterms:created>
  <dcterms:modified xsi:type="dcterms:W3CDTF">2021-09-03T10:56:49Z</dcterms:modified>
</cp:coreProperties>
</file>