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45" i="3"/>
  <c r="AY459" i="3"/>
  <c r="AY417" i="3"/>
  <c r="AY369" i="3"/>
  <c r="AY255" i="3"/>
  <c r="AY271" i="3"/>
  <c r="AY23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<sst xmlns="http://schemas.openxmlformats.org/spreadsheetml/2006/main" count="3168" uniqueCount="821">
  <si>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</si>
  <si>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</si>
  <si>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</si>
  <si>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</si>
  <si>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</si>
  <si>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</si>
  <si>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</si>
  <si>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</si>
  <si>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</si>
  <si>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</si>
  <si>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</si>
  <si>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</si>
  <si>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</si>
  <si>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</si>
  <si>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</si>
  <si>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</si>
  <si>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</si>
  <si>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</si>
  <si>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</si>
  <si>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</si>
  <si>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</si>
  <si>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</si>
  <si>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</si>
  <si>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</si>
  <si>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</si>
  <si>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</si>
  <si>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</si>
  <si>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</si>
  <si>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</si>
  <si>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</si>
  <si>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</si>
  <si>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</si>
  <si>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</si>
  <si>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</si>
  <si>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</si>
  <si>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</si>
  <si>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</si>
  <si>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</si>
  <si>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</si>
  <si>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</si>
  <si>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</si>
  <si>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</si>
  <si>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</si>
  <si>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</si>
  <si>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</si>
  <si>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</si>
  <si>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</si>
  <si>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</si>
  <si>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</si>
  <si>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</si>
  <si>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</si>
  <si>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</si>
  <si>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</si>
  <si>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</si>
  <si>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</si>
  <si>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</si>
  <si>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</si>
  <si>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</si>
  <si>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</si>
  <si>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</si>
  <si>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</si>
  <si>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</si>
  <si>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</si>
  <si>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</si>
  <si>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</si>
  <si>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</si>
  <si>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</si>
  <si>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</si>
  <si>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</si>
  <si>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</si>
  <si>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</si>
  <si>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</si>
  <si>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</si>
  <si>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</si>
  <si>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</si>
  <si>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</si>
  <si>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</si>
  <si>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</si>
  <si>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</si>
  <si>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</si>
  <si>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</si>
  <si>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</si>
  <si>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</si>
  <si>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</si>
  <si>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</si>
  <si>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</si>
  <si>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</si>
  <si>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</si>
  <si>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</si>
  <si>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</si>
  <si>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</si>
  <si>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</si>
  <si>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</si>
  <si>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</si>
  <si>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</si>
  <si>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</si>
  <si>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</si>
  <si>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</si>
  <si>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</si>
  <si>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</si>
  <si>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</si>
  <si>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</si>
  <si>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</si>
  <si>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</si>
  <si>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</si>
  <si>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</si>
  <si>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</si>
  <si>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</si>
  <si>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</si>
  <si>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</si>
  <si>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</si>
  <si>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</si>
  <si>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</si>
  <si>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</si>
  <si>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</si>
  <si>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</si>
  <si>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</si>
  <si>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</si>
  <si>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</si>
  <si>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</si>
  <si>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</si>
  <si>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</si>
  <si>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</si>
  <si>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</si>
  <si>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</si>
  <si>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</si>
  <si>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</si>
  <si>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</si>
  <si>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</si>
  <si>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</si>
  <si>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</si>
  <si>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</si>
  <si>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</si>
  <si>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</si>
  <si>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</si>
  <si>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</si>
  <si>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</si>
  <si>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</si>
  <si>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</si>
  <si>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</si>
  <si>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</si>
  <si>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</si>
  <si>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</si>
  <si>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</si>
  <si>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</si>
  <si>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</si>
  <si>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</si>
  <si>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</si>
  <si>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</si>
  <si>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</si>
  <si>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</si>
  <si>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</si>
  <si>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</si>
  <si>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</si>
  <si>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</si>
  <si>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</si>
  <si>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</si>
  <si>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</si>
  <si>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</si>
  <si>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</si>
  <si>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</si>
  <si>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</si>
  <si>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</si>
  <si>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</si>
  <si>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</si>
  <si>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</si>
  <si>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</si>
  <si>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</si>
  <si>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</si>
  <si>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</si>
  <si>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</si>
  <si>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</si>
  <si>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</si>
  <si>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</si>
  <si>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</si>
  <si>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</si>
  <si>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</si>
  <si>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</si>
  <si>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</si>
  <si>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</si>
  <si>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</si>
  <si>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</si>
  <si>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</si>
  <si>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</si>
  <si>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</si>
  <si>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</si>
  <si>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</si>
  <si>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</si>
  <si>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</si>
  <si>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</si>
  <si>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</si>
  <si>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</si>
  <si>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</si>
  <si>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</si>
  <si>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</si>
  <si>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</si>
  <si>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</si>
  <si>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</si>
  <si>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</si>
  <si>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</si>
  <si>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</si>
  <si>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</si>
  <si>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</si>
  <si>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</si>
  <si>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</si>
  <si>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</si>
  <si>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</si>
  <si>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</si>
  <si>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</si>
  <si>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</si>
  <si>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</si>
  <si>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</si>
  <si>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</si>
  <si>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</si>
  <si>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</si>
  <si>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</si>
  <si>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</si>
  <si>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</si>
  <si>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</si>
  <si>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</si>
  <si>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</si>
  <si>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</si>
  <si>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</si>
  <si>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</si>
  <si>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</si>
  <si>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</si>
  <si>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</si>
  <si>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</si>
  <si>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</si>
  <si>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</si>
  <si>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</si>
  <si>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</si>
  <si>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</si>
  <si>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</si>
  <si>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</si>
  <si>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</si>
  <si>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</si>
  <si>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</si>
  <si>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</si>
  <si>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</si>
  <si>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</si>
  <si>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</si>
  <si>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</si>
  <si>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</si>
  <si>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</si>
  <si>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</si>
  <si>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</si>
  <si>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</si>
  <si>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</si>
  <si>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</si>
  <si>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</si>
  <si>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</si>
  <si>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</si>
  <si>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</si>
  <si>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</si>
  <si>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</si>
  <si>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</si>
  <si>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</si>
  <si>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</si>
  <si>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</si>
  <si>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</si>
  <si>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</si>
  <si>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</si>
  <si>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</si>
  <si>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</si>
  <si>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</si>
  <si>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</si>
  <si>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</si>
  <si>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</si>
  <si>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</si>
  <si>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</si>
  <si>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</si>
  <si>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</si>
  <si>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</si>
  <si>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</si>
  <si>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</si>
  <si>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</si>
  <si>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</si>
  <si>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</si>
  <si>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</si>
  <si>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</si>
  <si>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</si>
  <si>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</si>
  <si>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</si>
  <si>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</si>
  <si>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</si>
  <si>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</si>
  <si>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</si>
  <si>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</si>
  <si>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</si>
  <si>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</si>
  <si>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</si>
  <si>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</si>
  <si>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</si>
  <si>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</si>
  <si>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</si>
  <si>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</si>
  <si>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</si>
  <si>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</si>
  <si>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</si>
  <si>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</si>
  <si>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</si>
  <si>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</si>
  <si>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</si>
  <si>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</si>
  <si>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</si>
  <si>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</si>
  <si>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</si>
  <si>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</si>
  <si>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</si>
  <si>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</si>
  <si>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</si>
  <si>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</si>
  <si>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</si>
  <si>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</si>
  <si>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</si>
  <si>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</si>
  <si>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</si>
  <si>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</si>
  <si>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</si>
  <si>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</si>
  <si>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</si>
  <si>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</si>
  <si>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</si>
  <si>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</si>
  <si>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</si>
  <si>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</si>
  <si>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</si>
  <si>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</si>
  <si>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</si>
  <si>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</si>
  <si>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</si>
  <si>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</si>
  <si>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</si>
  <si>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</si>
  <si>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</si>
  <si>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</si>
  <si>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</si>
  <si>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</si>
  <si>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</si>
  <si>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</si>
  <si>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</si>
  <si>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</si>
  <si>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</si>
  <si>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</si>
  <si>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</si>
  <si>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</si>
  <si>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</si>
  <si>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</si>
  <si>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</si>
  <si>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</si>
  <si>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</si>
  <si>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</si>
  <si>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</si>
  <si>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</si>
  <si>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</si>
  <si>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</si>
  <si>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</si>
  <si>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</si>
  <si>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</si>
  <si>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</si>
  <si>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</si>
  <si>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</si>
  <si>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</si>
  <si>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</si>
  <si>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</si>
  <si>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</si>
  <si>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</si>
  <si>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</si>
  <si>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</si>
  <si>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</si>
  <si>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</si>
  <si>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</si>
  <si>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</si>
  <si>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</si>
  <si>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</si>
  <si>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</si>
  <si>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</si>
  <si>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</si>
  <si>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</si>
  <si>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</si>
  <si>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</si>
  <si>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</si>
  <si>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</si>
  <si>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</si>
  <si>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</si>
  <si>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</si>
  <si>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</si>
  <si>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</si>
  <si>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</si>
  <si>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</si>
  <si>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</si>
  <si>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</si>
  <si>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</si>
  <si>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</si>
  <si>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</si>
  <si>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</si>
  <si>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</si>
  <si>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</si>
  <si>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</si>
  <si>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</si>
  <si>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</si>
  <si>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</si>
  <si>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</si>
  <si>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</si>
  <si>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</si>
  <si>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</si>
  <si>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</si>
  <si>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</si>
  <si>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</si>
  <si>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</si>
  <si>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</si>
  <si>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</si>
  <si>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</si>
  <si>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</si>
  <si>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</si>
  <si>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</si>
  <si>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</si>
  <si>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</si>
  <si>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</si>
  <si>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</si>
  <si>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</si>
  <si>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</si>
  <si>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</si>
  <si>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</si>
  <si>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</si>
  <si>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</si>
  <si>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</si>
  <si>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</si>
  <si>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</si>
  <si>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</si>
  <si>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</si>
  <si>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</si>
  <si>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</si>
  <si>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</si>
  <si>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</si>
  <si>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</si>
  <si>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</si>
  <si>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</si>
  <si>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</si>
  <si>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</si>
  <si>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</si>
  <si>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</si>
  <si>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</si>
  <si>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</si>
  <si>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</si>
  <si>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</si>
  <si>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</si>
  <si>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</si>
  <si>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</si>
  <si>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</si>
  <si>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</si>
  <si>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</si>
  <si>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</si>
  <si>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</si>
  <si>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</si>
  <si>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</si>
  <si>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</si>
  <si>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</si>
  <si>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</si>
  <si>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</si>
  <si>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</si>
  <si>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</si>
  <si>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</si>
  <si>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</si>
  <si>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</si>
  <si>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</si>
  <si>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</si>
  <si>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</si>
  <si>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</si>
  <si>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</si>
  <si>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</si>
  <si>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</si>
  <si>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</si>
  <si>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</si>
  <si>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</si>
  <si>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</si>
  <si>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</si>
  <si>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</si>
  <si>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</si>
  <si>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</si>
  <si>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</si>
  <si>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</si>
  <si>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</si>
  <si>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</si>
  <si>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</si>
  <si>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</si>
  <si>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</si>
  <si>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</si>
  <si>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</si>
  <si>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</si>
  <si>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</si>
  <si>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</si>
  <si>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</si>
  <si>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</si>
  <si>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</si>
  <si>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</si>
  <si>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</si>
  <si>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</si>
  <si>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</si>
  <si>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</si>
  <si>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</si>
  <si>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</si>
  <si>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</si>
  <si>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</si>
  <si>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</si>
  <si>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</si>
  <si>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</si>
  <si>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</si>
  <si>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</si>
  <si>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</si>
  <si>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</si>
  <si>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</si>
  <si>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</si>
  <si>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</si>
  <si>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</si>
  <si>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</si>
  <si>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</si>
  <si>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</si>
  <si>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</si>
  <si>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</si>
  <si>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</si>
  <si>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</si>
  <si>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</si>
  <si>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</si>
  <si>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</si>
  <si>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</si>
  <si>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</si>
  <si>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</si>
  <si>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</si>
  <si>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</si>
  <si>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</si>
  <si>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</si>
  <si>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</si>
  <si>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</si>
  <si>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</si>
  <si>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</si>
  <si>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</si>
  <si>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</si>
  <si>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</si>
  <si>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</si>
  <si>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</si>
  <si>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</si>
  <si>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</si>
  <si>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</si>
  <si>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</si>
  <si>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</si>
  <si>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</si>
  <si>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</si>
  <si>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</si>
  <si>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</si>
  <si>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</si>
  <si>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</si>
  <si>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</si>
  <si>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</si>
  <si>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</si>
  <si>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</si>
  <si>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</si>
  <si>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</si>
  <si>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</si>
  <si>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</si>
  <si>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</si>
  <si>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</si>
  <si>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</si>
  <si>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</si>
  <si>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</si>
  <si>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</si>
  <si>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</si>
  <si>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</si>
  <si>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</si>
  <si>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</si>
  <si>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</si>
  <si>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</si>
  <si>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</si>
  <si>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</si>
  <si>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</si>
  <si>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</si>
  <si>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</si>
  <si>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</si>
  <si>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</si>
  <si>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</si>
  <si>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</si>
  <si>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</si>
  <si>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</si>
  <si>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</si>
  <si>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</si>
  <si>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</si>
  <si>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</si>
  <si>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</si>
  <si>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</si>
  <si>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</si>
  <si>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</si>
  <si>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</si>
  <si>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</si>
  <si>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</si>
  <si>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</si>
  <si>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</si>
  <si>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</si>
  <si>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</si>
  <si>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</si>
  <si>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</si>
  <si>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</si>
  <si>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</si>
  <si>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</si>
  <si>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</si>
  <si>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</si>
  <si>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</si>
  <si>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</si>
  <si>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</si>
  <si>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</si>
  <si>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</si>
  <si>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</si>
  <si>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</si>
  <si>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</si>
  <si>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</si>
  <si>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</si>
  <si>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</si>
  <si>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</si>
  <si>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</si>
  <si>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</si>
  <si>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</si>
  <si>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</si>
  <si>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</si>
  <si>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</si>
  <si>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</si>
  <si>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</si>
  <si>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</si>
  <si>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</si>
  <si>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</si>
  <si>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</si>
  <si>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</si>
  <si>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</si>
  <si>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</si>
  <si>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</si>
  <si>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</si>
  <si>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</si>
  <si>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</si>
  <si>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</si>
  <si>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</si>
  <si>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</si>
  <si>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</si>
  <si>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</si>
  <si>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</si>
  <si>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</si>
  <si>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</si>
  <si>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</si>
  <si>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</si>
  <si>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</si>
  <si>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</si>
  <si>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</si>
  <si>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</si>
  <si>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</si>
  <si>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</si>
  <si>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</si>
  <si>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</si>
  <si>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</si>
  <si>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</si>
  <si>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</si>
  <si>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</si>
  <si>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</si>
  <si>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</si>
  <si>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</si>
  <si>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</si>
  <si>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</si>
  <si>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</si>
  <si>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</si>
  <si>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</si>
  <si>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</si>
  <si>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</si>
  <si>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</si>
  <si>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</si>
  <si>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</si>
  <si>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</si>
  <si>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</si>
  <si>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</si>
  <si>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</si>
  <si>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</si>
  <si>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</si>
  <si>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</si>
  <si>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</si>
  <si>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</si>
  <si>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</si>
  <si>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</si>
  <si>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</si>
  <si>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</si>
  <si>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</si>
  <si>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</si>
  <si>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</si>
  <si>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</si>
  <si>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</si>
  <si>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</si>
  <si>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</si>
  <si>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</si>
  <si>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</si>
  <si>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</si>
  <si>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</si>
  <si>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</si>
  <si>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</si>
  <si>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</si>
  <si>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</si>
  <si>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</si>
  <si>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</si>
  <si>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</si>
  <si>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</si>
  <si>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</si>
  <si>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</si>
  <si>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</si>
  <si>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</si>
  <si>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</si>
  <si>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</si>
  <si>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</si>
  <si>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平成13年度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</si>
  <si>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</si>
  <si>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</si>
  <si>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</si>
  <si>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中央指揮システムを良好な状態で運用するため、サーバー等各種ハードウェア等を借上・取得するとともにシステムを３６５日２４時間運用するための保守を行う。</t>
  </si>
  <si>
    <t>-</t>
  </si>
  <si>
    <t>通信維持費</t>
  </si>
  <si>
    <t>器材の借り上げ、器材の取得、消耗品等の取得及び点検整備により、システムを継続的に運用する。</t>
  </si>
  <si>
    <t>維持日数</t>
  </si>
  <si>
    <t>日</t>
  </si>
  <si>
    <t>平成３１年度以降に係る防衛計画の大綱（平成３０年１２月１８日国家安全保障会議決定及び閣議決定）</t>
  </si>
  <si>
    <t>中央指揮システムの借上げ器材及び取得器材の整備拠点</t>
  </si>
  <si>
    <t>拠点</t>
  </si>
  <si>
    <t>執行額（X)／拠点数（Y)　　　　　　　　　　　　　　</t>
    <phoneticPr fontId="5"/>
  </si>
  <si>
    <t>百万円／拠点</t>
  </si>
  <si>
    <t>　　X/Y</t>
    <phoneticPr fontId="5"/>
  </si>
  <si>
    <t>2,841/31</t>
  </si>
  <si>
    <t>3,345/31</t>
  </si>
  <si>
    <t>Ⅰ－１　我が国自身の防衛体制の強化（領域横断作戦に必要な能力の強化における優先事項）</t>
  </si>
  <si>
    <t>Ⅰ－１－（１）　宇宙・サイバー・電磁波の領域における能力の獲得・強化</t>
  </si>
  <si>
    <t>サイバー領域における能力の獲得・強化</t>
  </si>
  <si>
    <t>自衛隊の指揮通信システムやネットワークの抗たん性の向上、情報収集機能や調査分析機能の強化、実戦的な訓練環境の整備等、所要の態勢整備</t>
  </si>
  <si>
    <t>令和５年度</t>
  </si>
  <si>
    <t>Ⅰ－１－（２）　従来の領域における能力の強化</t>
  </si>
  <si>
    <t>海空領域における能力の強化</t>
  </si>
  <si>
    <t>その他の装備品等（延命処置・機能向上を含む。）</t>
  </si>
  <si>
    <t>Ⅰ－２　我が国自身の防衛体制の強化（防衛力の中心的な構成要素の強化における優先事項）</t>
  </si>
  <si>
    <t>Ⅰ－２－（６）　情報機能の強化</t>
  </si>
  <si>
    <t>情報の収集・処理体制及び収集した情報の分析・共有体制の強化</t>
  </si>
  <si>
    <t>防衛駐在官制度の充実を始めとする人的情報収集機能の強化等</t>
  </si>
  <si>
    <t>Ⅰ－３　我が国自身の防衛体制の強化（大規模災害等への対応）</t>
  </si>
  <si>
    <t>Ⅰ－３－（１）　大規模災害等への対応</t>
  </si>
  <si>
    <t>各種災害に対して万全を期すための取組み</t>
  </si>
  <si>
    <t>緊急患者の輸送、消火支援、自然災害、特殊災害（原子力災害）への対応</t>
  </si>
  <si>
    <t>歳出改革等に向けた取組の加速・拡大</t>
  </si>
  <si>
    <t>億円（契約ベース）</t>
  </si>
  <si>
    <t>0154</t>
  </si>
  <si>
    <t>0127</t>
  </si>
  <si>
    <t>0121</t>
  </si>
  <si>
    <t>0156</t>
  </si>
  <si>
    <t>0125</t>
  </si>
  <si>
    <t>0090</t>
  </si>
  <si>
    <t>0091</t>
  </si>
  <si>
    <t>0087</t>
  </si>
  <si>
    <t>0083</t>
  </si>
  <si>
    <t>○</t>
  </si>
  <si>
    <t>本事業は、陸・海・空幕等と連接した統合システムである中央指揮システムを整備し、 自衛隊の行動等に関する指揮監督を補佐する機能及び統合運用に係る機能（中央クラウド）の維持を目的としている。</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</si>
  <si>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</si>
  <si>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</si>
  <si>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本事業は、統合幕僚監部の活動に必要な指揮伝達の専用通信を確保し、ひいては日本の安全保障に寄与するものであり、国民や社会のニーズを的確に反映している。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4" eb="56">
      <t>コクミン</t>
    </rPh>
    <rPh sb="57" eb="59">
      <t>シャカイ</t>
    </rPh>
    <rPh sb="64" eb="66">
      <t>テキカク</t>
    </rPh>
    <rPh sb="67" eb="69">
      <t>ハンエイ</t>
    </rPh>
    <phoneticPr fontId="5"/>
  </si>
  <si>
    <t>本事業は、統合幕僚監部の活動に必要な指揮伝達の専用通信を確保するものであるため、地方自治体、民間等に委ねることはできない。</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40" eb="42">
      <t>チホウ</t>
    </rPh>
    <rPh sb="42" eb="45">
      <t>ジチタイ</t>
    </rPh>
    <rPh sb="46" eb="48">
      <t>ミンカン</t>
    </rPh>
    <rPh sb="48" eb="49">
      <t>トウ</t>
    </rPh>
    <rPh sb="50" eb="51">
      <t>ユダ</t>
    </rPh>
    <phoneticPr fontId="5"/>
  </si>
  <si>
    <t>本事業は、統合幕僚監部の活動に必要な指揮伝達の専用通信を確保し、ひいては日本の安全保障に寄与するもので、政策目的の達成手段として必要かつ適切であり、優先度が高い事業である。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</si>
  <si>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調達に際しては、原則として一般競争入札により入札者を多く募り競争性を確保している。競争性のない随意契約となったものは、一般競争入札の結果によるものであり、支出先の選定は妥当である。</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</si>
  <si>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</si>
  <si>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4" eb="56">
      <t>テイゲン</t>
    </rPh>
    <rPh sb="57" eb="59">
      <t>ジュウゼン</t>
    </rPh>
    <rPh sb="61" eb="62">
      <t>ハカ</t>
    </rPh>
    <rPh sb="69" eb="71">
      <t>タンイ</t>
    </rPh>
    <rPh sb="77" eb="78">
      <t>トウ</t>
    </rPh>
    <rPh sb="79" eb="81">
      <t>スイジュン</t>
    </rPh>
    <rPh sb="82" eb="84">
      <t>ダトウ</t>
    </rPh>
    <phoneticPr fontId="5"/>
  </si>
  <si>
    <t>統合幕僚監部の活動に必要な指揮伝達に資するための専用通信を維持するための費途・使途となっており、事業目的に則し真に必要なものに限定されている。</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</si>
  <si>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</si>
  <si>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成果実績は、当該事業について所要の維持を実施しており、成果目標に見合っている。</t>
    <rPh sb="0" eb="2">
      <t>セイカ</t>
    </rPh>
    <rPh sb="2" eb="4">
      <t>ジッセキ</t>
    </rPh>
    <rPh sb="6" eb="8">
      <t>トウガイ</t>
    </rPh>
    <rPh sb="8" eb="10">
      <t>ジギョウ</t>
    </rPh>
    <rPh sb="14" eb="16">
      <t>ショヨウ</t>
    </rPh>
    <rPh sb="17" eb="19">
      <t>イジ</t>
    </rPh>
    <rPh sb="20" eb="22">
      <t>ジッシ</t>
    </rPh>
    <rPh sb="27" eb="29">
      <t>セイカ</t>
    </rPh>
    <rPh sb="29" eb="31">
      <t>モクヒョウ</t>
    </rPh>
    <rPh sb="32" eb="34">
      <t>ミア</t>
    </rPh>
    <phoneticPr fontId="5"/>
  </si>
  <si>
    <t>活動実績は見込みに見合ったものである。</t>
    <rPh sb="0" eb="2">
      <t>カツドウ</t>
    </rPh>
    <rPh sb="2" eb="4">
      <t>ジッセキ</t>
    </rPh>
    <rPh sb="5" eb="7">
      <t>ミコ</t>
    </rPh>
    <rPh sb="9" eb="11">
      <t>ミア</t>
    </rPh>
    <phoneticPr fontId="5"/>
  </si>
  <si>
    <t>当該事業は、統合幕僚監部の各種活動において、十分に活用されている。</t>
    <rPh sb="0" eb="2">
      <t>トウガイ</t>
    </rPh>
    <rPh sb="2" eb="4">
      <t>ジギョウ</t>
    </rPh>
    <rPh sb="6" eb="8">
      <t>トウゴウ</t>
    </rPh>
    <rPh sb="8" eb="10">
      <t>バクリョウ</t>
    </rPh>
    <rPh sb="10" eb="12">
      <t>カンブ</t>
    </rPh>
    <rPh sb="13" eb="15">
      <t>カクシュ</t>
    </rPh>
    <rPh sb="15" eb="17">
      <t>カツドウ</t>
    </rPh>
    <rPh sb="22" eb="24">
      <t>ジュウブン</t>
    </rPh>
    <rPh sb="25" eb="27">
      <t>カツヨウ</t>
    </rPh>
    <phoneticPr fontId="5"/>
  </si>
  <si>
    <t>‐</t>
  </si>
  <si>
    <t>１．必要性
　　秘匿された電話及びファクシミリにより、防衛大臣等の命令・指示等の伝達及び連絡調整等を行うため、ハードウェアの借上げ、消耗品の取得、保守の実施により、中央指揮システムの専用通信機器の常時運用可能な状態に維持するために必要である。
２．効率性
　　契約実績等の分析、消耗品の所要を低減することで、コスト削減を図っており、効率的である。
３．有効性
　　防衛大臣等からの命令・指示等の伝達、連絡調整等が可能となるため、本事業は有効である。
４．総合評価
　　当該事業の実施にあたっては、必要性、効率性、有効性が考慮されているなど、本事業は適正に実施されている。</t>
  </si>
  <si>
    <t>引き続き、契約実績等の分析及びコスト低減方策の検討等を行い、効率的な予算要求、執行に努める。</t>
  </si>
  <si>
    <t>日本電気（株）</t>
    <rPh sb="0" eb="2">
      <t>ニホン</t>
    </rPh>
    <rPh sb="2" eb="4">
      <t>デンキ</t>
    </rPh>
    <rPh sb="5" eb="6">
      <t>カブ</t>
    </rPh>
    <phoneticPr fontId="5"/>
  </si>
  <si>
    <t>国庫債務負担行為等</t>
  </si>
  <si>
    <t>統合運用等支援機器借上（０１換装）</t>
    <rPh sb="0" eb="2">
      <t>トウゴウ</t>
    </rPh>
    <rPh sb="2" eb="4">
      <t>ウンヨウ</t>
    </rPh>
    <rPh sb="4" eb="5">
      <t>トウ</t>
    </rPh>
    <rPh sb="5" eb="7">
      <t>シエン</t>
    </rPh>
    <rPh sb="7" eb="9">
      <t>キキ</t>
    </rPh>
    <rPh sb="9" eb="11">
      <t>カリア</t>
    </rPh>
    <rPh sb="14" eb="16">
      <t>カンソウ</t>
    </rPh>
    <phoneticPr fontId="5"/>
  </si>
  <si>
    <t>通信維持費</t>
    <rPh sb="0" eb="2">
      <t>ツウシン</t>
    </rPh>
    <rPh sb="2" eb="4">
      <t>イジ</t>
    </rPh>
    <rPh sb="4" eb="5">
      <t>ヒ</t>
    </rPh>
    <phoneticPr fontId="5"/>
  </si>
  <si>
    <t>中央指揮システム　サービス維持</t>
    <rPh sb="0" eb="2">
      <t>チュウオウ</t>
    </rPh>
    <rPh sb="2" eb="4">
      <t>シキ</t>
    </rPh>
    <rPh sb="13" eb="15">
      <t>イジ</t>
    </rPh>
    <phoneticPr fontId="5"/>
  </si>
  <si>
    <t>中央指揮システム　中央システム借上機器撤去役務（その１）</t>
    <rPh sb="0" eb="2">
      <t>チュウオウ</t>
    </rPh>
    <rPh sb="2" eb="4">
      <t>シキ</t>
    </rPh>
    <rPh sb="9" eb="11">
      <t>チュウオウ</t>
    </rPh>
    <rPh sb="15" eb="17">
      <t>カリアゲ</t>
    </rPh>
    <rPh sb="17" eb="19">
      <t>キキ</t>
    </rPh>
    <rPh sb="19" eb="21">
      <t>テッキョ</t>
    </rPh>
    <rPh sb="21" eb="23">
      <t>エキム</t>
    </rPh>
    <phoneticPr fontId="5"/>
  </si>
  <si>
    <t>トナーカートリッジ他6件</t>
    <rPh sb="9" eb="10">
      <t>ホカ</t>
    </rPh>
    <rPh sb="11" eb="12">
      <t>ケン</t>
    </rPh>
    <phoneticPr fontId="5"/>
  </si>
  <si>
    <t>（株）タハラオフィスプランニング</t>
    <rPh sb="1" eb="2">
      <t>カブ</t>
    </rPh>
    <phoneticPr fontId="5"/>
  </si>
  <si>
    <t>UPSバッテリー他11件</t>
    <rPh sb="8" eb="9">
      <t>ホカ</t>
    </rPh>
    <rPh sb="11" eb="12">
      <t>ケン</t>
    </rPh>
    <phoneticPr fontId="5"/>
  </si>
  <si>
    <t>中央指揮システム サービス維持</t>
    <rPh sb="0" eb="2">
      <t>チュウオウ</t>
    </rPh>
    <rPh sb="2" eb="4">
      <t>シキ</t>
    </rPh>
    <rPh sb="13" eb="15">
      <t>イジ</t>
    </rPh>
    <phoneticPr fontId="5"/>
  </si>
  <si>
    <t>中央指揮システム　中央システム借上機器撤去役務（その１）</t>
    <phoneticPr fontId="5"/>
  </si>
  <si>
    <t>中央指揮システム　中央システム借上機器撤去役務（その２）</t>
    <phoneticPr fontId="5"/>
  </si>
  <si>
    <t>次期中央指揮システムに関する技術支援役務</t>
    <rPh sb="0" eb="2">
      <t>ジキ</t>
    </rPh>
    <rPh sb="2" eb="4">
      <t>チュウオウ</t>
    </rPh>
    <rPh sb="4" eb="6">
      <t>シキ</t>
    </rPh>
    <rPh sb="11" eb="12">
      <t>カン</t>
    </rPh>
    <rPh sb="14" eb="16">
      <t>ギジュツ</t>
    </rPh>
    <rPh sb="16" eb="18">
      <t>シエン</t>
    </rPh>
    <rPh sb="18" eb="20">
      <t>エキム</t>
    </rPh>
    <phoneticPr fontId="5"/>
  </si>
  <si>
    <t>通信維持費</t>
    <rPh sb="0" eb="2">
      <t>ツウシン</t>
    </rPh>
    <rPh sb="2" eb="4">
      <t>イジ</t>
    </rPh>
    <rPh sb="4" eb="5">
      <t>ヒ</t>
    </rPh>
    <phoneticPr fontId="5"/>
  </si>
  <si>
    <t>次期中央指揮システムに関する技術支援役務</t>
    <rPh sb="0" eb="2">
      <t>ジキ</t>
    </rPh>
    <rPh sb="2" eb="4">
      <t>チュウオウ</t>
    </rPh>
    <rPh sb="4" eb="6">
      <t>シキ</t>
    </rPh>
    <rPh sb="11" eb="12">
      <t>カン</t>
    </rPh>
    <rPh sb="14" eb="16">
      <t>ギジュツ</t>
    </rPh>
    <rPh sb="16" eb="18">
      <t>シエン</t>
    </rPh>
    <rPh sb="18" eb="20">
      <t>エキム</t>
    </rPh>
    <phoneticPr fontId="5"/>
  </si>
  <si>
    <t>事業監理官(宇宙・地上装備担当)</t>
    <rPh sb="0" eb="16">
      <t>ジ</t>
    </rPh>
    <phoneticPr fontId="5"/>
  </si>
  <si>
    <t>中央指揮システムの個別維持（中央システム）</t>
    <rPh sb="0" eb="2">
      <t>チュウオウ</t>
    </rPh>
    <rPh sb="2" eb="4">
      <t>シキ</t>
    </rPh>
    <rPh sb="9" eb="11">
      <t>コベツ</t>
    </rPh>
    <rPh sb="11" eb="13">
      <t>イジ</t>
    </rPh>
    <rPh sb="14" eb="16">
      <t>チュウオウ</t>
    </rPh>
    <phoneticPr fontId="5"/>
  </si>
  <si>
    <t>公共調達の改革</t>
    <phoneticPr fontId="5"/>
  </si>
  <si>
    <t>-</t>
    <phoneticPr fontId="5"/>
  </si>
  <si>
    <t>富士通（株）</t>
    <rPh sb="0" eb="3">
      <t>フジツウ</t>
    </rPh>
    <rPh sb="4" eb="5">
      <t>カブ</t>
    </rPh>
    <phoneticPr fontId="5"/>
  </si>
  <si>
    <t>防衛情報通信基盤（クローズ系）通信電子機器借上</t>
    <rPh sb="0" eb="2">
      <t>ボウエイ</t>
    </rPh>
    <rPh sb="2" eb="4">
      <t>ジョウホウ</t>
    </rPh>
    <rPh sb="4" eb="6">
      <t>ツウシン</t>
    </rPh>
    <rPh sb="6" eb="8">
      <t>キバン</t>
    </rPh>
    <rPh sb="13" eb="14">
      <t>ケイ</t>
    </rPh>
    <rPh sb="15" eb="17">
      <t>ツウシン</t>
    </rPh>
    <rPh sb="17" eb="19">
      <t>デンシ</t>
    </rPh>
    <rPh sb="19" eb="21">
      <t>キキ</t>
    </rPh>
    <rPh sb="21" eb="23">
      <t>カリア</t>
    </rPh>
    <phoneticPr fontId="5"/>
  </si>
  <si>
    <t>-</t>
    <phoneticPr fontId="5"/>
  </si>
  <si>
    <t>3,523/31</t>
    <phoneticPr fontId="5"/>
  </si>
  <si>
    <t>2,437/31</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</si>
  <si>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</si>
  <si>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</si>
  <si>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●人的情報収集機能の強化に向け、諸外国の情報機関の活動に係る調査研究を実施すると共に、兼轄によりブルネイ及びEU日本政府代表部に活動範囲を拡大するなど防衛駐在官制度の充実を実施した。
●防衛駐在官候補者に対する研修を強化した。</t>
    <phoneticPr fontId="5"/>
  </si>
  <si>
    <t>●令和元年度における対応状況は以下のとおり。なお、同年に発生した8月の前線に伴う大雨（九州北部豪雨）に係る災害派遣においては、現地活動人員延べ約7,500人（後方活動も含めた人員延べ約32,000名）、艦艇延べ約30隻、航空機延べ約50機を、同年９月に発生した令和元年房総半島台風に係る災害派遣(台風第15号）では、現地活動人員延べ約54,000人（後方活動も含めた人員延べ約96,000名）、艦艇延べ約20隻、航空機延べ約20機を、同年10月に発生した令和元年東日本台風に係る災害派遣(台風第19号)では、現地活動人員延べ約84,000人（後方活動も含めた人員延べ約880,000名）、艦艇延べ約100隻、航空機延べ約1610機を、令和２年１月に発生した新型コロナウイルス感染症の感染拡大防止に係る災害派遣では、現地活動人員約延べ8,700人（後方活動も含めた人員延べ約20,000名）派遣し対応にあたった。また令和元年4月以降、12県18市町村における山林火災に係る災害派遣では、人員延べ約61,000名、車両延べ約520両、航空機延べ約180機を派遣し消火活動の対応あたった。さらには、令和元年４月以降、4県8市町村における特定家畜伝染病（豚熱）に係る災害派遣では、人員延べ約11,100名、車両延約1690両を派遣し、豚の殺処分等の対応にあたった。
・急患輸送　３６５件
・捜索救助　　１２件
・消火活動　　４６件
・風水害・震災への対応　７件
・その他　１９件</t>
    <phoneticPr fontId="5"/>
  </si>
  <si>
    <t>有</t>
  </si>
  <si>
    <t>A.日本電気（株）</t>
    <phoneticPr fontId="5"/>
  </si>
  <si>
    <t>B.第一文眞堂</t>
    <phoneticPr fontId="5"/>
  </si>
  <si>
    <t>C.日本電気（株）</t>
    <phoneticPr fontId="5"/>
  </si>
  <si>
    <t>D.日本電気（株）</t>
    <phoneticPr fontId="5"/>
  </si>
  <si>
    <t>無</t>
  </si>
  <si>
    <t>本事業は、陸・海・空幕等と連接した統合システムである中央指揮システムを整備し、 自衛隊の行動等に関する指揮監督を補佐する機能及び統合運用に係る機能（中央クラウド）の維持を目的としている。</t>
    <phoneticPr fontId="5"/>
  </si>
  <si>
    <t>-</t>
    <phoneticPr fontId="5"/>
  </si>
  <si>
    <t>株式会社第一文眞堂</t>
    <rPh sb="0" eb="4">
      <t>カブシキカイシャ</t>
    </rPh>
    <phoneticPr fontId="5"/>
  </si>
  <si>
    <t>伊藤忠テクノソリューションズ（株）</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</si>
  <si>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</si>
  <si>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</si>
  <si>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</si>
  <si>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</si>
  <si>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・一般競争の結果、随意契約となっている案件があることから引き続き応札者拡大のための検討を行い、新規参入の確保等による競争性の確保に努められたい。
・随意契約の際には、詳細な見積を入手し、価格の妥当性を追求されたい。</t>
    <phoneticPr fontId="5"/>
  </si>
  <si>
    <t>事業監理官　吉岡　正嗣</t>
    <rPh sb="6" eb="8">
      <t>ヨシオカ</t>
    </rPh>
    <rPh sb="9" eb="11">
      <t>マサツグ</t>
    </rPh>
    <phoneticPr fontId="5"/>
  </si>
  <si>
    <t>-</t>
    <phoneticPr fontId="5"/>
  </si>
  <si>
    <t>・応札者拡大のため、常続的公示を行うなど、新規参入者の確保等による競争性の確保に努める。
・結果的に随意契約となる場合においても、詳細な見積の入手等により、妥当性の追求に努める。</t>
    <rPh sb="1" eb="3">
      <t>オウサツ</t>
    </rPh>
    <rPh sb="3" eb="4">
      <t>シャ</t>
    </rPh>
    <rPh sb="4" eb="6">
      <t>カクダイ</t>
    </rPh>
    <rPh sb="46" eb="49">
      <t>ケッカテキ</t>
    </rPh>
    <rPh sb="50" eb="54">
      <t>ズイイケイヤク</t>
    </rPh>
    <rPh sb="57" eb="59">
      <t>バアイ</t>
    </rPh>
    <rPh sb="65" eb="67">
      <t>ショウサイ</t>
    </rPh>
    <rPh sb="68" eb="70">
      <t>ミツ</t>
    </rPh>
    <rPh sb="71" eb="73">
      <t>ニュウシュ</t>
    </rPh>
    <rPh sb="73" eb="74">
      <t>トウ</t>
    </rPh>
    <rPh sb="78" eb="81">
      <t>ダトウセイ</t>
    </rPh>
    <rPh sb="82" eb="84">
      <t>ツイキュウ</t>
    </rPh>
    <rPh sb="85" eb="86">
      <t>ツト</t>
    </rPh>
    <phoneticPr fontId="5"/>
  </si>
  <si>
    <t>整備対象や年割金額の相違</t>
    <rPh sb="2" eb="4">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</si>
</sst>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114301</xdr:colOff>
      <xdr:row>748</xdr:row>
      <xdr:rowOff>302559</xdr:rowOff>
    </xdr:from>
    <xdr:to>
      <xdr:col>46</xdr:col>
      <xdr:colOff>141649</xdr:colOff>
      <xdr:row>784</xdr:row>
      <xdr:rowOff>175520</xdr:rowOff>
    </xdr:to>
    <xdr:grpSp>
      <xdr:nvGrpSpPr>
        <xdr:cNvPr id="2" name="グループ化 1"/>
        <xdr:cNvGrpSpPr/>
      </xdr:nvGrpSpPr>
      <xdr:grpSpPr>
        <a:xfrm>
          <a:off x="2138364" y="77097872"/>
          <a:ext cx="7313973" cy="13041273"/>
          <a:chOff x="859568" y="1776758"/>
          <a:chExt cx="7443001" cy="4390825"/>
        </a:xfrm>
      </xdr:grpSpPr>
      <xdr:sp macro="" textlink="">
        <xdr:nvSpPr>
          <xdr:cNvPr id="3" name="正方形/長方形 2"/>
          <xdr:cNvSpPr/>
        </xdr:nvSpPr>
        <xdr:spPr>
          <a:xfrm>
            <a:off x="3778100" y="1776758"/>
            <a:ext cx="1277538"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防衛省</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2,437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4" name="正方形/長方形 3"/>
          <xdr:cNvSpPr/>
        </xdr:nvSpPr>
        <xdr:spPr>
          <a:xfrm>
            <a:off x="1086620" y="3994440"/>
            <a:ext cx="1327165"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1591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xdr:cNvSpPr/>
        </xdr:nvSpPr>
        <xdr:spPr>
          <a:xfrm>
            <a:off x="3778099" y="3998692"/>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０百万円</a:t>
            </a:r>
          </a:p>
        </xdr:txBody>
      </xdr:sp>
      <xdr:sp macro="" textlink="">
        <xdr:nvSpPr>
          <xdr:cNvPr id="6" name="正方形/長方形 5"/>
          <xdr:cNvSpPr/>
        </xdr:nvSpPr>
        <xdr:spPr>
          <a:xfrm>
            <a:off x="6503528" y="4061704"/>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787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7" name="直線コネクタ 6"/>
          <xdr:cNvCxnSpPr/>
        </xdr:nvCxnSpPr>
        <xdr:spPr>
          <a:xfrm>
            <a:off x="1750203" y="3052118"/>
            <a:ext cx="539209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1750202" y="3052118"/>
            <a:ext cx="0" cy="9331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7142297" y="3052118"/>
            <a:ext cx="0" cy="94436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4441582" y="2481296"/>
            <a:ext cx="0" cy="15039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3302564" y="3421954"/>
            <a:ext cx="2295834" cy="29245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一般競争契約（最低価格）等</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2" name="テキスト ボックス 14"/>
          <xdr:cNvSpPr txBox="1"/>
        </xdr:nvSpPr>
        <xdr:spPr>
          <a:xfrm>
            <a:off x="859568" y="3426867"/>
            <a:ext cx="1932173" cy="28827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国庫債務負担行為等</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3" name="テキスト ボックス 15"/>
          <xdr:cNvSpPr txBox="1"/>
        </xdr:nvSpPr>
        <xdr:spPr>
          <a:xfrm>
            <a:off x="6006736" y="3391753"/>
            <a:ext cx="2295833" cy="492571"/>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一般競争契約（最低価格）→</a:t>
            </a:r>
          </a:p>
          <a:p>
            <a:pPr algn="ct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sp macro="" textlink="">
        <xdr:nvSpPr>
          <xdr:cNvPr id="18" name="正方形/長方形 17"/>
          <xdr:cNvSpPr/>
        </xdr:nvSpPr>
        <xdr:spPr>
          <a:xfrm>
            <a:off x="2498722" y="5463045"/>
            <a:ext cx="1277537" cy="70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D</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民間企業</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社</a:t>
            </a: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9" name="直線矢印コネクタ 18"/>
          <xdr:cNvCxnSpPr/>
        </xdr:nvCxnSpPr>
        <xdr:spPr>
          <a:xfrm>
            <a:off x="3091721" y="3065991"/>
            <a:ext cx="0" cy="231857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5"/>
          <xdr:cNvSpPr txBox="1"/>
        </xdr:nvSpPr>
        <xdr:spPr>
          <a:xfrm>
            <a:off x="1979045" y="4748249"/>
            <a:ext cx="2295833" cy="492783"/>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一般競争契約（総合評価）→</a:t>
            </a:r>
          </a:p>
          <a:p>
            <a:pPr algn="ct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404</v>
      </c>
      <c r="AJ2" s="958" t="s">
        <v>708</v>
      </c>
      <c r="AK2" s="958"/>
      <c r="AL2" s="958"/>
      <c r="AM2" s="958"/>
      <c r="AN2" s="98" t="s">
        <v>404</v>
      </c>
      <c r="AO2" s="958">
        <v>20</v>
      </c>
      <c r="AP2" s="958"/>
      <c r="AQ2" s="958"/>
      <c r="AR2" s="99" t="s">
        <v>707</v>
      </c>
      <c r="AS2" s="964">
        <v>23</v>
      </c>
      <c r="AT2" s="964"/>
      <c r="AU2" s="964"/>
      <c r="AV2" s="98" t="str">
        <f>IF(AW2="","","-")</f>
        <v/>
      </c>
      <c r="AW2" s="922"/>
      <c r="AX2" s="922"/>
    </row>
    <row r="3" spans="1:50" ht="21" customHeight="1" thickBot="1" x14ac:dyDescent="0.2">
      <c r="A3" s="870" t="s">
        <v>700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790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711</v>
      </c>
      <c r="H5" s="843"/>
      <c r="I5" s="843"/>
      <c r="J5" s="843"/>
      <c r="K5" s="843"/>
      <c r="L5" s="843"/>
      <c r="M5" s="844" t="s">
        <v>66</v>
      </c>
      <c r="N5" s="845"/>
      <c r="O5" s="845"/>
      <c r="P5" s="845"/>
      <c r="Q5" s="845"/>
      <c r="R5" s="846"/>
      <c r="S5" s="847" t="s">
        <v>712</v>
      </c>
      <c r="T5" s="843"/>
      <c r="U5" s="843"/>
      <c r="V5" s="843"/>
      <c r="W5" s="843"/>
      <c r="X5" s="848"/>
      <c r="Y5" s="701" t="s">
        <v>3</v>
      </c>
      <c r="Z5" s="547"/>
      <c r="AA5" s="547"/>
      <c r="AB5" s="547"/>
      <c r="AC5" s="547"/>
      <c r="AD5" s="548"/>
      <c r="AE5" s="702" t="s">
        <v>789</v>
      </c>
      <c r="AF5" s="702"/>
      <c r="AG5" s="702"/>
      <c r="AH5" s="702"/>
      <c r="AI5" s="702"/>
      <c r="AJ5" s="702"/>
      <c r="AK5" s="702"/>
      <c r="AL5" s="702"/>
      <c r="AM5" s="702"/>
      <c r="AN5" s="702"/>
      <c r="AO5" s="702"/>
      <c r="AP5" s="703"/>
      <c r="AQ5" s="704" t="s">
        <v>817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35" t="s">
        <v>387</v>
      </c>
      <c r="Z7" s="444"/>
      <c r="AA7" s="444"/>
      <c r="AB7" s="444"/>
      <c r="AC7" s="444"/>
      <c r="AD7" s="936"/>
      <c r="AE7" s="923" t="s">
        <v>714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9" t="s">
        <v>256</v>
      </c>
      <c r="B8" s="500"/>
      <c r="C8" s="500"/>
      <c r="D8" s="500"/>
      <c r="E8" s="500"/>
      <c r="F8" s="501"/>
      <c r="G8" s="959" t="str">
        <f>入力規則等!A27</f>
        <v>ＩＴ戦略</v>
      </c>
      <c r="H8" s="723"/>
      <c r="I8" s="723"/>
      <c r="J8" s="723"/>
      <c r="K8" s="723"/>
      <c r="L8" s="723"/>
      <c r="M8" s="723"/>
      <c r="N8" s="723"/>
      <c r="O8" s="723"/>
      <c r="P8" s="723"/>
      <c r="Q8" s="723"/>
      <c r="R8" s="723"/>
      <c r="S8" s="723"/>
      <c r="T8" s="723"/>
      <c r="U8" s="723"/>
      <c r="V8" s="723"/>
      <c r="W8" s="723"/>
      <c r="X8" s="960"/>
      <c r="Y8" s="849" t="s">
        <v>257</v>
      </c>
      <c r="Z8" s="850"/>
      <c r="AA8" s="850"/>
      <c r="AB8" s="850"/>
      <c r="AC8" s="850"/>
      <c r="AD8" s="851"/>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715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7" t="s">
        <v>24</v>
      </c>
      <c r="B12" s="978"/>
      <c r="C12" s="978"/>
      <c r="D12" s="978"/>
      <c r="E12" s="978"/>
      <c r="F12" s="979"/>
      <c r="G12" s="763"/>
      <c r="H12" s="764"/>
      <c r="I12" s="764"/>
      <c r="J12" s="764"/>
      <c r="K12" s="764"/>
      <c r="L12" s="764"/>
      <c r="M12" s="764"/>
      <c r="N12" s="764"/>
      <c r="O12" s="764"/>
      <c r="P12" s="451" t="s">
        <v>388</v>
      </c>
      <c r="Q12" s="446"/>
      <c r="R12" s="446"/>
      <c r="S12" s="446"/>
      <c r="T12" s="446"/>
      <c r="U12" s="446"/>
      <c r="V12" s="447"/>
      <c r="W12" s="451" t="s">
        <v>410</v>
      </c>
      <c r="X12" s="446"/>
      <c r="Y12" s="446"/>
      <c r="Z12" s="446"/>
      <c r="AA12" s="446"/>
      <c r="AB12" s="446"/>
      <c r="AC12" s="447"/>
      <c r="AD12" s="451" t="s">
        <v>697</v>
      </c>
      <c r="AE12" s="446"/>
      <c r="AF12" s="446"/>
      <c r="AG12" s="446"/>
      <c r="AH12" s="446"/>
      <c r="AI12" s="446"/>
      <c r="AJ12" s="447"/>
      <c r="AK12" s="451" t="s">
        <v>701</v>
      </c>
      <c r="AL12" s="446"/>
      <c r="AM12" s="446"/>
      <c r="AN12" s="446"/>
      <c r="AO12" s="446"/>
      <c r="AP12" s="446"/>
      <c r="AQ12" s="447"/>
      <c r="AR12" s="451" t="s">
        <v>702</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2848</v>
      </c>
      <c r="Q13" s="661"/>
      <c r="R13" s="661"/>
      <c r="S13" s="661"/>
      <c r="T13" s="661"/>
      <c r="U13" s="661"/>
      <c r="V13" s="662"/>
      <c r="W13" s="660">
        <v>3345</v>
      </c>
      <c r="X13" s="661"/>
      <c r="Y13" s="661"/>
      <c r="Z13" s="661"/>
      <c r="AA13" s="661"/>
      <c r="AB13" s="661"/>
      <c r="AC13" s="662"/>
      <c r="AD13" s="660">
        <v>2547</v>
      </c>
      <c r="AE13" s="661"/>
      <c r="AF13" s="661"/>
      <c r="AG13" s="661"/>
      <c r="AH13" s="661"/>
      <c r="AI13" s="661"/>
      <c r="AJ13" s="662"/>
      <c r="AK13" s="931">
        <v>3523</v>
      </c>
      <c r="AL13" s="932"/>
      <c r="AM13" s="932"/>
      <c r="AN13" s="932"/>
      <c r="AO13" s="932"/>
      <c r="AP13" s="932"/>
      <c r="AQ13" s="933"/>
      <c r="AR13" s="931">
        <v>5048</v>
      </c>
      <c r="AS13" s="932"/>
      <c r="AT13" s="932"/>
      <c r="AU13" s="932"/>
      <c r="AV13" s="932"/>
      <c r="AW13" s="932"/>
      <c r="AX13" s="934"/>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t="s">
        <v>758</v>
      </c>
      <c r="AL15" s="661"/>
      <c r="AM15" s="661"/>
      <c r="AN15" s="661"/>
      <c r="AO15" s="661"/>
      <c r="AP15" s="661"/>
      <c r="AQ15" s="662"/>
      <c r="AR15" s="660" t="s">
        <v>758</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716</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716</v>
      </c>
      <c r="AE17" s="661"/>
      <c r="AF17" s="661"/>
      <c r="AG17" s="661"/>
      <c r="AH17" s="661"/>
      <c r="AI17" s="661"/>
      <c r="AJ17" s="662"/>
      <c r="AK17" s="660"/>
      <c r="AL17" s="661"/>
      <c r="AM17" s="661"/>
      <c r="AN17" s="661"/>
      <c r="AO17" s="661"/>
      <c r="AP17" s="661"/>
      <c r="AQ17" s="662"/>
      <c r="AR17" s="929"/>
      <c r="AS17" s="929"/>
      <c r="AT17" s="929"/>
      <c r="AU17" s="929"/>
      <c r="AV17" s="929"/>
      <c r="AW17" s="929"/>
      <c r="AX17" s="930"/>
    </row>
    <row r="18" spans="1:50" ht="24.75" customHeight="1" x14ac:dyDescent="0.15">
      <c r="A18" s="617"/>
      <c r="B18" s="618"/>
      <c r="C18" s="618"/>
      <c r="D18" s="618"/>
      <c r="E18" s="618"/>
      <c r="F18" s="619"/>
      <c r="G18" s="730"/>
      <c r="H18" s="731"/>
      <c r="I18" s="719" t="s">
        <v>20</v>
      </c>
      <c r="J18" s="720"/>
      <c r="K18" s="720"/>
      <c r="L18" s="720"/>
      <c r="M18" s="720"/>
      <c r="N18" s="720"/>
      <c r="O18" s="721"/>
      <c r="P18" s="881">
        <f>SUM(P13:V17)</f>
        <v>2848</v>
      </c>
      <c r="Q18" s="882"/>
      <c r="R18" s="882"/>
      <c r="S18" s="882"/>
      <c r="T18" s="882"/>
      <c r="U18" s="882"/>
      <c r="V18" s="883"/>
      <c r="W18" s="881">
        <f>SUM(W13:AC17)</f>
        <v>3345</v>
      </c>
      <c r="X18" s="882"/>
      <c r="Y18" s="882"/>
      <c r="Z18" s="882"/>
      <c r="AA18" s="882"/>
      <c r="AB18" s="882"/>
      <c r="AC18" s="883"/>
      <c r="AD18" s="881">
        <f>SUM(AD13:AJ17)</f>
        <v>2547</v>
      </c>
      <c r="AE18" s="882"/>
      <c r="AF18" s="882"/>
      <c r="AG18" s="882"/>
      <c r="AH18" s="882"/>
      <c r="AI18" s="882"/>
      <c r="AJ18" s="883"/>
      <c r="AK18" s="881">
        <f>SUM(AK13:AQ17)</f>
        <v>3523</v>
      </c>
      <c r="AL18" s="882"/>
      <c r="AM18" s="882"/>
      <c r="AN18" s="882"/>
      <c r="AO18" s="882"/>
      <c r="AP18" s="882"/>
      <c r="AQ18" s="883"/>
      <c r="AR18" s="881">
        <f>SUM(AR13:AX17)</f>
        <v>5048</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2841</v>
      </c>
      <c r="Q19" s="661"/>
      <c r="R19" s="661"/>
      <c r="S19" s="661"/>
      <c r="T19" s="661"/>
      <c r="U19" s="661"/>
      <c r="V19" s="662"/>
      <c r="W19" s="660">
        <v>3345</v>
      </c>
      <c r="X19" s="661"/>
      <c r="Y19" s="661"/>
      <c r="Z19" s="661"/>
      <c r="AA19" s="661"/>
      <c r="AB19" s="661"/>
      <c r="AC19" s="662"/>
      <c r="AD19" s="660">
        <v>2437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0.9975421348314607</v>
      </c>
      <c r="Q20" s="316"/>
      <c r="R20" s="316"/>
      <c r="S20" s="316"/>
      <c r="T20" s="316"/>
      <c r="U20" s="316"/>
      <c r="V20" s="316"/>
      <c r="W20" s="316">
        <f t="shared" ref="W20" si="0">IF(W18=0, "-", SUM(W19)/W18)</f>
        <v>1</v>
      </c>
      <c r="X20" s="316"/>
      <c r="Y20" s="316"/>
      <c r="Z20" s="316"/>
      <c r="AA20" s="316"/>
      <c r="AB20" s="316"/>
      <c r="AC20" s="316"/>
      <c r="AD20" s="316">
        <f t="shared" ref="AD20" si="1">IF(AD18=0, "-", SUM(AD19)/AD18)</f>
        <v>0.95681193561052214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80"/>
      <c r="G21" s="314" t="s">
        <v>352</v>
      </c>
      <c r="H21" s="315"/>
      <c r="I21" s="315"/>
      <c r="J21" s="315"/>
      <c r="K21" s="315"/>
      <c r="L21" s="315"/>
      <c r="M21" s="315"/>
      <c r="N21" s="315"/>
      <c r="O21" s="315"/>
      <c r="P21" s="316">
        <f>IF(P19=0, "-", SUM(P19)/SUM(P13,P14))</f>
        <v>0.9975421348314607</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0.95681193561052214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705</v>
      </c>
      <c r="B22" s="987"/>
      <c r="C22" s="987"/>
      <c r="D22" s="987"/>
      <c r="E22" s="987"/>
      <c r="F22" s="988"/>
      <c r="G22" s="982" t="s">
        <v>331</v>
      </c>
      <c r="H22" s="222"/>
      <c r="I22" s="222"/>
      <c r="J22" s="222"/>
      <c r="K22" s="222"/>
      <c r="L22" s="222"/>
      <c r="M22" s="222"/>
      <c r="N22" s="222"/>
      <c r="O22" s="223"/>
      <c r="P22" s="948" t="s">
        <v>703</v>
      </c>
      <c r="Q22" s="222"/>
      <c r="R22" s="222"/>
      <c r="S22" s="222"/>
      <c r="T22" s="222"/>
      <c r="U22" s="222"/>
      <c r="V22" s="223"/>
      <c r="W22" s="948" t="s">
        <v>704</v>
      </c>
      <c r="X22" s="222"/>
      <c r="Y22" s="222"/>
      <c r="Z22" s="222"/>
      <c r="AA22" s="222"/>
      <c r="AB22" s="222"/>
      <c r="AC22" s="223"/>
      <c r="AD22" s="948" t="s">
        <v>330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717</v>
      </c>
      <c r="H23" s="984"/>
      <c r="I23" s="984"/>
      <c r="J23" s="984"/>
      <c r="K23" s="984"/>
      <c r="L23" s="984"/>
      <c r="M23" s="984"/>
      <c r="N23" s="984"/>
      <c r="O23" s="985"/>
      <c r="P23" s="931">
        <v>3523</v>
      </c>
      <c r="Q23" s="932"/>
      <c r="R23" s="932"/>
      <c r="S23" s="932"/>
      <c r="T23" s="932"/>
      <c r="U23" s="932"/>
      <c r="V23" s="933"/>
      <c r="W23" s="931">
        <v>5048</v>
      </c>
      <c r="X23" s="932"/>
      <c r="Y23" s="932"/>
      <c r="Z23" s="932"/>
      <c r="AA23" s="932"/>
      <c r="AB23" s="932"/>
      <c r="AC23" s="933"/>
      <c r="AD23" s="996" t="s">
        <v>820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716</v>
      </c>
      <c r="H24" s="950"/>
      <c r="I24" s="950"/>
      <c r="J24" s="950"/>
      <c r="K24" s="950"/>
      <c r="L24" s="950"/>
      <c r="M24" s="950"/>
      <c r="N24" s="950"/>
      <c r="O24" s="951"/>
      <c r="P24" s="660" t="s">
        <v>814</v>
      </c>
      <c r="Q24" s="661"/>
      <c r="R24" s="661"/>
      <c r="S24" s="661"/>
      <c r="T24" s="661"/>
      <c r="U24" s="661"/>
      <c r="V24" s="662"/>
      <c r="W24" s="660" t="s">
        <v>818</v>
      </c>
      <c r="X24" s="661"/>
      <c r="Y24" s="661"/>
      <c r="Z24" s="661"/>
      <c r="AA24" s="661"/>
      <c r="AB24" s="661"/>
      <c r="AC24" s="66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716</v>
      </c>
      <c r="H25" s="950"/>
      <c r="I25" s="950"/>
      <c r="J25" s="950"/>
      <c r="K25" s="950"/>
      <c r="L25" s="950"/>
      <c r="M25" s="950"/>
      <c r="N25" s="950"/>
      <c r="O25" s="951"/>
      <c r="P25" s="660" t="s">
        <v>814</v>
      </c>
      <c r="Q25" s="661"/>
      <c r="R25" s="661"/>
      <c r="S25" s="661"/>
      <c r="T25" s="661"/>
      <c r="U25" s="661"/>
      <c r="V25" s="662"/>
      <c r="W25" s="660" t="s">
        <v>818</v>
      </c>
      <c r="X25" s="661"/>
      <c r="Y25" s="661"/>
      <c r="Z25" s="661"/>
      <c r="AA25" s="661"/>
      <c r="AB25" s="661"/>
      <c r="AC25" s="66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716</v>
      </c>
      <c r="H26" s="950"/>
      <c r="I26" s="950"/>
      <c r="J26" s="950"/>
      <c r="K26" s="950"/>
      <c r="L26" s="950"/>
      <c r="M26" s="950"/>
      <c r="N26" s="950"/>
      <c r="O26" s="951"/>
      <c r="P26" s="660" t="s">
        <v>814</v>
      </c>
      <c r="Q26" s="661"/>
      <c r="R26" s="661"/>
      <c r="S26" s="661"/>
      <c r="T26" s="661"/>
      <c r="U26" s="661"/>
      <c r="V26" s="662"/>
      <c r="W26" s="660" t="s">
        <v>818</v>
      </c>
      <c r="X26" s="661"/>
      <c r="Y26" s="661"/>
      <c r="Z26" s="661"/>
      <c r="AA26" s="661"/>
      <c r="AB26" s="661"/>
      <c r="AC26" s="66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716</v>
      </c>
      <c r="H27" s="950"/>
      <c r="I27" s="950"/>
      <c r="J27" s="950"/>
      <c r="K27" s="950"/>
      <c r="L27" s="950"/>
      <c r="M27" s="950"/>
      <c r="N27" s="950"/>
      <c r="O27" s="951"/>
      <c r="P27" s="660" t="s">
        <v>814</v>
      </c>
      <c r="Q27" s="661"/>
      <c r="R27" s="661"/>
      <c r="S27" s="661"/>
      <c r="T27" s="661"/>
      <c r="U27" s="661"/>
      <c r="V27" s="662"/>
      <c r="W27" s="660" t="s">
        <v>818</v>
      </c>
      <c r="X27" s="661"/>
      <c r="Y27" s="661"/>
      <c r="Z27" s="661"/>
      <c r="AA27" s="661"/>
      <c r="AB27" s="661"/>
      <c r="AC27" s="66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335</v>
      </c>
      <c r="H28" s="953"/>
      <c r="I28" s="953"/>
      <c r="J28" s="953"/>
      <c r="K28" s="953"/>
      <c r="L28" s="953"/>
      <c r="M28" s="953"/>
      <c r="N28" s="953"/>
      <c r="O28" s="954"/>
      <c r="P28" s="881">
        <f>P29-SUM(P23:P27)</f>
        <v>0</v>
      </c>
      <c r="Q28" s="882"/>
      <c r="R28" s="882"/>
      <c r="S28" s="882"/>
      <c r="T28" s="882"/>
      <c r="U28" s="882"/>
      <c r="V28" s="883"/>
      <c r="W28" s="881">
        <f>W29-SUM(W23:W27)</f>
        <v>0</v>
      </c>
      <c r="X28" s="882"/>
      <c r="Y28" s="882"/>
      <c r="Z28" s="882"/>
      <c r="AA28" s="882"/>
      <c r="AB28" s="882"/>
      <c r="AC28" s="88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332</v>
      </c>
      <c r="H29" s="956"/>
      <c r="I29" s="956"/>
      <c r="J29" s="956"/>
      <c r="K29" s="956"/>
      <c r="L29" s="956"/>
      <c r="M29" s="956"/>
      <c r="N29" s="956"/>
      <c r="O29" s="957"/>
      <c r="P29" s="660">
        <f>AK13</f>
        <v>3523</v>
      </c>
      <c r="Q29" s="661"/>
      <c r="R29" s="661"/>
      <c r="S29" s="661"/>
      <c r="T29" s="661"/>
      <c r="U29" s="661"/>
      <c r="V29" s="662"/>
      <c r="W29" s="965">
        <f>AR13</f>
        <v>5048</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4" t="s">
        <v>347</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388</v>
      </c>
      <c r="AF30" s="862"/>
      <c r="AG30" s="862"/>
      <c r="AH30" s="863"/>
      <c r="AI30" s="926" t="s">
        <v>410</v>
      </c>
      <c r="AJ30" s="926"/>
      <c r="AK30" s="926"/>
      <c r="AL30" s="861"/>
      <c r="AM30" s="926" t="s">
        <v>507</v>
      </c>
      <c r="AN30" s="926"/>
      <c r="AO30" s="926"/>
      <c r="AP30" s="861"/>
      <c r="AQ30" s="770" t="s">
        <v>232</v>
      </c>
      <c r="AR30" s="771"/>
      <c r="AS30" s="771"/>
      <c r="AT30" s="772"/>
      <c r="AU30" s="777" t="s">
        <v>134</v>
      </c>
      <c r="AV30" s="777"/>
      <c r="AW30" s="777"/>
      <c r="AX30" s="92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7"/>
      <c r="AJ31" s="927"/>
      <c r="AK31" s="927"/>
      <c r="AL31" s="412"/>
      <c r="AM31" s="927"/>
      <c r="AN31" s="927"/>
      <c r="AO31" s="927"/>
      <c r="AP31" s="412"/>
      <c r="AQ31" s="250">
        <v>3</v>
      </c>
      <c r="AR31" s="201"/>
      <c r="AS31" s="136" t="s">
        <v>233</v>
      </c>
      <c r="AT31" s="137"/>
      <c r="AU31" s="200">
        <v>6</v>
      </c>
      <c r="AV31" s="200"/>
      <c r="AW31" s="397" t="s">
        <v>179</v>
      </c>
      <c r="AX31" s="398"/>
    </row>
    <row r="32" spans="1:50" ht="23.25" customHeight="1" x14ac:dyDescent="0.15">
      <c r="A32" s="402"/>
      <c r="B32" s="400"/>
      <c r="C32" s="400"/>
      <c r="D32" s="400"/>
      <c r="E32" s="400"/>
      <c r="F32" s="401"/>
      <c r="G32" s="568" t="s">
        <v>718</v>
      </c>
      <c r="H32" s="569"/>
      <c r="I32" s="569"/>
      <c r="J32" s="569"/>
      <c r="K32" s="569"/>
      <c r="L32" s="569"/>
      <c r="M32" s="569"/>
      <c r="N32" s="569"/>
      <c r="O32" s="570"/>
      <c r="P32" s="108" t="s">
        <v>719</v>
      </c>
      <c r="Q32" s="108"/>
      <c r="R32" s="108"/>
      <c r="S32" s="108"/>
      <c r="T32" s="108"/>
      <c r="U32" s="108"/>
      <c r="V32" s="108"/>
      <c r="W32" s="108"/>
      <c r="X32" s="109"/>
      <c r="Y32" s="475" t="s">
        <v>12</v>
      </c>
      <c r="Z32" s="535"/>
      <c r="AA32" s="536"/>
      <c r="AB32" s="465" t="s">
        <v>720</v>
      </c>
      <c r="AC32" s="465"/>
      <c r="AD32" s="465"/>
      <c r="AE32" s="218">
        <v>365</v>
      </c>
      <c r="AF32" s="219"/>
      <c r="AG32" s="219"/>
      <c r="AH32" s="219"/>
      <c r="AI32" s="218">
        <v>366</v>
      </c>
      <c r="AJ32" s="219"/>
      <c r="AK32" s="219"/>
      <c r="AL32" s="219"/>
      <c r="AM32" s="218">
        <v>365</v>
      </c>
      <c r="AN32" s="219"/>
      <c r="AO32" s="219"/>
      <c r="AP32" s="219"/>
      <c r="AQ32" s="336" t="s">
        <v>716</v>
      </c>
      <c r="AR32" s="208"/>
      <c r="AS32" s="208"/>
      <c r="AT32" s="337"/>
      <c r="AU32" s="219" t="s">
        <v>716</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720</v>
      </c>
      <c r="AC33" s="527"/>
      <c r="AD33" s="527"/>
      <c r="AE33" s="218">
        <v>365</v>
      </c>
      <c r="AF33" s="219"/>
      <c r="AG33" s="219"/>
      <c r="AH33" s="219"/>
      <c r="AI33" s="218">
        <v>366</v>
      </c>
      <c r="AJ33" s="219"/>
      <c r="AK33" s="219"/>
      <c r="AL33" s="219"/>
      <c r="AM33" s="218">
        <v>365</v>
      </c>
      <c r="AN33" s="219"/>
      <c r="AO33" s="219"/>
      <c r="AP33" s="219"/>
      <c r="AQ33" s="336">
        <v>365</v>
      </c>
      <c r="AR33" s="208"/>
      <c r="AS33" s="208"/>
      <c r="AT33" s="337"/>
      <c r="AU33" s="219">
        <v>365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378</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347</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388</v>
      </c>
      <c r="AF37" s="247"/>
      <c r="AG37" s="247"/>
      <c r="AH37" s="247"/>
      <c r="AI37" s="247" t="s">
        <v>410</v>
      </c>
      <c r="AJ37" s="247"/>
      <c r="AK37" s="247"/>
      <c r="AL37" s="247"/>
      <c r="AM37" s="247" t="s">
        <v>507</v>
      </c>
      <c r="AN37" s="247"/>
      <c r="AO37" s="247"/>
      <c r="AP37" s="247"/>
      <c r="AQ37" s="154" t="s">
        <v>232</v>
      </c>
      <c r="AR37" s="155"/>
      <c r="AS37" s="155"/>
      <c r="AT37" s="156"/>
      <c r="AU37" s="416" t="s">
        <v>134</v>
      </c>
      <c r="AV37" s="416"/>
      <c r="AW37" s="416"/>
      <c r="AX37" s="921"/>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347</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388</v>
      </c>
      <c r="AF44" s="247"/>
      <c r="AG44" s="247"/>
      <c r="AH44" s="247"/>
      <c r="AI44" s="247" t="s">
        <v>410</v>
      </c>
      <c r="AJ44" s="247"/>
      <c r="AK44" s="247"/>
      <c r="AL44" s="247"/>
      <c r="AM44" s="247" t="s">
        <v>507</v>
      </c>
      <c r="AN44" s="247"/>
      <c r="AO44" s="247"/>
      <c r="AP44" s="247"/>
      <c r="AQ44" s="154" t="s">
        <v>232</v>
      </c>
      <c r="AR44" s="155"/>
      <c r="AS44" s="155"/>
      <c r="AT44" s="156"/>
      <c r="AU44" s="416" t="s">
        <v>134</v>
      </c>
      <c r="AV44" s="416"/>
      <c r="AW44" s="416"/>
      <c r="AX44" s="92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388</v>
      </c>
      <c r="AF51" s="247"/>
      <c r="AG51" s="247"/>
      <c r="AH51" s="247"/>
      <c r="AI51" s="247" t="s">
        <v>410</v>
      </c>
      <c r="AJ51" s="247"/>
      <c r="AK51" s="247"/>
      <c r="AL51" s="247"/>
      <c r="AM51" s="247" t="s">
        <v>507</v>
      </c>
      <c r="AN51" s="247"/>
      <c r="AO51" s="247"/>
      <c r="AP51" s="247"/>
      <c r="AQ51" s="154" t="s">
        <v>232</v>
      </c>
      <c r="AR51" s="155"/>
      <c r="AS51" s="155"/>
      <c r="AT51" s="156"/>
      <c r="AU51" s="937" t="s">
        <v>134</v>
      </c>
      <c r="AV51" s="937"/>
      <c r="AW51" s="937"/>
      <c r="AX51" s="938"/>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388</v>
      </c>
      <c r="AF58" s="247"/>
      <c r="AG58" s="247"/>
      <c r="AH58" s="247"/>
      <c r="AI58" s="247" t="s">
        <v>410</v>
      </c>
      <c r="AJ58" s="247"/>
      <c r="AK58" s="247"/>
      <c r="AL58" s="247"/>
      <c r="AM58" s="247" t="s">
        <v>507</v>
      </c>
      <c r="AN58" s="247"/>
      <c r="AO58" s="247"/>
      <c r="AP58" s="247"/>
      <c r="AQ58" s="154" t="s">
        <v>232</v>
      </c>
      <c r="AR58" s="155"/>
      <c r="AS58" s="155"/>
      <c r="AT58" s="156"/>
      <c r="AU58" s="937" t="s">
        <v>134</v>
      </c>
      <c r="AV58" s="937"/>
      <c r="AW58" s="937"/>
      <c r="AX58" s="938"/>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1"/>
      <c r="I78" s="592"/>
      <c r="J78" s="592"/>
      <c r="K78" s="592"/>
      <c r="L78" s="592"/>
      <c r="M78" s="592"/>
      <c r="N78" s="592"/>
      <c r="O78" s="593"/>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342</v>
      </c>
      <c r="AP79" s="274"/>
      <c r="AQ79" s="274"/>
      <c r="AR79" s="76" t="s">
        <v>340</v>
      </c>
      <c r="AS79" s="273"/>
      <c r="AT79" s="274"/>
      <c r="AU79" s="274"/>
      <c r="AV79" s="274"/>
      <c r="AW79" s="274"/>
      <c r="AX79" s="981"/>
      <c r="AY79">
        <f>COUNTIF($AR$79,"☑")</f>
        <v>0</v>
      </c>
    </row>
    <row r="80" spans="1:51" ht="18.75" hidden="1" customHeight="1" x14ac:dyDescent="0.15">
      <c r="A80" s="867"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8"/>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8"/>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0</v>
      </c>
    </row>
    <row r="83" spans="1:60" ht="22.5" hidden="1" customHeight="1" x14ac:dyDescent="0.15">
      <c r="A83" s="868"/>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0</v>
      </c>
    </row>
    <row r="84" spans="1:60" ht="19.5" hidden="1" customHeight="1" x14ac:dyDescent="0.15">
      <c r="A84" s="868"/>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2"/>
      <c r="AY84">
        <f t="shared" si="10"/>
        <v>0</v>
      </c>
    </row>
    <row r="85" spans="1:60" ht="18.75" hidden="1" customHeight="1" x14ac:dyDescent="0.15">
      <c r="A85" s="868"/>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388</v>
      </c>
      <c r="AF85" s="247"/>
      <c r="AG85" s="247"/>
      <c r="AH85" s="247"/>
      <c r="AI85" s="247" t="s">
        <v>410</v>
      </c>
      <c r="AJ85" s="247"/>
      <c r="AK85" s="247"/>
      <c r="AL85" s="247"/>
      <c r="AM85" s="247" t="s">
        <v>507</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8"/>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8"/>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388</v>
      </c>
      <c r="AF90" s="247"/>
      <c r="AG90" s="247"/>
      <c r="AH90" s="247"/>
      <c r="AI90" s="247" t="s">
        <v>410</v>
      </c>
      <c r="AJ90" s="247"/>
      <c r="AK90" s="247"/>
      <c r="AL90" s="247"/>
      <c r="AM90" s="247" t="s">
        <v>507</v>
      </c>
      <c r="AN90" s="247"/>
      <c r="AO90" s="247"/>
      <c r="AP90" s="247"/>
      <c r="AQ90" s="158" t="s">
        <v>232</v>
      </c>
      <c r="AR90" s="133"/>
      <c r="AS90" s="133"/>
      <c r="AT90" s="134"/>
      <c r="AU90" s="537" t="s">
        <v>134</v>
      </c>
      <c r="AV90" s="537"/>
      <c r="AW90" s="537"/>
      <c r="AX90" s="538"/>
      <c r="AY90">
        <f>COUNTA($G$92)</f>
        <v>0</v>
      </c>
    </row>
    <row r="91" spans="1:60" ht="18.75" hidden="1" customHeight="1" x14ac:dyDescent="0.15">
      <c r="A91" s="868"/>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8"/>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388</v>
      </c>
      <c r="AF95" s="247"/>
      <c r="AG95" s="247"/>
      <c r="AH95" s="247"/>
      <c r="AI95" s="247" t="s">
        <v>410</v>
      </c>
      <c r="AJ95" s="247"/>
      <c r="AK95" s="247"/>
      <c r="AL95" s="247"/>
      <c r="AM95" s="247" t="s">
        <v>507</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8"/>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8"/>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388</v>
      </c>
      <c r="AF100" s="544"/>
      <c r="AG100" s="544"/>
      <c r="AH100" s="545"/>
      <c r="AI100" s="543" t="s">
        <v>410</v>
      </c>
      <c r="AJ100" s="544"/>
      <c r="AK100" s="544"/>
      <c r="AL100" s="545"/>
      <c r="AM100" s="543" t="s">
        <v>507</v>
      </c>
      <c r="AN100" s="544"/>
      <c r="AO100" s="544"/>
      <c r="AP100" s="545"/>
      <c r="AQ100" s="317" t="s">
        <v>415</v>
      </c>
      <c r="AR100" s="318"/>
      <c r="AS100" s="318"/>
      <c r="AT100" s="319"/>
      <c r="AU100" s="317" t="s">
        <v>539</v>
      </c>
      <c r="AV100" s="318"/>
      <c r="AW100" s="318"/>
      <c r="AX100" s="320"/>
    </row>
    <row r="101" spans="1:60" ht="23.25" customHeight="1" x14ac:dyDescent="0.15">
      <c r="A101" s="423"/>
      <c r="B101" s="424"/>
      <c r="C101" s="424"/>
      <c r="D101" s="424"/>
      <c r="E101" s="424"/>
      <c r="F101" s="425"/>
      <c r="G101" s="108" t="s">
        <v>722</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723</v>
      </c>
      <c r="AC101" s="465"/>
      <c r="AD101" s="465"/>
      <c r="AE101" s="282">
        <v>31</v>
      </c>
      <c r="AF101" s="282"/>
      <c r="AG101" s="282"/>
      <c r="AH101" s="282"/>
      <c r="AI101" s="282">
        <v>31</v>
      </c>
      <c r="AJ101" s="282"/>
      <c r="AK101" s="282"/>
      <c r="AL101" s="282"/>
      <c r="AM101" s="282">
        <v>31</v>
      </c>
      <c r="AN101" s="282"/>
      <c r="AO101" s="282"/>
      <c r="AP101" s="282"/>
      <c r="AQ101" s="282" t="s">
        <v>758</v>
      </c>
      <c r="AR101" s="282"/>
      <c r="AS101" s="282"/>
      <c r="AT101" s="282"/>
      <c r="AU101" s="218" t="s">
        <v>758</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723</v>
      </c>
      <c r="AC102" s="465"/>
      <c r="AD102" s="465"/>
      <c r="AE102" s="282">
        <v>31</v>
      </c>
      <c r="AF102" s="282"/>
      <c r="AG102" s="282"/>
      <c r="AH102" s="282"/>
      <c r="AI102" s="282">
        <v>31</v>
      </c>
      <c r="AJ102" s="282"/>
      <c r="AK102" s="282"/>
      <c r="AL102" s="282"/>
      <c r="AM102" s="282">
        <v>31</v>
      </c>
      <c r="AN102" s="282"/>
      <c r="AO102" s="282"/>
      <c r="AP102" s="282"/>
      <c r="AQ102" s="282">
        <v>31</v>
      </c>
      <c r="AR102" s="282"/>
      <c r="AS102" s="282"/>
      <c r="AT102" s="282"/>
      <c r="AU102" s="225">
        <v>31</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388</v>
      </c>
      <c r="AF115" s="247"/>
      <c r="AG115" s="247"/>
      <c r="AH115" s="247"/>
      <c r="AI115" s="247" t="s">
        <v>410</v>
      </c>
      <c r="AJ115" s="247"/>
      <c r="AK115" s="247"/>
      <c r="AL115" s="247"/>
      <c r="AM115" s="247" t="s">
        <v>507</v>
      </c>
      <c r="AN115" s="247"/>
      <c r="AO115" s="247"/>
      <c r="AP115" s="247"/>
      <c r="AQ115" s="594" t="s">
        <v>540</v>
      </c>
      <c r="AR115" s="595"/>
      <c r="AS115" s="595"/>
      <c r="AT115" s="595"/>
      <c r="AU115" s="595"/>
      <c r="AV115" s="595"/>
      <c r="AW115" s="595"/>
      <c r="AX115" s="596"/>
    </row>
    <row r="116" spans="1:51" ht="23.25" customHeight="1" x14ac:dyDescent="0.15">
      <c r="A116" s="440"/>
      <c r="B116" s="441"/>
      <c r="C116" s="441"/>
      <c r="D116" s="441"/>
      <c r="E116" s="441"/>
      <c r="F116" s="442"/>
      <c r="G116" s="392" t="s">
        <v>724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725</v>
      </c>
      <c r="AC116" s="467"/>
      <c r="AD116" s="468"/>
      <c r="AE116" s="282">
        <v>91.6</v>
      </c>
      <c r="AF116" s="282"/>
      <c r="AG116" s="282"/>
      <c r="AH116" s="282"/>
      <c r="AI116" s="282">
        <v>107.9</v>
      </c>
      <c r="AJ116" s="282"/>
      <c r="AK116" s="282"/>
      <c r="AL116" s="282"/>
      <c r="AM116" s="282">
        <f>2437/31</f>
        <v>78.612903225806448</v>
      </c>
      <c r="AN116" s="282"/>
      <c r="AO116" s="282"/>
      <c r="AP116" s="282"/>
      <c r="AQ116" s="218">
        <f>3523/31</f>
        <v>113.64516129032258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726</v>
      </c>
      <c r="AC117" s="477"/>
      <c r="AD117" s="478"/>
      <c r="AE117" s="555" t="s">
        <v>727</v>
      </c>
      <c r="AF117" s="555"/>
      <c r="AG117" s="555"/>
      <c r="AH117" s="555"/>
      <c r="AI117" s="555" t="s">
        <v>728</v>
      </c>
      <c r="AJ117" s="555"/>
      <c r="AK117" s="555"/>
      <c r="AL117" s="555"/>
      <c r="AM117" s="555" t="s">
        <v>797</v>
      </c>
      <c r="AN117" s="555"/>
      <c r="AO117" s="555"/>
      <c r="AP117" s="555"/>
      <c r="AQ117" s="555" t="s">
        <v>796</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388</v>
      </c>
      <c r="AF118" s="247"/>
      <c r="AG118" s="247"/>
      <c r="AH118" s="247"/>
      <c r="AI118" s="247" t="s">
        <v>410</v>
      </c>
      <c r="AJ118" s="247"/>
      <c r="AK118" s="247"/>
      <c r="AL118" s="247"/>
      <c r="AM118" s="247" t="s">
        <v>507</v>
      </c>
      <c r="AN118" s="247"/>
      <c r="AO118" s="247"/>
      <c r="AP118" s="247"/>
      <c r="AQ118" s="594" t="s">
        <v>540</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388</v>
      </c>
      <c r="AF121" s="247"/>
      <c r="AG121" s="247"/>
      <c r="AH121" s="247"/>
      <c r="AI121" s="247" t="s">
        <v>410</v>
      </c>
      <c r="AJ121" s="247"/>
      <c r="AK121" s="247"/>
      <c r="AL121" s="247"/>
      <c r="AM121" s="247" t="s">
        <v>507</v>
      </c>
      <c r="AN121" s="247"/>
      <c r="AO121" s="247"/>
      <c r="AP121" s="247"/>
      <c r="AQ121" s="594" t="s">
        <v>540</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356</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388</v>
      </c>
      <c r="AF124" s="247"/>
      <c r="AG124" s="247"/>
      <c r="AH124" s="247"/>
      <c r="AI124" s="247" t="s">
        <v>410</v>
      </c>
      <c r="AJ124" s="247"/>
      <c r="AK124" s="247"/>
      <c r="AL124" s="247"/>
      <c r="AM124" s="247" t="s">
        <v>507</v>
      </c>
      <c r="AN124" s="247"/>
      <c r="AO124" s="247"/>
      <c r="AP124" s="247"/>
      <c r="AQ124" s="594" t="s">
        <v>540</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358</v>
      </c>
      <c r="H125" s="392"/>
      <c r="I125" s="392"/>
      <c r="J125" s="392"/>
      <c r="K125" s="392"/>
      <c r="L125" s="392"/>
      <c r="M125" s="392"/>
      <c r="N125" s="392"/>
      <c r="O125" s="392"/>
      <c r="P125" s="392"/>
      <c r="Q125" s="392"/>
      <c r="R125" s="392"/>
      <c r="S125" s="392"/>
      <c r="T125" s="392"/>
      <c r="U125" s="392"/>
      <c r="V125" s="392"/>
      <c r="W125" s="392"/>
      <c r="X125" s="942"/>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3"/>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9"/>
      <c r="Z127" s="940"/>
      <c r="AA127" s="941"/>
      <c r="AB127" s="412" t="s">
        <v>11</v>
      </c>
      <c r="AC127" s="413"/>
      <c r="AD127" s="414"/>
      <c r="AE127" s="247" t="s">
        <v>388</v>
      </c>
      <c r="AF127" s="247"/>
      <c r="AG127" s="247"/>
      <c r="AH127" s="247"/>
      <c r="AI127" s="247" t="s">
        <v>410</v>
      </c>
      <c r="AJ127" s="247"/>
      <c r="AK127" s="247"/>
      <c r="AL127" s="247"/>
      <c r="AM127" s="247" t="s">
        <v>507</v>
      </c>
      <c r="AN127" s="247"/>
      <c r="AO127" s="247"/>
      <c r="AP127" s="247"/>
      <c r="AQ127" s="594" t="s">
        <v>540</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358</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0"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39.75"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t="s">
        <v>716</v>
      </c>
      <c r="AN194" s="208"/>
      <c r="AO194" s="208"/>
      <c r="AP194" s="208"/>
      <c r="AQ194" s="207" t="s">
        <v>716</v>
      </c>
      <c r="AR194" s="208"/>
      <c r="AS194" s="208"/>
      <c r="AT194" s="208"/>
      <c r="AU194" s="207" t="s">
        <v>716</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t="s">
        <v>716</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735</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733</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95.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6.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808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737</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738</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233</v>
      </c>
      <c r="AT253" s="137"/>
      <c r="AU253" s="201" t="s">
        <v>716</v>
      </c>
      <c r="AV253" s="201"/>
      <c r="AW253" s="136" t="s">
        <v>179</v>
      </c>
      <c r="AX253" s="196"/>
      <c r="AY253">
        <f>$AY$252</f>
        <v>1</v>
      </c>
    </row>
    <row r="254" spans="1:51" ht="39.75"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716</v>
      </c>
      <c r="AC254" s="206"/>
      <c r="AD254" s="206"/>
      <c r="AE254" s="207" t="s">
        <v>716</v>
      </c>
      <c r="AF254" s="208"/>
      <c r="AG254" s="208"/>
      <c r="AH254" s="208"/>
      <c r="AI254" s="207" t="s">
        <v>716</v>
      </c>
      <c r="AJ254" s="208"/>
      <c r="AK254" s="208"/>
      <c r="AL254" s="208"/>
      <c r="AM254" s="207" t="s">
        <v>716</v>
      </c>
      <c r="AN254" s="208"/>
      <c r="AO254" s="208"/>
      <c r="AP254" s="208"/>
      <c r="AQ254" s="207" t="s">
        <v>716</v>
      </c>
      <c r="AR254" s="208"/>
      <c r="AS254" s="208"/>
      <c r="AT254" s="208"/>
      <c r="AU254" s="207" t="s">
        <v>716</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716</v>
      </c>
      <c r="AC255" s="214"/>
      <c r="AD255" s="214"/>
      <c r="AE255" s="207" t="s">
        <v>716</v>
      </c>
      <c r="AF255" s="208"/>
      <c r="AG255" s="208"/>
      <c r="AH255" s="208"/>
      <c r="AI255" s="207" t="s">
        <v>716</v>
      </c>
      <c r="AJ255" s="208"/>
      <c r="AK255" s="208"/>
      <c r="AL255" s="208"/>
      <c r="AM255" s="207" t="s">
        <v>716</v>
      </c>
      <c r="AN255" s="208"/>
      <c r="AO255" s="208"/>
      <c r="AP255" s="208"/>
      <c r="AQ255" s="207" t="s">
        <v>716</v>
      </c>
      <c r="AR255" s="208"/>
      <c r="AS255" s="208"/>
      <c r="AT255" s="208"/>
      <c r="AU255" s="207" t="s">
        <v>716</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739</v>
      </c>
      <c r="H274" s="108"/>
      <c r="I274" s="108"/>
      <c r="J274" s="108"/>
      <c r="K274" s="108"/>
      <c r="L274" s="108"/>
      <c r="M274" s="108"/>
      <c r="N274" s="108"/>
      <c r="O274" s="108"/>
      <c r="P274" s="109"/>
      <c r="Q274" s="116" t="s">
        <v>740</v>
      </c>
      <c r="R274" s="117"/>
      <c r="S274" s="117"/>
      <c r="T274" s="117"/>
      <c r="U274" s="117"/>
      <c r="V274" s="117"/>
      <c r="W274" s="117"/>
      <c r="X274" s="117"/>
      <c r="Y274" s="117"/>
      <c r="Z274" s="117"/>
      <c r="AA274" s="118"/>
      <c r="AB274" s="144" t="s">
        <v>733</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3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800</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59.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808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741</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742</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233</v>
      </c>
      <c r="AT313" s="137"/>
      <c r="AU313" s="201" t="s">
        <v>716</v>
      </c>
      <c r="AV313" s="201"/>
      <c r="AW313" s="136" t="s">
        <v>179</v>
      </c>
      <c r="AX313" s="196"/>
      <c r="AY313">
        <f>$AY$312</f>
        <v>1</v>
      </c>
    </row>
    <row r="314" spans="1:51" ht="39.75" hidden="1"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716</v>
      </c>
      <c r="AC314" s="206"/>
      <c r="AD314" s="206"/>
      <c r="AE314" s="207" t="s">
        <v>716</v>
      </c>
      <c r="AF314" s="208"/>
      <c r="AG314" s="208"/>
      <c r="AH314" s="208"/>
      <c r="AI314" s="207" t="s">
        <v>716</v>
      </c>
      <c r="AJ314" s="208"/>
      <c r="AK314" s="208"/>
      <c r="AL314" s="208"/>
      <c r="AM314" s="207" t="s">
        <v>716</v>
      </c>
      <c r="AN314" s="208"/>
      <c r="AO314" s="208"/>
      <c r="AP314" s="208"/>
      <c r="AQ314" s="207" t="s">
        <v>716</v>
      </c>
      <c r="AR314" s="208"/>
      <c r="AS314" s="208"/>
      <c r="AT314" s="208"/>
      <c r="AU314" s="207" t="s">
        <v>716</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716</v>
      </c>
      <c r="AN315" s="208"/>
      <c r="AO315" s="208"/>
      <c r="AP315" s="208"/>
      <c r="AQ315" s="207" t="s">
        <v>716</v>
      </c>
      <c r="AR315" s="208"/>
      <c r="AS315" s="208"/>
      <c r="AT315" s="208"/>
      <c r="AU315" s="207" t="s">
        <v>716</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743</v>
      </c>
      <c r="H334" s="108"/>
      <c r="I334" s="108"/>
      <c r="J334" s="108"/>
      <c r="K334" s="108"/>
      <c r="L334" s="108"/>
      <c r="M334" s="108"/>
      <c r="N334" s="108"/>
      <c r="O334" s="108"/>
      <c r="P334" s="109"/>
      <c r="Q334" s="116" t="s">
        <v>744</v>
      </c>
      <c r="R334" s="117"/>
      <c r="S334" s="117"/>
      <c r="T334" s="117"/>
      <c r="U334" s="117"/>
      <c r="V334" s="117"/>
      <c r="W334" s="117"/>
      <c r="X334" s="117"/>
      <c r="Y334" s="117"/>
      <c r="Z334" s="117"/>
      <c r="AA334" s="118"/>
      <c r="AB334" s="144" t="s">
        <v>733</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11.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801</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330"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87"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808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6"/>
      <c r="E430" s="175" t="s">
        <v>397</v>
      </c>
      <c r="F430" s="901"/>
      <c r="G430" s="902" t="s">
        <v>252</v>
      </c>
      <c r="H430" s="126"/>
      <c r="I430" s="126"/>
      <c r="J430" s="903"/>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customHeight="1" x14ac:dyDescent="0.15">
      <c r="A484" s="190"/>
      <c r="B484" s="187"/>
      <c r="C484" s="181"/>
      <c r="D484" s="187"/>
      <c r="E484" s="175" t="s">
        <v>400</v>
      </c>
      <c r="F484" s="176"/>
      <c r="G484" s="902" t="s">
        <v>252</v>
      </c>
      <c r="H484" s="126"/>
      <c r="I484" s="126"/>
      <c r="J484" s="903" t="s">
        <v>745</v>
      </c>
      <c r="K484" s="904"/>
      <c r="L484" s="904"/>
      <c r="M484" s="904"/>
      <c r="N484" s="904"/>
      <c r="O484" s="904"/>
      <c r="P484" s="904"/>
      <c r="Q484" s="904"/>
      <c r="R484" s="904"/>
      <c r="S484" s="904"/>
      <c r="T484" s="905"/>
      <c r="U484" s="592" t="s">
        <v>791</v>
      </c>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c r="AY484" s="93" t="str">
        <f>IF(SUBSTITUTE($J$484,"-","")="","0","1")</f>
        <v>1</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1</v>
      </c>
      <c r="AF486" s="201"/>
      <c r="AG486" s="136" t="s">
        <v>233</v>
      </c>
      <c r="AH486" s="137"/>
      <c r="AI486" s="335"/>
      <c r="AJ486" s="335"/>
      <c r="AK486" s="335"/>
      <c r="AL486" s="157"/>
      <c r="AM486" s="335"/>
      <c r="AN486" s="335"/>
      <c r="AO486" s="335"/>
      <c r="AP486" s="157"/>
      <c r="AQ486" s="250" t="s">
        <v>716</v>
      </c>
      <c r="AR486" s="201"/>
      <c r="AS486" s="136" t="s">
        <v>233</v>
      </c>
      <c r="AT486" s="137"/>
      <c r="AU486" s="201">
        <v>5</v>
      </c>
      <c r="AV486" s="201"/>
      <c r="AW486" s="136" t="s">
        <v>179</v>
      </c>
      <c r="AX486" s="196"/>
      <c r="AY486">
        <f>$AY$485</f>
        <v>1</v>
      </c>
    </row>
    <row r="487" spans="1:51" ht="34.5" customHeight="1" x14ac:dyDescent="0.15">
      <c r="A487" s="190"/>
      <c r="B487" s="187"/>
      <c r="C487" s="181"/>
      <c r="D487" s="187"/>
      <c r="E487" s="338"/>
      <c r="F487" s="339"/>
      <c r="G487" s="107" t="s">
        <v>812</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746</v>
      </c>
      <c r="AC487" s="214"/>
      <c r="AD487" s="214"/>
      <c r="AE487" s="336">
        <v>4159</v>
      </c>
      <c r="AF487" s="208"/>
      <c r="AG487" s="208"/>
      <c r="AH487" s="208"/>
      <c r="AI487" s="336">
        <v>4313</v>
      </c>
      <c r="AJ487" s="208"/>
      <c r="AK487" s="208"/>
      <c r="AL487" s="208"/>
      <c r="AM487" s="336">
        <v>4168</v>
      </c>
      <c r="AN487" s="208"/>
      <c r="AO487" s="208"/>
      <c r="AP487" s="337"/>
      <c r="AQ487" s="336" t="s">
        <v>716</v>
      </c>
      <c r="AR487" s="208"/>
      <c r="AS487" s="208"/>
      <c r="AT487" s="337"/>
      <c r="AU487" s="208" t="s">
        <v>716</v>
      </c>
      <c r="AV487" s="208"/>
      <c r="AW487" s="208"/>
      <c r="AX487" s="209"/>
      <c r="AY487">
        <f t="shared" ref="AY487:AY489" si="73">$AY$485</f>
        <v>1</v>
      </c>
    </row>
    <row r="488" spans="1:51" ht="34.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716</v>
      </c>
      <c r="AC488" s="206"/>
      <c r="AD488" s="206"/>
      <c r="AE488" s="336" t="s">
        <v>716</v>
      </c>
      <c r="AF488" s="208"/>
      <c r="AG488" s="208"/>
      <c r="AH488" s="337"/>
      <c r="AI488" s="336" t="s">
        <v>716</v>
      </c>
      <c r="AJ488" s="208"/>
      <c r="AK488" s="208"/>
      <c r="AL488" s="208"/>
      <c r="AM488" s="336" t="s">
        <v>758</v>
      </c>
      <c r="AN488" s="208"/>
      <c r="AO488" s="208"/>
      <c r="AP488" s="337"/>
      <c r="AQ488" s="336" t="s">
        <v>716</v>
      </c>
      <c r="AR488" s="208"/>
      <c r="AS488" s="208"/>
      <c r="AT488" s="337"/>
      <c r="AU488" s="208" t="s">
        <v>716</v>
      </c>
      <c r="AV488" s="208"/>
      <c r="AW488" s="208"/>
      <c r="AX488" s="209"/>
      <c r="AY488">
        <f t="shared" si="73"/>
        <v>1</v>
      </c>
    </row>
    <row r="489" spans="1:51" ht="34.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t="s">
        <v>716</v>
      </c>
      <c r="AF489" s="208"/>
      <c r="AG489" s="208"/>
      <c r="AH489" s="337"/>
      <c r="AI489" s="336" t="s">
        <v>716</v>
      </c>
      <c r="AJ489" s="208"/>
      <c r="AK489" s="208"/>
      <c r="AL489" s="208"/>
      <c r="AM489" s="336" t="s">
        <v>758</v>
      </c>
      <c r="AN489" s="208"/>
      <c r="AO489" s="208"/>
      <c r="AP489" s="337"/>
      <c r="AQ489" s="336" t="s">
        <v>716</v>
      </c>
      <c r="AR489" s="208"/>
      <c r="AS489" s="208"/>
      <c r="AT489" s="337"/>
      <c r="AU489" s="208" t="s">
        <v>716</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v>1</v>
      </c>
      <c r="AF511" s="201"/>
      <c r="AG511" s="136" t="s">
        <v>233</v>
      </c>
      <c r="AH511" s="137"/>
      <c r="AI511" s="335"/>
      <c r="AJ511" s="335"/>
      <c r="AK511" s="335"/>
      <c r="AL511" s="157"/>
      <c r="AM511" s="335"/>
      <c r="AN511" s="335"/>
      <c r="AO511" s="335"/>
      <c r="AP511" s="157"/>
      <c r="AQ511" s="250" t="s">
        <v>716</v>
      </c>
      <c r="AR511" s="201"/>
      <c r="AS511" s="136" t="s">
        <v>233</v>
      </c>
      <c r="AT511" s="137"/>
      <c r="AU511" s="201">
        <v>5</v>
      </c>
      <c r="AV511" s="201"/>
      <c r="AW511" s="136" t="s">
        <v>179</v>
      </c>
      <c r="AX511" s="196"/>
      <c r="AY511">
        <f>$AY$510</f>
        <v>1</v>
      </c>
    </row>
    <row r="512" spans="1:51" ht="34.5" customHeight="1" x14ac:dyDescent="0.15">
      <c r="A512" s="190"/>
      <c r="B512" s="187"/>
      <c r="C512" s="181"/>
      <c r="D512" s="187"/>
      <c r="E512" s="338"/>
      <c r="F512" s="339"/>
      <c r="G512" s="107" t="s">
        <v>813</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746</v>
      </c>
      <c r="AC512" s="214"/>
      <c r="AD512" s="214"/>
      <c r="AE512" s="336">
        <v>4159</v>
      </c>
      <c r="AF512" s="208"/>
      <c r="AG512" s="208"/>
      <c r="AH512" s="208"/>
      <c r="AI512" s="336">
        <v>4313</v>
      </c>
      <c r="AJ512" s="208"/>
      <c r="AK512" s="208"/>
      <c r="AL512" s="208"/>
      <c r="AM512" s="336">
        <v>4168</v>
      </c>
      <c r="AN512" s="208"/>
      <c r="AO512" s="208"/>
      <c r="AP512" s="337"/>
      <c r="AQ512" s="336" t="s">
        <v>716</v>
      </c>
      <c r="AR512" s="208"/>
      <c r="AS512" s="208"/>
      <c r="AT512" s="337"/>
      <c r="AU512" s="208" t="s">
        <v>716</v>
      </c>
      <c r="AV512" s="208"/>
      <c r="AW512" s="208"/>
      <c r="AX512" s="209"/>
      <c r="AY512">
        <f t="shared" ref="AY512:AY514" si="78">$AY$510</f>
        <v>1</v>
      </c>
    </row>
    <row r="513" spans="1:51" ht="35.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716</v>
      </c>
      <c r="AC513" s="206"/>
      <c r="AD513" s="206"/>
      <c r="AE513" s="336" t="s">
        <v>716</v>
      </c>
      <c r="AF513" s="208"/>
      <c r="AG513" s="208"/>
      <c r="AH513" s="337"/>
      <c r="AI513" s="336" t="s">
        <v>716</v>
      </c>
      <c r="AJ513" s="208"/>
      <c r="AK513" s="208"/>
      <c r="AL513" s="208"/>
      <c r="AM513" s="336" t="s">
        <v>758</v>
      </c>
      <c r="AN513" s="208"/>
      <c r="AO513" s="208"/>
      <c r="AP513" s="337"/>
      <c r="AQ513" s="336" t="s">
        <v>716</v>
      </c>
      <c r="AR513" s="208"/>
      <c r="AS513" s="208"/>
      <c r="AT513" s="337"/>
      <c r="AU513" s="208" t="s">
        <v>716</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t="s">
        <v>716</v>
      </c>
      <c r="AF514" s="208"/>
      <c r="AG514" s="208"/>
      <c r="AH514" s="337"/>
      <c r="AI514" s="336" t="s">
        <v>716</v>
      </c>
      <c r="AJ514" s="208"/>
      <c r="AK514" s="208"/>
      <c r="AL514" s="208"/>
      <c r="AM514" s="336" t="s">
        <v>758</v>
      </c>
      <c r="AN514" s="208"/>
      <c r="AO514" s="208"/>
      <c r="AP514" s="337"/>
      <c r="AQ514" s="336" t="s">
        <v>716</v>
      </c>
      <c r="AR514" s="208"/>
      <c r="AS514" s="208"/>
      <c r="AT514" s="337"/>
      <c r="AU514" s="208" t="s">
        <v>716</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759</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401</v>
      </c>
      <c r="F538" s="176"/>
      <c r="G538" s="902" t="s">
        <v>252</v>
      </c>
      <c r="H538" s="126"/>
      <c r="I538" s="12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2" t="s">
        <v>252</v>
      </c>
      <c r="H592" s="126"/>
      <c r="I592" s="12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2" t="s">
        <v>252</v>
      </c>
      <c r="H646" s="126"/>
      <c r="I646" s="12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2"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756</v>
      </c>
      <c r="AE702" s="342"/>
      <c r="AF702" s="342"/>
      <c r="AG702" s="384" t="s">
        <v>760</v>
      </c>
      <c r="AH702" s="385"/>
      <c r="AI702" s="385"/>
      <c r="AJ702" s="385"/>
      <c r="AK702" s="385"/>
      <c r="AL702" s="385"/>
      <c r="AM702" s="385"/>
      <c r="AN702" s="385"/>
      <c r="AO702" s="385"/>
      <c r="AP702" s="385"/>
      <c r="AQ702" s="385"/>
      <c r="AR702" s="385"/>
      <c r="AS702" s="385"/>
      <c r="AT702" s="385"/>
      <c r="AU702" s="385"/>
      <c r="AV702" s="385"/>
      <c r="AW702" s="385"/>
      <c r="AX702" s="386"/>
    </row>
    <row r="703" spans="1:51" ht="42"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756</v>
      </c>
      <c r="AE703" s="323"/>
      <c r="AF703" s="323"/>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7"/>
      <c r="B704" s="878"/>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756</v>
      </c>
      <c r="AE704" s="786"/>
      <c r="AF704" s="786"/>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756</v>
      </c>
      <c r="AE705" s="718"/>
      <c r="AF705" s="718"/>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807</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802</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756</v>
      </c>
      <c r="AE708" s="608"/>
      <c r="AF708" s="608"/>
      <c r="AG708" s="745" t="s">
        <v>764</v>
      </c>
      <c r="AH708" s="746"/>
      <c r="AI708" s="746"/>
      <c r="AJ708" s="746"/>
      <c r="AK708" s="746"/>
      <c r="AL708" s="746"/>
      <c r="AM708" s="746"/>
      <c r="AN708" s="746"/>
      <c r="AO708" s="746"/>
      <c r="AP708" s="746"/>
      <c r="AQ708" s="746"/>
      <c r="AR708" s="746"/>
      <c r="AS708" s="746"/>
      <c r="AT708" s="746"/>
      <c r="AU708" s="746"/>
      <c r="AV708" s="746"/>
      <c r="AW708" s="746"/>
      <c r="AX708" s="747"/>
    </row>
    <row r="709" spans="1:50" ht="50.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756</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771</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756</v>
      </c>
      <c r="AE711" s="323"/>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771</v>
      </c>
      <c r="AE712" s="786"/>
      <c r="AF712" s="786"/>
      <c r="AG712" s="810" t="s">
        <v>404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771</v>
      </c>
      <c r="AE713" s="323"/>
      <c r="AF713" s="666"/>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76.5" customHeight="1" x14ac:dyDescent="0.15">
      <c r="A714" s="648"/>
      <c r="B714" s="649"/>
      <c r="C714" s="650" t="s">
        <v>323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756</v>
      </c>
      <c r="AE714" s="808"/>
      <c r="AF714" s="809"/>
      <c r="AG714" s="739" t="s">
        <v>767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756</v>
      </c>
      <c r="AE715" s="608"/>
      <c r="AF715" s="659"/>
      <c r="AG715" s="745" t="s">
        <v>768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771</v>
      </c>
      <c r="AE716" s="630"/>
      <c r="AF716" s="630"/>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756</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756</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771</v>
      </c>
      <c r="AE719" s="608"/>
      <c r="AF719" s="608"/>
      <c r="AG719" s="128" t="s">
        <v>404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5.25" customHeight="1" x14ac:dyDescent="0.15">
      <c r="A726" s="643" t="s">
        <v>48</v>
      </c>
      <c r="B726" s="802"/>
      <c r="C726" s="815" t="s">
        <v>53</v>
      </c>
      <c r="D726" s="837"/>
      <c r="E726" s="837"/>
      <c r="F726" s="838"/>
      <c r="G726" s="581" t="s">
        <v>772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43.5" customHeight="1" thickBot="1" x14ac:dyDescent="0.2">
      <c r="A729" s="637" t="s">
        <v>815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59.25" customHeight="1" thickBot="1" x14ac:dyDescent="0.2">
      <c r="A731" s="676" t="s">
        <v>138</v>
      </c>
      <c r="B731" s="677"/>
      <c r="C731" s="677"/>
      <c r="D731" s="677"/>
      <c r="E731" s="678"/>
      <c r="F731" s="732" t="s">
        <v>816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1.25" customHeight="1" thickBot="1" x14ac:dyDescent="0.2">
      <c r="A733" s="676" t="s">
        <v>138</v>
      </c>
      <c r="B733" s="677"/>
      <c r="C733" s="677"/>
      <c r="D733" s="677"/>
      <c r="E733" s="678"/>
      <c r="F733" s="640" t="s">
        <v>819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7.75" customHeight="1" thickBot="1" x14ac:dyDescent="0.2">
      <c r="A735" s="793" t="s">
        <v>814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4" t="s">
        <v>670</v>
      </c>
      <c r="B737" s="211"/>
      <c r="C737" s="211"/>
      <c r="D737" s="212"/>
      <c r="E737" s="968" t="s">
        <v>747</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395</v>
      </c>
      <c r="B738" s="361"/>
      <c r="C738" s="361"/>
      <c r="D738" s="361"/>
      <c r="E738" s="968" t="s">
        <v>748</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394</v>
      </c>
      <c r="B739" s="361"/>
      <c r="C739" s="361"/>
      <c r="D739" s="361"/>
      <c r="E739" s="968" t="s">
        <v>749</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393</v>
      </c>
      <c r="B740" s="361"/>
      <c r="C740" s="361"/>
      <c r="D740" s="361"/>
      <c r="E740" s="968" t="s">
        <v>750</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392</v>
      </c>
      <c r="B741" s="361"/>
      <c r="C741" s="361"/>
      <c r="D741" s="361"/>
      <c r="E741" s="968" t="s">
        <v>751</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391</v>
      </c>
      <c r="B742" s="361"/>
      <c r="C742" s="361"/>
      <c r="D742" s="361"/>
      <c r="E742" s="968" t="s">
        <v>752</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390</v>
      </c>
      <c r="B743" s="361"/>
      <c r="C743" s="361"/>
      <c r="D743" s="361"/>
      <c r="E743" s="968" t="s">
        <v>753</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389</v>
      </c>
      <c r="B744" s="361"/>
      <c r="C744" s="361"/>
      <c r="D744" s="361"/>
      <c r="E744" s="968" t="s">
        <v>754</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388</v>
      </c>
      <c r="B745" s="361"/>
      <c r="C745" s="361"/>
      <c r="D745" s="361"/>
      <c r="E745" s="1005" t="s">
        <v>755</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543</v>
      </c>
      <c r="B746" s="361"/>
      <c r="C746" s="361"/>
      <c r="D746" s="361"/>
      <c r="E746" s="974" t="s">
        <v>709</v>
      </c>
      <c r="F746" s="972"/>
      <c r="G746" s="972"/>
      <c r="H746" s="100" t="str">
        <f>IF(E746="","","-")</f>
        <v>-</v>
      </c>
      <c r="I746" s="972"/>
      <c r="J746" s="972"/>
      <c r="K746" s="100" t="str">
        <f>IF(I746="","","-")</f>
        <v/>
      </c>
      <c r="L746" s="973">
        <v>79</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507</v>
      </c>
      <c r="B747" s="361"/>
      <c r="C747" s="361"/>
      <c r="D747" s="361"/>
      <c r="E747" s="974" t="s">
        <v>709</v>
      </c>
      <c r="F747" s="972"/>
      <c r="G747" s="972"/>
      <c r="H747" s="100" t="str">
        <f>IF(E747="","","-")</f>
        <v>-</v>
      </c>
      <c r="I747" s="972"/>
      <c r="J747" s="972"/>
      <c r="K747" s="100" t="str">
        <f>IF(I747="","","-")</f>
        <v/>
      </c>
      <c r="L747" s="973">
        <v>23</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7" t="s">
        <v>382</v>
      </c>
      <c r="B748" s="618"/>
      <c r="C748" s="618"/>
      <c r="D748" s="618"/>
      <c r="E748" s="618"/>
      <c r="F748" s="619"/>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384</v>
      </c>
      <c r="B787" s="632"/>
      <c r="C787" s="632"/>
      <c r="D787" s="632"/>
      <c r="E787" s="632"/>
      <c r="F787" s="633"/>
      <c r="G787" s="598" t="s">
        <v>803</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804</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777</v>
      </c>
      <c r="H789" s="674"/>
      <c r="I789" s="674"/>
      <c r="J789" s="674"/>
      <c r="K789" s="675"/>
      <c r="L789" s="667" t="s">
        <v>776</v>
      </c>
      <c r="M789" s="668"/>
      <c r="N789" s="668"/>
      <c r="O789" s="668"/>
      <c r="P789" s="668"/>
      <c r="Q789" s="668"/>
      <c r="R789" s="668"/>
      <c r="S789" s="668"/>
      <c r="T789" s="668"/>
      <c r="U789" s="668"/>
      <c r="V789" s="668"/>
      <c r="W789" s="668"/>
      <c r="X789" s="669"/>
      <c r="Y789" s="387">
        <v>1091</v>
      </c>
      <c r="Z789" s="388"/>
      <c r="AA789" s="388"/>
      <c r="AB789" s="805"/>
      <c r="AC789" s="673" t="s">
        <v>777</v>
      </c>
      <c r="AD789" s="674"/>
      <c r="AE789" s="674"/>
      <c r="AF789" s="674"/>
      <c r="AG789" s="675"/>
      <c r="AH789" s="667" t="s">
        <v>780</v>
      </c>
      <c r="AI789" s="668"/>
      <c r="AJ789" s="668"/>
      <c r="AK789" s="668"/>
      <c r="AL789" s="668"/>
      <c r="AM789" s="668"/>
      <c r="AN789" s="668"/>
      <c r="AO789" s="668"/>
      <c r="AP789" s="668"/>
      <c r="AQ789" s="668"/>
      <c r="AR789" s="668"/>
      <c r="AS789" s="668"/>
      <c r="AT789" s="669"/>
      <c r="AU789" s="387">
        <v>9.3000000000000007</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1091</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9.3000000000000007</v>
      </c>
      <c r="AV799" s="832"/>
      <c r="AW799" s="832"/>
      <c r="AX799" s="834"/>
    </row>
    <row r="800" spans="1:51" ht="24.75" customHeight="1" x14ac:dyDescent="0.15">
      <c r="A800" s="634"/>
      <c r="B800" s="635"/>
      <c r="C800" s="635"/>
      <c r="D800" s="635"/>
      <c r="E800" s="635"/>
      <c r="F800" s="636"/>
      <c r="G800" s="598" t="s">
        <v>805</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806</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777</v>
      </c>
      <c r="H802" s="674"/>
      <c r="I802" s="674"/>
      <c r="J802" s="674"/>
      <c r="K802" s="675"/>
      <c r="L802" s="667" t="s">
        <v>778</v>
      </c>
      <c r="M802" s="668"/>
      <c r="N802" s="668"/>
      <c r="O802" s="668"/>
      <c r="P802" s="668"/>
      <c r="Q802" s="668"/>
      <c r="R802" s="668"/>
      <c r="S802" s="668"/>
      <c r="T802" s="668"/>
      <c r="U802" s="668"/>
      <c r="V802" s="668"/>
      <c r="W802" s="668"/>
      <c r="X802" s="669"/>
      <c r="Y802" s="387">
        <v>693</v>
      </c>
      <c r="Z802" s="388"/>
      <c r="AA802" s="388"/>
      <c r="AB802" s="389"/>
      <c r="AC802" s="673" t="s">
        <v>787</v>
      </c>
      <c r="AD802" s="674"/>
      <c r="AE802" s="674"/>
      <c r="AF802" s="674"/>
      <c r="AG802" s="675"/>
      <c r="AH802" s="667" t="s">
        <v>788</v>
      </c>
      <c r="AI802" s="668"/>
      <c r="AJ802" s="668"/>
      <c r="AK802" s="668"/>
      <c r="AL802" s="668"/>
      <c r="AM802" s="668"/>
      <c r="AN802" s="668"/>
      <c r="AO802" s="668"/>
      <c r="AP802" s="668"/>
      <c r="AQ802" s="668"/>
      <c r="AR802" s="668"/>
      <c r="AS802" s="668"/>
      <c r="AT802" s="669"/>
      <c r="AU802" s="387">
        <v>49</v>
      </c>
      <c r="AV802" s="388"/>
      <c r="AW802" s="388"/>
      <c r="AX802" s="389"/>
      <c r="AY802">
        <f t="shared" ref="AY802:AY812" si="115">$AY$800</f>
        <v>2</v>
      </c>
    </row>
    <row r="803" spans="1:51" ht="24.75" customHeight="1" x14ac:dyDescent="0.15">
      <c r="A803" s="634"/>
      <c r="B803" s="635"/>
      <c r="C803" s="635"/>
      <c r="D803" s="635"/>
      <c r="E803" s="635"/>
      <c r="F803" s="636"/>
      <c r="G803" s="609" t="s">
        <v>777</v>
      </c>
      <c r="H803" s="610"/>
      <c r="I803" s="610"/>
      <c r="J803" s="610"/>
      <c r="K803" s="611"/>
      <c r="L803" s="601" t="s">
        <v>779</v>
      </c>
      <c r="M803" s="602"/>
      <c r="N803" s="602"/>
      <c r="O803" s="602"/>
      <c r="P803" s="602"/>
      <c r="Q803" s="602"/>
      <c r="R803" s="602"/>
      <c r="S803" s="602"/>
      <c r="T803" s="602"/>
      <c r="U803" s="602"/>
      <c r="V803" s="602"/>
      <c r="W803" s="602"/>
      <c r="X803" s="603"/>
      <c r="Y803" s="604"/>
      <c r="Z803" s="605"/>
      <c r="AA803" s="605"/>
      <c r="AB803" s="606"/>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693</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49</v>
      </c>
      <c r="AV812" s="832"/>
      <c r="AW812" s="832"/>
      <c r="AX812" s="834"/>
      <c r="AY812">
        <f t="shared" si="115"/>
        <v>2</v>
      </c>
    </row>
    <row r="813" spans="1:51" ht="24.75" hidden="1" customHeight="1" x14ac:dyDescent="0.15">
      <c r="A813" s="634"/>
      <c r="B813" s="635"/>
      <c r="C813" s="635"/>
      <c r="D813" s="635"/>
      <c r="E813" s="635"/>
      <c r="F813" s="636"/>
      <c r="G813" s="598" t="s">
        <v>318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774</v>
      </c>
      <c r="D845" s="343"/>
      <c r="E845" s="343"/>
      <c r="F845" s="343"/>
      <c r="G845" s="343"/>
      <c r="H845" s="343"/>
      <c r="I845" s="343"/>
      <c r="J845" s="344">
        <v>7010401022916</v>
      </c>
      <c r="K845" s="345"/>
      <c r="L845" s="345"/>
      <c r="M845" s="345"/>
      <c r="N845" s="345"/>
      <c r="O845" s="345"/>
      <c r="P845" s="915" t="s">
        <v>776</v>
      </c>
      <c r="Q845" s="916"/>
      <c r="R845" s="916"/>
      <c r="S845" s="916"/>
      <c r="T845" s="916"/>
      <c r="U845" s="916"/>
      <c r="V845" s="916"/>
      <c r="W845" s="916"/>
      <c r="X845" s="917"/>
      <c r="Y845" s="347">
        <v>1091</v>
      </c>
      <c r="Z845" s="348"/>
      <c r="AA845" s="348"/>
      <c r="AB845" s="349"/>
      <c r="AC845" s="910" t="s">
        <v>775</v>
      </c>
      <c r="AD845" s="911"/>
      <c r="AE845" s="911"/>
      <c r="AF845" s="911"/>
      <c r="AG845" s="911"/>
      <c r="AH845" s="366" t="s">
        <v>758</v>
      </c>
      <c r="AI845" s="367"/>
      <c r="AJ845" s="367"/>
      <c r="AK845" s="367"/>
      <c r="AL845" s="354" t="s">
        <v>758</v>
      </c>
      <c r="AM845" s="355"/>
      <c r="AN845" s="355"/>
      <c r="AO845" s="356"/>
      <c r="AP845" s="357" t="s">
        <v>758</v>
      </c>
      <c r="AQ845" s="357"/>
      <c r="AR845" s="357"/>
      <c r="AS845" s="357"/>
      <c r="AT845" s="357"/>
      <c r="AU845" s="357"/>
      <c r="AV845" s="357"/>
      <c r="AW845" s="357"/>
      <c r="AX845" s="357"/>
    </row>
    <row r="846" spans="1:51" ht="30" customHeight="1" x14ac:dyDescent="0.15">
      <c r="A846" s="373">
        <v>2</v>
      </c>
      <c r="B846" s="373">
        <v>1</v>
      </c>
      <c r="C846" s="368" t="s">
        <v>793</v>
      </c>
      <c r="D846" s="374"/>
      <c r="E846" s="374"/>
      <c r="F846" s="374"/>
      <c r="G846" s="374"/>
      <c r="H846" s="374"/>
      <c r="I846" s="375"/>
      <c r="J846" s="907">
        <v>1020001071491</v>
      </c>
      <c r="K846" s="908"/>
      <c r="L846" s="908"/>
      <c r="M846" s="908"/>
      <c r="N846" s="908"/>
      <c r="O846" s="909"/>
      <c r="P846" s="915" t="s">
        <v>794</v>
      </c>
      <c r="Q846" s="916"/>
      <c r="R846" s="916"/>
      <c r="S846" s="916"/>
      <c r="T846" s="916"/>
      <c r="U846" s="916"/>
      <c r="V846" s="916"/>
      <c r="W846" s="916"/>
      <c r="X846" s="917"/>
      <c r="Y846" s="347">
        <v>500</v>
      </c>
      <c r="Z846" s="348"/>
      <c r="AA846" s="348"/>
      <c r="AB846" s="349"/>
      <c r="AC846" s="910" t="s">
        <v>775</v>
      </c>
      <c r="AD846" s="911"/>
      <c r="AE846" s="911"/>
      <c r="AF846" s="911"/>
      <c r="AG846" s="911"/>
      <c r="AH846" s="366" t="s">
        <v>795</v>
      </c>
      <c r="AI846" s="367"/>
      <c r="AJ846" s="367"/>
      <c r="AK846" s="367"/>
      <c r="AL846" s="354" t="s">
        <v>795</v>
      </c>
      <c r="AM846" s="355"/>
      <c r="AN846" s="355"/>
      <c r="AO846" s="356"/>
      <c r="AP846" s="357" t="s">
        <v>795</v>
      </c>
      <c r="AQ846" s="357"/>
      <c r="AR846" s="357"/>
      <c r="AS846" s="357"/>
      <c r="AT846" s="357"/>
      <c r="AU846" s="357"/>
      <c r="AV846" s="357"/>
      <c r="AW846" s="357"/>
      <c r="AX846" s="357"/>
      <c r="AY846">
        <f>COUNTA($C$846)</f>
        <v>1</v>
      </c>
    </row>
    <row r="847" spans="1:51" ht="30" hidden="1" customHeight="1" x14ac:dyDescent="0.15">
      <c r="A847" s="373">
        <v>3</v>
      </c>
      <c r="B847" s="373">
        <v>1</v>
      </c>
      <c r="C847" s="368"/>
      <c r="D847" s="374"/>
      <c r="E847" s="374"/>
      <c r="F847" s="374"/>
      <c r="G847" s="374"/>
      <c r="H847" s="374"/>
      <c r="I847" s="375"/>
      <c r="J847" s="907"/>
      <c r="K847" s="908"/>
      <c r="L847" s="908"/>
      <c r="M847" s="908"/>
      <c r="N847" s="908"/>
      <c r="O847" s="909"/>
      <c r="P847" s="915"/>
      <c r="Q847" s="916"/>
      <c r="R847" s="916"/>
      <c r="S847" s="916"/>
      <c r="T847" s="916"/>
      <c r="U847" s="916"/>
      <c r="V847" s="916"/>
      <c r="W847" s="916"/>
      <c r="X847" s="917"/>
      <c r="Y847" s="347"/>
      <c r="Z847" s="348"/>
      <c r="AA847" s="348"/>
      <c r="AB847" s="349"/>
      <c r="AC847" s="207"/>
      <c r="AD847" s="944"/>
      <c r="AE847" s="944"/>
      <c r="AF847" s="944"/>
      <c r="AG847" s="945"/>
      <c r="AH847" s="839"/>
      <c r="AI847" s="840"/>
      <c r="AJ847" s="840"/>
      <c r="AK847" s="841"/>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68"/>
      <c r="D848" s="374"/>
      <c r="E848" s="374"/>
      <c r="F848" s="374"/>
      <c r="G848" s="374"/>
      <c r="H848" s="374"/>
      <c r="I848" s="375"/>
      <c r="J848" s="907"/>
      <c r="K848" s="908"/>
      <c r="L848" s="908"/>
      <c r="M848" s="908"/>
      <c r="N848" s="908"/>
      <c r="O848" s="909"/>
      <c r="P848" s="915"/>
      <c r="Q848" s="916"/>
      <c r="R848" s="916"/>
      <c r="S848" s="916"/>
      <c r="T848" s="916"/>
      <c r="U848" s="916"/>
      <c r="V848" s="916"/>
      <c r="W848" s="916"/>
      <c r="X848" s="917"/>
      <c r="Y848" s="347"/>
      <c r="Z848" s="348"/>
      <c r="AA848" s="348"/>
      <c r="AB848" s="349"/>
      <c r="AC848" s="207"/>
      <c r="AD848" s="944"/>
      <c r="AE848" s="944"/>
      <c r="AF848" s="944"/>
      <c r="AG848" s="945"/>
      <c r="AH848" s="839"/>
      <c r="AI848" s="840"/>
      <c r="AJ848" s="840"/>
      <c r="AK848" s="841"/>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68"/>
      <c r="D849" s="374"/>
      <c r="E849" s="374"/>
      <c r="F849" s="374"/>
      <c r="G849" s="374"/>
      <c r="H849" s="374"/>
      <c r="I849" s="375"/>
      <c r="J849" s="907"/>
      <c r="K849" s="908"/>
      <c r="L849" s="908"/>
      <c r="M849" s="908"/>
      <c r="N849" s="908"/>
      <c r="O849" s="909"/>
      <c r="P849" s="915"/>
      <c r="Q849" s="916"/>
      <c r="R849" s="916"/>
      <c r="S849" s="916"/>
      <c r="T849" s="916"/>
      <c r="U849" s="916"/>
      <c r="V849" s="916"/>
      <c r="W849" s="916"/>
      <c r="X849" s="917"/>
      <c r="Y849" s="347"/>
      <c r="Z849" s="348"/>
      <c r="AA849" s="348"/>
      <c r="AB849" s="349"/>
      <c r="AC849" s="207"/>
      <c r="AD849" s="944"/>
      <c r="AE849" s="944"/>
      <c r="AF849" s="944"/>
      <c r="AG849" s="945"/>
      <c r="AH849" s="839"/>
      <c r="AI849" s="840"/>
      <c r="AJ849" s="840"/>
      <c r="AK849" s="841"/>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810</v>
      </c>
      <c r="D878" s="343"/>
      <c r="E878" s="343"/>
      <c r="F878" s="343"/>
      <c r="G878" s="343"/>
      <c r="H878" s="343"/>
      <c r="I878" s="343"/>
      <c r="J878" s="344">
        <v>5010401017488</v>
      </c>
      <c r="K878" s="345"/>
      <c r="L878" s="345"/>
      <c r="M878" s="345"/>
      <c r="N878" s="345"/>
      <c r="O878" s="345"/>
      <c r="P878" s="359" t="s">
        <v>780</v>
      </c>
      <c r="Q878" s="346"/>
      <c r="R878" s="346"/>
      <c r="S878" s="346"/>
      <c r="T878" s="346"/>
      <c r="U878" s="346"/>
      <c r="V878" s="346"/>
      <c r="W878" s="346"/>
      <c r="X878" s="346"/>
      <c r="Y878" s="347">
        <v>9.3000000000000007</v>
      </c>
      <c r="Z878" s="348"/>
      <c r="AA878" s="348"/>
      <c r="AB878" s="349"/>
      <c r="AC878" s="350" t="s">
        <v>370</v>
      </c>
      <c r="AD878" s="351"/>
      <c r="AE878" s="351"/>
      <c r="AF878" s="351"/>
      <c r="AG878" s="351"/>
      <c r="AH878" s="366">
        <v>2</v>
      </c>
      <c r="AI878" s="367"/>
      <c r="AJ878" s="367"/>
      <c r="AK878" s="367"/>
      <c r="AL878" s="354">
        <v>90.01</v>
      </c>
      <c r="AM878" s="355"/>
      <c r="AN878" s="355"/>
      <c r="AO878" s="356"/>
      <c r="AP878" s="357" t="s">
        <v>758</v>
      </c>
      <c r="AQ878" s="357"/>
      <c r="AR878" s="357"/>
      <c r="AS878" s="357"/>
      <c r="AT878" s="357"/>
      <c r="AU878" s="357"/>
      <c r="AV878" s="357"/>
      <c r="AW878" s="357"/>
      <c r="AX878" s="357"/>
      <c r="AY878">
        <f t="shared" si="118"/>
        <v>1</v>
      </c>
    </row>
    <row r="879" spans="1:51" ht="30" customHeight="1" x14ac:dyDescent="0.15">
      <c r="A879" s="373">
        <v>2</v>
      </c>
      <c r="B879" s="373">
        <v>1</v>
      </c>
      <c r="C879" s="358" t="s">
        <v>781</v>
      </c>
      <c r="D879" s="343"/>
      <c r="E879" s="343"/>
      <c r="F879" s="343"/>
      <c r="G879" s="343"/>
      <c r="H879" s="343"/>
      <c r="I879" s="343"/>
      <c r="J879" s="344">
        <v>5010001022285</v>
      </c>
      <c r="K879" s="345"/>
      <c r="L879" s="345"/>
      <c r="M879" s="345"/>
      <c r="N879" s="345"/>
      <c r="O879" s="345"/>
      <c r="P879" s="359" t="s">
        <v>782</v>
      </c>
      <c r="Q879" s="346"/>
      <c r="R879" s="346"/>
      <c r="S879" s="346"/>
      <c r="T879" s="346"/>
      <c r="U879" s="346"/>
      <c r="V879" s="346"/>
      <c r="W879" s="346"/>
      <c r="X879" s="346"/>
      <c r="Y879" s="347">
        <v>0.5</v>
      </c>
      <c r="Z879" s="348"/>
      <c r="AA879" s="348"/>
      <c r="AB879" s="349"/>
      <c r="AC879" s="350" t="s">
        <v>376</v>
      </c>
      <c r="AD879" s="351"/>
      <c r="AE879" s="351"/>
      <c r="AF879" s="351"/>
      <c r="AG879" s="351"/>
      <c r="AH879" s="366" t="s">
        <v>809</v>
      </c>
      <c r="AI879" s="367"/>
      <c r="AJ879" s="367"/>
      <c r="AK879" s="367"/>
      <c r="AL879" s="354">
        <v>76.5</v>
      </c>
      <c r="AM879" s="355"/>
      <c r="AN879" s="355"/>
      <c r="AO879" s="356"/>
      <c r="AP879" s="357" t="s">
        <v>758</v>
      </c>
      <c r="AQ879" s="357"/>
      <c r="AR879" s="357"/>
      <c r="AS879" s="357"/>
      <c r="AT879" s="357"/>
      <c r="AU879" s="357"/>
      <c r="AV879" s="357"/>
      <c r="AW879" s="357"/>
      <c r="AX879" s="357"/>
      <c r="AY879">
        <f>COUNTA($C$879)</f>
        <v>1</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0.5" customHeight="1" x14ac:dyDescent="0.15">
      <c r="A911" s="373">
        <v>1</v>
      </c>
      <c r="B911" s="373">
        <v>1</v>
      </c>
      <c r="C911" s="358" t="s">
        <v>774</v>
      </c>
      <c r="D911" s="343"/>
      <c r="E911" s="343"/>
      <c r="F911" s="343"/>
      <c r="G911" s="343"/>
      <c r="H911" s="343"/>
      <c r="I911" s="343"/>
      <c r="J911" s="344">
        <v>7010401022916</v>
      </c>
      <c r="K911" s="345"/>
      <c r="L911" s="345"/>
      <c r="M911" s="345"/>
      <c r="N911" s="345"/>
      <c r="O911" s="345"/>
      <c r="P911" s="359" t="s">
        <v>783</v>
      </c>
      <c r="Q911" s="346"/>
      <c r="R911" s="346"/>
      <c r="S911" s="346"/>
      <c r="T911" s="346"/>
      <c r="U911" s="346"/>
      <c r="V911" s="346"/>
      <c r="W911" s="346"/>
      <c r="X911" s="346"/>
      <c r="Y911" s="347">
        <v>693</v>
      </c>
      <c r="Z911" s="348"/>
      <c r="AA911" s="348"/>
      <c r="AB911" s="349"/>
      <c r="AC911" s="350" t="s">
        <v>377</v>
      </c>
      <c r="AD911" s="351"/>
      <c r="AE911" s="351"/>
      <c r="AF911" s="351"/>
      <c r="AG911" s="351"/>
      <c r="AH911" s="366" t="s">
        <v>809</v>
      </c>
      <c r="AI911" s="367"/>
      <c r="AJ911" s="367"/>
      <c r="AK911" s="367"/>
      <c r="AL911" s="354">
        <v>98.1</v>
      </c>
      <c r="AM911" s="355"/>
      <c r="AN911" s="355"/>
      <c r="AO911" s="356"/>
      <c r="AP911" s="357" t="s">
        <v>758</v>
      </c>
      <c r="AQ911" s="357"/>
      <c r="AR911" s="357"/>
      <c r="AS911" s="357"/>
      <c r="AT911" s="357"/>
      <c r="AU911" s="357"/>
      <c r="AV911" s="357"/>
      <c r="AW911" s="357"/>
      <c r="AX911" s="357"/>
      <c r="AY911">
        <f t="shared" si="119"/>
        <v>1</v>
      </c>
    </row>
    <row r="912" spans="1:51" ht="40.5" customHeight="1" x14ac:dyDescent="0.15">
      <c r="A912" s="373">
        <v>2</v>
      </c>
      <c r="B912" s="373">
        <v>1</v>
      </c>
      <c r="C912" s="343" t="s">
        <v>774</v>
      </c>
      <c r="D912" s="343"/>
      <c r="E912" s="343"/>
      <c r="F912" s="343"/>
      <c r="G912" s="343"/>
      <c r="H912" s="343"/>
      <c r="I912" s="343"/>
      <c r="J912" s="344">
        <v>7010401022916</v>
      </c>
      <c r="K912" s="345"/>
      <c r="L912" s="345"/>
      <c r="M912" s="345"/>
      <c r="N912" s="345"/>
      <c r="O912" s="345"/>
      <c r="P912" s="359" t="s">
        <v>784</v>
      </c>
      <c r="Q912" s="346"/>
      <c r="R912" s="346"/>
      <c r="S912" s="346"/>
      <c r="T912" s="346"/>
      <c r="U912" s="346"/>
      <c r="V912" s="346"/>
      <c r="W912" s="346"/>
      <c r="X912" s="346"/>
      <c r="Y912" s="347">
        <v>89</v>
      </c>
      <c r="Z912" s="348"/>
      <c r="AA912" s="348"/>
      <c r="AB912" s="349"/>
      <c r="AC912" s="350" t="s">
        <v>377</v>
      </c>
      <c r="AD912" s="351"/>
      <c r="AE912" s="351"/>
      <c r="AF912" s="351"/>
      <c r="AG912" s="351"/>
      <c r="AH912" s="366" t="s">
        <v>809</v>
      </c>
      <c r="AI912" s="367"/>
      <c r="AJ912" s="367"/>
      <c r="AK912" s="367"/>
      <c r="AL912" s="354">
        <v>99.9</v>
      </c>
      <c r="AM912" s="355"/>
      <c r="AN912" s="355"/>
      <c r="AO912" s="356"/>
      <c r="AP912" s="357" t="s">
        <v>758</v>
      </c>
      <c r="AQ912" s="357"/>
      <c r="AR912" s="357"/>
      <c r="AS912" s="357"/>
      <c r="AT912" s="357"/>
      <c r="AU912" s="357"/>
      <c r="AV912" s="357"/>
      <c r="AW912" s="357"/>
      <c r="AX912" s="357"/>
      <c r="AY912">
        <f>COUNTA($C$912)</f>
        <v>1</v>
      </c>
    </row>
    <row r="913" spans="1:51" ht="40.5" customHeight="1" x14ac:dyDescent="0.15">
      <c r="A913" s="373">
        <v>3</v>
      </c>
      <c r="B913" s="373">
        <v>1</v>
      </c>
      <c r="C913" s="368" t="s">
        <v>811</v>
      </c>
      <c r="D913" s="369"/>
      <c r="E913" s="369"/>
      <c r="F913" s="369"/>
      <c r="G913" s="369"/>
      <c r="H913" s="369"/>
      <c r="I913" s="370"/>
      <c r="J913" s="344">
        <v>2010001010788</v>
      </c>
      <c r="K913" s="345"/>
      <c r="L913" s="345"/>
      <c r="M913" s="345"/>
      <c r="N913" s="345"/>
      <c r="O913" s="345"/>
      <c r="P913" s="359" t="s">
        <v>785</v>
      </c>
      <c r="Q913" s="346"/>
      <c r="R913" s="346"/>
      <c r="S913" s="346"/>
      <c r="T913" s="346"/>
      <c r="U913" s="346"/>
      <c r="V913" s="346"/>
      <c r="W913" s="346"/>
      <c r="X913" s="346"/>
      <c r="Y913" s="347">
        <v>5</v>
      </c>
      <c r="Z913" s="348"/>
      <c r="AA913" s="348"/>
      <c r="AB913" s="349"/>
      <c r="AC913" s="350" t="s">
        <v>377</v>
      </c>
      <c r="AD913" s="351"/>
      <c r="AE913" s="351"/>
      <c r="AF913" s="351"/>
      <c r="AG913" s="351"/>
      <c r="AH913" s="352" t="s">
        <v>809</v>
      </c>
      <c r="AI913" s="353"/>
      <c r="AJ913" s="353"/>
      <c r="AK913" s="353"/>
      <c r="AL913" s="354">
        <v>91.5</v>
      </c>
      <c r="AM913" s="355"/>
      <c r="AN913" s="355"/>
      <c r="AO913" s="356"/>
      <c r="AP913" s="357" t="s">
        <v>404</v>
      </c>
      <c r="AQ913" s="357"/>
      <c r="AR913" s="357"/>
      <c r="AS913" s="357"/>
      <c r="AT913" s="357"/>
      <c r="AU913" s="357"/>
      <c r="AV913" s="357"/>
      <c r="AW913" s="357"/>
      <c r="AX913" s="357"/>
      <c r="AY913">
        <f>COUNTA($C$913)</f>
        <v>1</v>
      </c>
    </row>
    <row r="914" spans="1:51" ht="30" hidden="1" customHeight="1" x14ac:dyDescent="0.15">
      <c r="A914" s="373">
        <v>4</v>
      </c>
      <c r="B914" s="373">
        <v>1</v>
      </c>
      <c r="C914" s="368"/>
      <c r="D914" s="369"/>
      <c r="E914" s="369"/>
      <c r="F914" s="369"/>
      <c r="G914" s="369"/>
      <c r="H914" s="369"/>
      <c r="I914" s="370"/>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3">
        <v>1</v>
      </c>
      <c r="B944" s="373">
        <v>1</v>
      </c>
      <c r="C944" s="368" t="s">
        <v>774</v>
      </c>
      <c r="D944" s="369"/>
      <c r="E944" s="369"/>
      <c r="F944" s="369"/>
      <c r="G944" s="369"/>
      <c r="H944" s="369"/>
      <c r="I944" s="370"/>
      <c r="J944" s="344">
        <v>7010401022916</v>
      </c>
      <c r="K944" s="345"/>
      <c r="L944" s="345"/>
      <c r="M944" s="345"/>
      <c r="N944" s="345"/>
      <c r="O944" s="345"/>
      <c r="P944" s="359" t="s">
        <v>786</v>
      </c>
      <c r="Q944" s="346"/>
      <c r="R944" s="346"/>
      <c r="S944" s="346"/>
      <c r="T944" s="346"/>
      <c r="U944" s="346"/>
      <c r="V944" s="346"/>
      <c r="W944" s="346"/>
      <c r="X944" s="346"/>
      <c r="Y944" s="347">
        <v>49</v>
      </c>
      <c r="Z944" s="348"/>
      <c r="AA944" s="348"/>
      <c r="AB944" s="349"/>
      <c r="AC944" s="350" t="s">
        <v>377</v>
      </c>
      <c r="AD944" s="351"/>
      <c r="AE944" s="351"/>
      <c r="AF944" s="351"/>
      <c r="AG944" s="351"/>
      <c r="AH944" s="352" t="s">
        <v>809</v>
      </c>
      <c r="AI944" s="353"/>
      <c r="AJ944" s="353"/>
      <c r="AK944" s="353"/>
      <c r="AL944" s="354">
        <v>99.2</v>
      </c>
      <c r="AM944" s="355"/>
      <c r="AN944" s="355"/>
      <c r="AO944" s="356"/>
      <c r="AP944" s="357" t="s">
        <v>404</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3">
        <v>1</v>
      </c>
      <c r="B1110" s="373">
        <v>1</v>
      </c>
      <c r="C1110" s="371"/>
      <c r="D1110" s="371"/>
      <c r="E1110" s="150" t="s">
        <v>792</v>
      </c>
      <c r="F1110" s="372"/>
      <c r="G1110" s="372"/>
      <c r="H1110" s="372"/>
      <c r="I1110" s="372"/>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069">
      <formula>IF(RIGHT(TEXT(P14,"0.#"),1)=".",FALSE,TRUE)</formula>
    </cfRule>
    <cfRule type="expression" dxfId="2850" priority="14070">
      <formula>IF(RIGHT(TEXT(P14,"0.#"),1)=".",TRUE,FALSE)</formula>
    </cfRule>
  </conditionalFormatting>
  <conditionalFormatting sqref="AE32">
    <cfRule type="expression" dxfId="2849" priority="14059">
      <formula>IF(RIGHT(TEXT(AE32,"0.#"),1)=".",FALSE,TRUE)</formula>
    </cfRule>
    <cfRule type="expression" dxfId="2848" priority="14060">
      <formula>IF(RIGHT(TEXT(AE32,"0.#"),1)=".",TRUE,FALSE)</formula>
    </cfRule>
  </conditionalFormatting>
  <conditionalFormatting sqref="P18:AX18">
    <cfRule type="expression" dxfId="2847" priority="13945">
      <formula>IF(RIGHT(TEXT(P18,"0.#"),1)=".",FALSE,TRUE)</formula>
    </cfRule>
    <cfRule type="expression" dxfId="2846" priority="13946">
      <formula>IF(RIGHT(TEXT(P18,"0.#"),1)=".",TRUE,FALSE)</formula>
    </cfRule>
  </conditionalFormatting>
  <conditionalFormatting sqref="Y790">
    <cfRule type="expression" dxfId="2845" priority="13941">
      <formula>IF(RIGHT(TEXT(Y790,"0.#"),1)=".",FALSE,TRUE)</formula>
    </cfRule>
    <cfRule type="expression" dxfId="2844" priority="13942">
      <formula>IF(RIGHT(TEXT(Y790,"0.#"),1)=".",TRUE,FALSE)</formula>
    </cfRule>
  </conditionalFormatting>
  <conditionalFormatting sqref="Y799">
    <cfRule type="expression" dxfId="2843" priority="13937">
      <formula>IF(RIGHT(TEXT(Y799,"0.#"),1)=".",FALSE,TRUE)</formula>
    </cfRule>
    <cfRule type="expression" dxfId="2842" priority="13938">
      <formula>IF(RIGHT(TEXT(Y799,"0.#"),1)=".",TRUE,FALSE)</formula>
    </cfRule>
  </conditionalFormatting>
  <conditionalFormatting sqref="Y830:Y837 Y828 Y817:Y824 Y815 Y804:Y811">
    <cfRule type="expression" dxfId="2841" priority="13719">
      <formula>IF(RIGHT(TEXT(Y804,"0.#"),1)=".",FALSE,TRUE)</formula>
    </cfRule>
    <cfRule type="expression" dxfId="2840" priority="13720">
      <formula>IF(RIGHT(TEXT(Y804,"0.#"),1)=".",TRUE,FALSE)</formula>
    </cfRule>
  </conditionalFormatting>
  <conditionalFormatting sqref="P16:AQ17 P15:AX15 P13:AX13">
    <cfRule type="expression" dxfId="2839" priority="13767">
      <formula>IF(RIGHT(TEXT(P13,"0.#"),1)=".",FALSE,TRUE)</formula>
    </cfRule>
    <cfRule type="expression" dxfId="2838" priority="13768">
      <formula>IF(RIGHT(TEXT(P13,"0.#"),1)=".",TRUE,FALSE)</formula>
    </cfRule>
  </conditionalFormatting>
  <conditionalFormatting sqref="P19:AJ19">
    <cfRule type="expression" dxfId="2837" priority="13765">
      <formula>IF(RIGHT(TEXT(P19,"0.#"),1)=".",FALSE,TRUE)</formula>
    </cfRule>
    <cfRule type="expression" dxfId="2836" priority="13766">
      <formula>IF(RIGHT(TEXT(P19,"0.#"),1)=".",TRUE,FALSE)</formula>
    </cfRule>
  </conditionalFormatting>
  <conditionalFormatting sqref="AE101 AQ101">
    <cfRule type="expression" dxfId="2835" priority="13757">
      <formula>IF(RIGHT(TEXT(AE101,"0.#"),1)=".",FALSE,TRUE)</formula>
    </cfRule>
    <cfRule type="expression" dxfId="2834" priority="13758">
      <formula>IF(RIGHT(TEXT(AE101,"0.#"),1)=".",TRUE,FALSE)</formula>
    </cfRule>
  </conditionalFormatting>
  <conditionalFormatting sqref="Y791:Y798 Y789">
    <cfRule type="expression" dxfId="2833" priority="13743">
      <formula>IF(RIGHT(TEXT(Y789,"0.#"),1)=".",FALSE,TRUE)</formula>
    </cfRule>
    <cfRule type="expression" dxfId="2832" priority="13744">
      <formula>IF(RIGHT(TEXT(Y789,"0.#"),1)=".",TRUE,FALSE)</formula>
    </cfRule>
  </conditionalFormatting>
  <conditionalFormatting sqref="AU790">
    <cfRule type="expression" dxfId="2831" priority="13741">
      <formula>IF(RIGHT(TEXT(AU790,"0.#"),1)=".",FALSE,TRUE)</formula>
    </cfRule>
    <cfRule type="expression" dxfId="2830" priority="13742">
      <formula>IF(RIGHT(TEXT(AU790,"0.#"),1)=".",TRUE,FALSE)</formula>
    </cfRule>
  </conditionalFormatting>
  <conditionalFormatting sqref="AU799">
    <cfRule type="expression" dxfId="2829" priority="13739">
      <formula>IF(RIGHT(TEXT(AU799,"0.#"),1)=".",FALSE,TRUE)</formula>
    </cfRule>
    <cfRule type="expression" dxfId="2828" priority="13740">
      <formula>IF(RIGHT(TEXT(AU799,"0.#"),1)=".",TRUE,FALSE)</formula>
    </cfRule>
  </conditionalFormatting>
  <conditionalFormatting sqref="AU791:AU798 AU789">
    <cfRule type="expression" dxfId="2827" priority="13737">
      <formula>IF(RIGHT(TEXT(AU789,"0.#"),1)=".",FALSE,TRUE)</formula>
    </cfRule>
    <cfRule type="expression" dxfId="2826" priority="13738">
      <formula>IF(RIGHT(TEXT(AU789,"0.#"),1)=".",TRUE,FALSE)</formula>
    </cfRule>
  </conditionalFormatting>
  <conditionalFormatting sqref="Y829 Y816">
    <cfRule type="expression" dxfId="2825" priority="13723">
      <formula>IF(RIGHT(TEXT(Y816,"0.#"),1)=".",FALSE,TRUE)</formula>
    </cfRule>
    <cfRule type="expression" dxfId="2824" priority="13724">
      <formula>IF(RIGHT(TEXT(Y816,"0.#"),1)=".",TRUE,FALSE)</formula>
    </cfRule>
  </conditionalFormatting>
  <conditionalFormatting sqref="Y838 Y825 Y812">
    <cfRule type="expression" dxfId="2823" priority="13721">
      <formula>IF(RIGHT(TEXT(Y812,"0.#"),1)=".",FALSE,TRUE)</formula>
    </cfRule>
    <cfRule type="expression" dxfId="2822" priority="13722">
      <formula>IF(RIGHT(TEXT(Y812,"0.#"),1)=".",TRUE,FALSE)</formula>
    </cfRule>
  </conditionalFormatting>
  <conditionalFormatting sqref="AU829 AU816 AU803">
    <cfRule type="expression" dxfId="2821" priority="13717">
      <formula>IF(RIGHT(TEXT(AU803,"0.#"),1)=".",FALSE,TRUE)</formula>
    </cfRule>
    <cfRule type="expression" dxfId="2820" priority="13718">
      <formula>IF(RIGHT(TEXT(AU803,"0.#"),1)=".",TRUE,FALSE)</formula>
    </cfRule>
  </conditionalFormatting>
  <conditionalFormatting sqref="AU838 AU825 AU812">
    <cfRule type="expression" dxfId="2819" priority="13715">
      <formula>IF(RIGHT(TEXT(AU812,"0.#"),1)=".",FALSE,TRUE)</formula>
    </cfRule>
    <cfRule type="expression" dxfId="2818" priority="13716">
      <formula>IF(RIGHT(TEXT(AU812,"0.#"),1)=".",TRUE,FALSE)</formula>
    </cfRule>
  </conditionalFormatting>
  <conditionalFormatting sqref="AU830:AU837 AU828 AU817:AU824 AU815 AU804:AU811 AU802">
    <cfRule type="expression" dxfId="2817" priority="13713">
      <formula>IF(RIGHT(TEXT(AU802,"0.#"),1)=".",FALSE,TRUE)</formula>
    </cfRule>
    <cfRule type="expression" dxfId="2816" priority="13714">
      <formula>IF(RIGHT(TEXT(AU802,"0.#"),1)=".",TRUE,FALSE)</formula>
    </cfRule>
  </conditionalFormatting>
  <conditionalFormatting sqref="AM87">
    <cfRule type="expression" dxfId="2815" priority="13367">
      <formula>IF(RIGHT(TEXT(AM87,"0.#"),1)=".",FALSE,TRUE)</formula>
    </cfRule>
    <cfRule type="expression" dxfId="2814" priority="13368">
      <formula>IF(RIGHT(TEXT(AM87,"0.#"),1)=".",TRUE,FALSE)</formula>
    </cfRule>
  </conditionalFormatting>
  <conditionalFormatting sqref="AE55">
    <cfRule type="expression" dxfId="2813" priority="13435">
      <formula>IF(RIGHT(TEXT(AE55,"0.#"),1)=".",FALSE,TRUE)</formula>
    </cfRule>
    <cfRule type="expression" dxfId="2812" priority="13436">
      <formula>IF(RIGHT(TEXT(AE55,"0.#"),1)=".",TRUE,FALSE)</formula>
    </cfRule>
  </conditionalFormatting>
  <conditionalFormatting sqref="AI55">
    <cfRule type="expression" dxfId="2811" priority="13433">
      <formula>IF(RIGHT(TEXT(AI55,"0.#"),1)=".",FALSE,TRUE)</formula>
    </cfRule>
    <cfRule type="expression" dxfId="2810" priority="13434">
      <formula>IF(RIGHT(TEXT(AI55,"0.#"),1)=".",TRUE,FALSE)</formula>
    </cfRule>
  </conditionalFormatting>
  <conditionalFormatting sqref="AM34">
    <cfRule type="expression" dxfId="2809" priority="13513">
      <formula>IF(RIGHT(TEXT(AM34,"0.#"),1)=".",FALSE,TRUE)</formula>
    </cfRule>
    <cfRule type="expression" dxfId="2808" priority="13514">
      <formula>IF(RIGHT(TEXT(AM34,"0.#"),1)=".",TRUE,FALSE)</formula>
    </cfRule>
  </conditionalFormatting>
  <conditionalFormatting sqref="AE33">
    <cfRule type="expression" dxfId="2807" priority="13527">
      <formula>IF(RIGHT(TEXT(AE33,"0.#"),1)=".",FALSE,TRUE)</formula>
    </cfRule>
    <cfRule type="expression" dxfId="2806" priority="13528">
      <formula>IF(RIGHT(TEXT(AE33,"0.#"),1)=".",TRUE,FALSE)</formula>
    </cfRule>
  </conditionalFormatting>
  <conditionalFormatting sqref="AE34">
    <cfRule type="expression" dxfId="2805" priority="13525">
      <formula>IF(RIGHT(TEXT(AE34,"0.#"),1)=".",FALSE,TRUE)</formula>
    </cfRule>
    <cfRule type="expression" dxfId="2804" priority="13526">
      <formula>IF(RIGHT(TEXT(AE34,"0.#"),1)=".",TRUE,FALSE)</formula>
    </cfRule>
  </conditionalFormatting>
  <conditionalFormatting sqref="AI34">
    <cfRule type="expression" dxfId="2803" priority="13523">
      <formula>IF(RIGHT(TEXT(AI34,"0.#"),1)=".",FALSE,TRUE)</formula>
    </cfRule>
    <cfRule type="expression" dxfId="2802" priority="13524">
      <formula>IF(RIGHT(TEXT(AI34,"0.#"),1)=".",TRUE,FALSE)</formula>
    </cfRule>
  </conditionalFormatting>
  <conditionalFormatting sqref="AI33">
    <cfRule type="expression" dxfId="2801" priority="13521">
      <formula>IF(RIGHT(TEXT(AI33,"0.#"),1)=".",FALSE,TRUE)</formula>
    </cfRule>
    <cfRule type="expression" dxfId="2800" priority="13522">
      <formula>IF(RIGHT(TEXT(AI33,"0.#"),1)=".",TRUE,FALSE)</formula>
    </cfRule>
  </conditionalFormatting>
  <conditionalFormatting sqref="AI32">
    <cfRule type="expression" dxfId="2799" priority="13519">
      <formula>IF(RIGHT(TEXT(AI32,"0.#"),1)=".",FALSE,TRUE)</formula>
    </cfRule>
    <cfRule type="expression" dxfId="2798" priority="13520">
      <formula>IF(RIGHT(TEXT(AI32,"0.#"),1)=".",TRUE,FALSE)</formula>
    </cfRule>
  </conditionalFormatting>
  <conditionalFormatting sqref="AM32">
    <cfRule type="expression" dxfId="2797" priority="13517">
      <formula>IF(RIGHT(TEXT(AM32,"0.#"),1)=".",FALSE,TRUE)</formula>
    </cfRule>
    <cfRule type="expression" dxfId="2796" priority="13518">
      <formula>IF(RIGHT(TEXT(AM32,"0.#"),1)=".",TRUE,FALSE)</formula>
    </cfRule>
  </conditionalFormatting>
  <conditionalFormatting sqref="AM33">
    <cfRule type="expression" dxfId="2795" priority="13515">
      <formula>IF(RIGHT(TEXT(AM33,"0.#"),1)=".",FALSE,TRUE)</formula>
    </cfRule>
    <cfRule type="expression" dxfId="2794" priority="13516">
      <formula>IF(RIGHT(TEXT(AM33,"0.#"),1)=".",TRUE,FALSE)</formula>
    </cfRule>
  </conditionalFormatting>
  <conditionalFormatting sqref="AQ32:AQ34">
    <cfRule type="expression" dxfId="2793" priority="13507">
      <formula>IF(RIGHT(TEXT(AQ32,"0.#"),1)=".",FALSE,TRUE)</formula>
    </cfRule>
    <cfRule type="expression" dxfId="2792" priority="13508">
      <formula>IF(RIGHT(TEXT(AQ32,"0.#"),1)=".",TRUE,FALSE)</formula>
    </cfRule>
  </conditionalFormatting>
  <conditionalFormatting sqref="AU32:AU34">
    <cfRule type="expression" dxfId="2791" priority="13505">
      <formula>IF(RIGHT(TEXT(AU32,"0.#"),1)=".",FALSE,TRUE)</formula>
    </cfRule>
    <cfRule type="expression" dxfId="2790" priority="13506">
      <formula>IF(RIGHT(TEXT(AU32,"0.#"),1)=".",TRUE,FALSE)</formula>
    </cfRule>
  </conditionalFormatting>
  <conditionalFormatting sqref="AE53">
    <cfRule type="expression" dxfId="2789" priority="13439">
      <formula>IF(RIGHT(TEXT(AE53,"0.#"),1)=".",FALSE,TRUE)</formula>
    </cfRule>
    <cfRule type="expression" dxfId="2788" priority="13440">
      <formula>IF(RIGHT(TEXT(AE53,"0.#"),1)=".",TRUE,FALSE)</formula>
    </cfRule>
  </conditionalFormatting>
  <conditionalFormatting sqref="AE54">
    <cfRule type="expression" dxfId="2787" priority="13437">
      <formula>IF(RIGHT(TEXT(AE54,"0.#"),1)=".",FALSE,TRUE)</formula>
    </cfRule>
    <cfRule type="expression" dxfId="2786" priority="13438">
      <formula>IF(RIGHT(TEXT(AE54,"0.#"),1)=".",TRUE,FALSE)</formula>
    </cfRule>
  </conditionalFormatting>
  <conditionalFormatting sqref="AI54">
    <cfRule type="expression" dxfId="2785" priority="13431">
      <formula>IF(RIGHT(TEXT(AI54,"0.#"),1)=".",FALSE,TRUE)</formula>
    </cfRule>
    <cfRule type="expression" dxfId="2784" priority="13432">
      <formula>IF(RIGHT(TEXT(AI54,"0.#"),1)=".",TRUE,FALSE)</formula>
    </cfRule>
  </conditionalFormatting>
  <conditionalFormatting sqref="AI53">
    <cfRule type="expression" dxfId="2783" priority="13429">
      <formula>IF(RIGHT(TEXT(AI53,"0.#"),1)=".",FALSE,TRUE)</formula>
    </cfRule>
    <cfRule type="expression" dxfId="2782" priority="13430">
      <formula>IF(RIGHT(TEXT(AI53,"0.#"),1)=".",TRUE,FALSE)</formula>
    </cfRule>
  </conditionalFormatting>
  <conditionalFormatting sqref="AM53">
    <cfRule type="expression" dxfId="2781" priority="13427">
      <formula>IF(RIGHT(TEXT(AM53,"0.#"),1)=".",FALSE,TRUE)</formula>
    </cfRule>
    <cfRule type="expression" dxfId="2780" priority="13428">
      <formula>IF(RIGHT(TEXT(AM53,"0.#"),1)=".",TRUE,FALSE)</formula>
    </cfRule>
  </conditionalFormatting>
  <conditionalFormatting sqref="AM54">
    <cfRule type="expression" dxfId="2779" priority="13425">
      <formula>IF(RIGHT(TEXT(AM54,"0.#"),1)=".",FALSE,TRUE)</formula>
    </cfRule>
    <cfRule type="expression" dxfId="2778" priority="13426">
      <formula>IF(RIGHT(TEXT(AM54,"0.#"),1)=".",TRUE,FALSE)</formula>
    </cfRule>
  </conditionalFormatting>
  <conditionalFormatting sqref="AM55">
    <cfRule type="expression" dxfId="2777" priority="13423">
      <formula>IF(RIGHT(TEXT(AM55,"0.#"),1)=".",FALSE,TRUE)</formula>
    </cfRule>
    <cfRule type="expression" dxfId="2776" priority="13424">
      <formula>IF(RIGHT(TEXT(AM55,"0.#"),1)=".",TRUE,FALSE)</formula>
    </cfRule>
  </conditionalFormatting>
  <conditionalFormatting sqref="AE60">
    <cfRule type="expression" dxfId="2775" priority="13409">
      <formula>IF(RIGHT(TEXT(AE60,"0.#"),1)=".",FALSE,TRUE)</formula>
    </cfRule>
    <cfRule type="expression" dxfId="2774" priority="13410">
      <formula>IF(RIGHT(TEXT(AE60,"0.#"),1)=".",TRUE,FALSE)</formula>
    </cfRule>
  </conditionalFormatting>
  <conditionalFormatting sqref="AE61">
    <cfRule type="expression" dxfId="2773" priority="13407">
      <formula>IF(RIGHT(TEXT(AE61,"0.#"),1)=".",FALSE,TRUE)</formula>
    </cfRule>
    <cfRule type="expression" dxfId="2772" priority="13408">
      <formula>IF(RIGHT(TEXT(AE61,"0.#"),1)=".",TRUE,FALSE)</formula>
    </cfRule>
  </conditionalFormatting>
  <conditionalFormatting sqref="AE62">
    <cfRule type="expression" dxfId="2771" priority="13405">
      <formula>IF(RIGHT(TEXT(AE62,"0.#"),1)=".",FALSE,TRUE)</formula>
    </cfRule>
    <cfRule type="expression" dxfId="2770" priority="13406">
      <formula>IF(RIGHT(TEXT(AE62,"0.#"),1)=".",TRUE,FALSE)</formula>
    </cfRule>
  </conditionalFormatting>
  <conditionalFormatting sqref="AI62">
    <cfRule type="expression" dxfId="2769" priority="13403">
      <formula>IF(RIGHT(TEXT(AI62,"0.#"),1)=".",FALSE,TRUE)</formula>
    </cfRule>
    <cfRule type="expression" dxfId="2768" priority="13404">
      <formula>IF(RIGHT(TEXT(AI62,"0.#"),1)=".",TRUE,FALSE)</formula>
    </cfRule>
  </conditionalFormatting>
  <conditionalFormatting sqref="AI61">
    <cfRule type="expression" dxfId="2767" priority="13401">
      <formula>IF(RIGHT(TEXT(AI61,"0.#"),1)=".",FALSE,TRUE)</formula>
    </cfRule>
    <cfRule type="expression" dxfId="2766" priority="13402">
      <formula>IF(RIGHT(TEXT(AI61,"0.#"),1)=".",TRUE,FALSE)</formula>
    </cfRule>
  </conditionalFormatting>
  <conditionalFormatting sqref="AI60">
    <cfRule type="expression" dxfId="2765" priority="13399">
      <formula>IF(RIGHT(TEXT(AI60,"0.#"),1)=".",FALSE,TRUE)</formula>
    </cfRule>
    <cfRule type="expression" dxfId="2764" priority="13400">
      <formula>IF(RIGHT(TEXT(AI60,"0.#"),1)=".",TRUE,FALSE)</formula>
    </cfRule>
  </conditionalFormatting>
  <conditionalFormatting sqref="AM60">
    <cfRule type="expression" dxfId="2763" priority="13397">
      <formula>IF(RIGHT(TEXT(AM60,"0.#"),1)=".",FALSE,TRUE)</formula>
    </cfRule>
    <cfRule type="expression" dxfId="2762" priority="13398">
      <formula>IF(RIGHT(TEXT(AM60,"0.#"),1)=".",TRUE,FALSE)</formula>
    </cfRule>
  </conditionalFormatting>
  <conditionalFormatting sqref="AM61">
    <cfRule type="expression" dxfId="2761" priority="13395">
      <formula>IF(RIGHT(TEXT(AM61,"0.#"),1)=".",FALSE,TRUE)</formula>
    </cfRule>
    <cfRule type="expression" dxfId="2760" priority="13396">
      <formula>IF(RIGHT(TEXT(AM61,"0.#"),1)=".",TRUE,FALSE)</formula>
    </cfRule>
  </conditionalFormatting>
  <conditionalFormatting sqref="AM62">
    <cfRule type="expression" dxfId="2759" priority="13393">
      <formula>IF(RIGHT(TEXT(AM62,"0.#"),1)=".",FALSE,TRUE)</formula>
    </cfRule>
    <cfRule type="expression" dxfId="2758" priority="13394">
      <formula>IF(RIGHT(TEXT(AM62,"0.#"),1)=".",TRUE,FALSE)</formula>
    </cfRule>
  </conditionalFormatting>
  <conditionalFormatting sqref="AE87">
    <cfRule type="expression" dxfId="2757" priority="13379">
      <formula>IF(RIGHT(TEXT(AE87,"0.#"),1)=".",FALSE,TRUE)</formula>
    </cfRule>
    <cfRule type="expression" dxfId="2756" priority="13380">
      <formula>IF(RIGHT(TEXT(AE87,"0.#"),1)=".",TRUE,FALSE)</formula>
    </cfRule>
  </conditionalFormatting>
  <conditionalFormatting sqref="AE88">
    <cfRule type="expression" dxfId="2755" priority="13377">
      <formula>IF(RIGHT(TEXT(AE88,"0.#"),1)=".",FALSE,TRUE)</formula>
    </cfRule>
    <cfRule type="expression" dxfId="2754" priority="13378">
      <formula>IF(RIGHT(TEXT(AE88,"0.#"),1)=".",TRUE,FALSE)</formula>
    </cfRule>
  </conditionalFormatting>
  <conditionalFormatting sqref="AE89">
    <cfRule type="expression" dxfId="2753" priority="13375">
      <formula>IF(RIGHT(TEXT(AE89,"0.#"),1)=".",FALSE,TRUE)</formula>
    </cfRule>
    <cfRule type="expression" dxfId="2752" priority="13376">
      <formula>IF(RIGHT(TEXT(AE89,"0.#"),1)=".",TRUE,FALSE)</formula>
    </cfRule>
  </conditionalFormatting>
  <conditionalFormatting sqref="AI89">
    <cfRule type="expression" dxfId="2751" priority="13373">
      <formula>IF(RIGHT(TEXT(AI89,"0.#"),1)=".",FALSE,TRUE)</formula>
    </cfRule>
    <cfRule type="expression" dxfId="2750" priority="13374">
      <formula>IF(RIGHT(TEXT(AI89,"0.#"),1)=".",TRUE,FALSE)</formula>
    </cfRule>
  </conditionalFormatting>
  <conditionalFormatting sqref="AI88">
    <cfRule type="expression" dxfId="2749" priority="13371">
      <formula>IF(RIGHT(TEXT(AI88,"0.#"),1)=".",FALSE,TRUE)</formula>
    </cfRule>
    <cfRule type="expression" dxfId="2748" priority="13372">
      <formula>IF(RIGHT(TEXT(AI88,"0.#"),1)=".",TRUE,FALSE)</formula>
    </cfRule>
  </conditionalFormatting>
  <conditionalFormatting sqref="AI87">
    <cfRule type="expression" dxfId="2747" priority="13369">
      <formula>IF(RIGHT(TEXT(AI87,"0.#"),1)=".",FALSE,TRUE)</formula>
    </cfRule>
    <cfRule type="expression" dxfId="2746" priority="13370">
      <formula>IF(RIGHT(TEXT(AI87,"0.#"),1)=".",TRUE,FALSE)</formula>
    </cfRule>
  </conditionalFormatting>
  <conditionalFormatting sqref="AM88">
    <cfRule type="expression" dxfId="2745" priority="13365">
      <formula>IF(RIGHT(TEXT(AM88,"0.#"),1)=".",FALSE,TRUE)</formula>
    </cfRule>
    <cfRule type="expression" dxfId="2744" priority="13366">
      <formula>IF(RIGHT(TEXT(AM88,"0.#"),1)=".",TRUE,FALSE)</formula>
    </cfRule>
  </conditionalFormatting>
  <conditionalFormatting sqref="AM89">
    <cfRule type="expression" dxfId="2743" priority="13363">
      <formula>IF(RIGHT(TEXT(AM89,"0.#"),1)=".",FALSE,TRUE)</formula>
    </cfRule>
    <cfRule type="expression" dxfId="2742" priority="13364">
      <formula>IF(RIGHT(TEXT(AM89,"0.#"),1)=".",TRUE,FALSE)</formula>
    </cfRule>
  </conditionalFormatting>
  <conditionalFormatting sqref="AE92">
    <cfRule type="expression" dxfId="2741" priority="13349">
      <formula>IF(RIGHT(TEXT(AE92,"0.#"),1)=".",FALSE,TRUE)</formula>
    </cfRule>
    <cfRule type="expression" dxfId="2740" priority="13350">
      <formula>IF(RIGHT(TEXT(AE92,"0.#"),1)=".",TRUE,FALSE)</formula>
    </cfRule>
  </conditionalFormatting>
  <conditionalFormatting sqref="AE93">
    <cfRule type="expression" dxfId="2739" priority="13347">
      <formula>IF(RIGHT(TEXT(AE93,"0.#"),1)=".",FALSE,TRUE)</formula>
    </cfRule>
    <cfRule type="expression" dxfId="2738" priority="13348">
      <formula>IF(RIGHT(TEXT(AE93,"0.#"),1)=".",TRUE,FALSE)</formula>
    </cfRule>
  </conditionalFormatting>
  <conditionalFormatting sqref="AE94">
    <cfRule type="expression" dxfId="2737" priority="13345">
      <formula>IF(RIGHT(TEXT(AE94,"0.#"),1)=".",FALSE,TRUE)</formula>
    </cfRule>
    <cfRule type="expression" dxfId="2736" priority="13346">
      <formula>IF(RIGHT(TEXT(AE94,"0.#"),1)=".",TRUE,FALSE)</formula>
    </cfRule>
  </conditionalFormatting>
  <conditionalFormatting sqref="AI94">
    <cfRule type="expression" dxfId="2735" priority="13343">
      <formula>IF(RIGHT(TEXT(AI94,"0.#"),1)=".",FALSE,TRUE)</formula>
    </cfRule>
    <cfRule type="expression" dxfId="2734" priority="13344">
      <formula>IF(RIGHT(TEXT(AI94,"0.#"),1)=".",TRUE,FALSE)</formula>
    </cfRule>
  </conditionalFormatting>
  <conditionalFormatting sqref="AI93">
    <cfRule type="expression" dxfId="2733" priority="13341">
      <formula>IF(RIGHT(TEXT(AI93,"0.#"),1)=".",FALSE,TRUE)</formula>
    </cfRule>
    <cfRule type="expression" dxfId="2732" priority="13342">
      <formula>IF(RIGHT(TEXT(AI93,"0.#"),1)=".",TRUE,FALSE)</formula>
    </cfRule>
  </conditionalFormatting>
  <conditionalFormatting sqref="AI92">
    <cfRule type="expression" dxfId="2731" priority="13339">
      <formula>IF(RIGHT(TEXT(AI92,"0.#"),1)=".",FALSE,TRUE)</formula>
    </cfRule>
    <cfRule type="expression" dxfId="2730" priority="13340">
      <formula>IF(RIGHT(TEXT(AI92,"0.#"),1)=".",TRUE,FALSE)</formula>
    </cfRule>
  </conditionalFormatting>
  <conditionalFormatting sqref="AM92">
    <cfRule type="expression" dxfId="2729" priority="13337">
      <formula>IF(RIGHT(TEXT(AM92,"0.#"),1)=".",FALSE,TRUE)</formula>
    </cfRule>
    <cfRule type="expression" dxfId="2728" priority="13338">
      <formula>IF(RIGHT(TEXT(AM92,"0.#"),1)=".",TRUE,FALSE)</formula>
    </cfRule>
  </conditionalFormatting>
  <conditionalFormatting sqref="AM93">
    <cfRule type="expression" dxfId="2727" priority="13335">
      <formula>IF(RIGHT(TEXT(AM93,"0.#"),1)=".",FALSE,TRUE)</formula>
    </cfRule>
    <cfRule type="expression" dxfId="2726" priority="13336">
      <formula>IF(RIGHT(TEXT(AM93,"0.#"),1)=".",TRUE,FALSE)</formula>
    </cfRule>
  </conditionalFormatting>
  <conditionalFormatting sqref="AM94">
    <cfRule type="expression" dxfId="2725" priority="13333">
      <formula>IF(RIGHT(TEXT(AM94,"0.#"),1)=".",FALSE,TRUE)</formula>
    </cfRule>
    <cfRule type="expression" dxfId="2724" priority="13334">
      <formula>IF(RIGHT(TEXT(AM94,"0.#"),1)=".",TRUE,FALSE)</formula>
    </cfRule>
  </conditionalFormatting>
  <conditionalFormatting sqref="AE97">
    <cfRule type="expression" dxfId="2723" priority="13319">
      <formula>IF(RIGHT(TEXT(AE97,"0.#"),1)=".",FALSE,TRUE)</formula>
    </cfRule>
    <cfRule type="expression" dxfId="2722" priority="13320">
      <formula>IF(RIGHT(TEXT(AE97,"0.#"),1)=".",TRUE,FALSE)</formula>
    </cfRule>
  </conditionalFormatting>
  <conditionalFormatting sqref="AE98">
    <cfRule type="expression" dxfId="2721" priority="13317">
      <formula>IF(RIGHT(TEXT(AE98,"0.#"),1)=".",FALSE,TRUE)</formula>
    </cfRule>
    <cfRule type="expression" dxfId="2720" priority="13318">
      <formula>IF(RIGHT(TEXT(AE98,"0.#"),1)=".",TRUE,FALSE)</formula>
    </cfRule>
  </conditionalFormatting>
  <conditionalFormatting sqref="AE99">
    <cfRule type="expression" dxfId="2719" priority="13315">
      <formula>IF(RIGHT(TEXT(AE99,"0.#"),1)=".",FALSE,TRUE)</formula>
    </cfRule>
    <cfRule type="expression" dxfId="2718" priority="13316">
      <formula>IF(RIGHT(TEXT(AE99,"0.#"),1)=".",TRUE,FALSE)</formula>
    </cfRule>
  </conditionalFormatting>
  <conditionalFormatting sqref="AI99">
    <cfRule type="expression" dxfId="2717" priority="13313">
      <formula>IF(RIGHT(TEXT(AI99,"0.#"),1)=".",FALSE,TRUE)</formula>
    </cfRule>
    <cfRule type="expression" dxfId="2716" priority="13314">
      <formula>IF(RIGHT(TEXT(AI99,"0.#"),1)=".",TRUE,FALSE)</formula>
    </cfRule>
  </conditionalFormatting>
  <conditionalFormatting sqref="AI98">
    <cfRule type="expression" dxfId="2715" priority="13311">
      <formula>IF(RIGHT(TEXT(AI98,"0.#"),1)=".",FALSE,TRUE)</formula>
    </cfRule>
    <cfRule type="expression" dxfId="2714" priority="13312">
      <formula>IF(RIGHT(TEXT(AI98,"0.#"),1)=".",TRUE,FALSE)</formula>
    </cfRule>
  </conditionalFormatting>
  <conditionalFormatting sqref="AI97">
    <cfRule type="expression" dxfId="2713" priority="13309">
      <formula>IF(RIGHT(TEXT(AI97,"0.#"),1)=".",FALSE,TRUE)</formula>
    </cfRule>
    <cfRule type="expression" dxfId="2712" priority="13310">
      <formula>IF(RIGHT(TEXT(AI97,"0.#"),1)=".",TRUE,FALSE)</formula>
    </cfRule>
  </conditionalFormatting>
  <conditionalFormatting sqref="AM97">
    <cfRule type="expression" dxfId="2711" priority="13307">
      <formula>IF(RIGHT(TEXT(AM97,"0.#"),1)=".",FALSE,TRUE)</formula>
    </cfRule>
    <cfRule type="expression" dxfId="2710" priority="13308">
      <formula>IF(RIGHT(TEXT(AM97,"0.#"),1)=".",TRUE,FALSE)</formula>
    </cfRule>
  </conditionalFormatting>
  <conditionalFormatting sqref="AM98">
    <cfRule type="expression" dxfId="2709" priority="13305">
      <formula>IF(RIGHT(TEXT(AM98,"0.#"),1)=".",FALSE,TRUE)</formula>
    </cfRule>
    <cfRule type="expression" dxfId="2708" priority="13306">
      <formula>IF(RIGHT(TEXT(AM98,"0.#"),1)=".",TRUE,FALSE)</formula>
    </cfRule>
  </conditionalFormatting>
  <conditionalFormatting sqref="AM99">
    <cfRule type="expression" dxfId="2707" priority="13303">
      <formula>IF(RIGHT(TEXT(AM99,"0.#"),1)=".",FALSE,TRUE)</formula>
    </cfRule>
    <cfRule type="expression" dxfId="2706" priority="13304">
      <formula>IF(RIGHT(TEXT(AM99,"0.#"),1)=".",TRUE,FALSE)</formula>
    </cfRule>
  </conditionalFormatting>
  <conditionalFormatting sqref="AI101">
    <cfRule type="expression" dxfId="2705" priority="13289">
      <formula>IF(RIGHT(TEXT(AI101,"0.#"),1)=".",FALSE,TRUE)</formula>
    </cfRule>
    <cfRule type="expression" dxfId="2704" priority="13290">
      <formula>IF(RIGHT(TEXT(AI101,"0.#"),1)=".",TRUE,FALSE)</formula>
    </cfRule>
  </conditionalFormatting>
  <conditionalFormatting sqref="AM101">
    <cfRule type="expression" dxfId="2703" priority="13287">
      <formula>IF(RIGHT(TEXT(AM101,"0.#"),1)=".",FALSE,TRUE)</formula>
    </cfRule>
    <cfRule type="expression" dxfId="2702" priority="13288">
      <formula>IF(RIGHT(TEXT(AM101,"0.#"),1)=".",TRUE,FALSE)</formula>
    </cfRule>
  </conditionalFormatting>
  <conditionalFormatting sqref="AE102">
    <cfRule type="expression" dxfId="2701" priority="13285">
      <formula>IF(RIGHT(TEXT(AE102,"0.#"),1)=".",FALSE,TRUE)</formula>
    </cfRule>
    <cfRule type="expression" dxfId="2700" priority="13286">
      <formula>IF(RIGHT(TEXT(AE102,"0.#"),1)=".",TRUE,FALSE)</formula>
    </cfRule>
  </conditionalFormatting>
  <conditionalFormatting sqref="AI102">
    <cfRule type="expression" dxfId="2699" priority="13283">
      <formula>IF(RIGHT(TEXT(AI102,"0.#"),1)=".",FALSE,TRUE)</formula>
    </cfRule>
    <cfRule type="expression" dxfId="2698" priority="13284">
      <formula>IF(RIGHT(TEXT(AI102,"0.#"),1)=".",TRUE,FALSE)</formula>
    </cfRule>
  </conditionalFormatting>
  <conditionalFormatting sqref="AM102">
    <cfRule type="expression" dxfId="2697" priority="13281">
      <formula>IF(RIGHT(TEXT(AM102,"0.#"),1)=".",FALSE,TRUE)</formula>
    </cfRule>
    <cfRule type="expression" dxfId="2696" priority="13282">
      <formula>IF(RIGHT(TEXT(AM102,"0.#"),1)=".",TRUE,FALSE)</formula>
    </cfRule>
  </conditionalFormatting>
  <conditionalFormatting sqref="AQ102">
    <cfRule type="expression" dxfId="2695" priority="13279">
      <formula>IF(RIGHT(TEXT(AQ102,"0.#"),1)=".",FALSE,TRUE)</formula>
    </cfRule>
    <cfRule type="expression" dxfId="2694" priority="13280">
      <formula>IF(RIGHT(TEXT(AQ102,"0.#"),1)=".",TRUE,FALSE)</formula>
    </cfRule>
  </conditionalFormatting>
  <conditionalFormatting sqref="AE104">
    <cfRule type="expression" dxfId="2693" priority="13277">
      <formula>IF(RIGHT(TEXT(AE104,"0.#"),1)=".",FALSE,TRUE)</formula>
    </cfRule>
    <cfRule type="expression" dxfId="2692" priority="13278">
      <formula>IF(RIGHT(TEXT(AE104,"0.#"),1)=".",TRUE,FALSE)</formula>
    </cfRule>
  </conditionalFormatting>
  <conditionalFormatting sqref="AI104">
    <cfRule type="expression" dxfId="2691" priority="13275">
      <formula>IF(RIGHT(TEXT(AI104,"0.#"),1)=".",FALSE,TRUE)</formula>
    </cfRule>
    <cfRule type="expression" dxfId="2690" priority="13276">
      <formula>IF(RIGHT(TEXT(AI104,"0.#"),1)=".",TRUE,FALSE)</formula>
    </cfRule>
  </conditionalFormatting>
  <conditionalFormatting sqref="AM104">
    <cfRule type="expression" dxfId="2689" priority="13273">
      <formula>IF(RIGHT(TEXT(AM104,"0.#"),1)=".",FALSE,TRUE)</formula>
    </cfRule>
    <cfRule type="expression" dxfId="2688" priority="13274">
      <formula>IF(RIGHT(TEXT(AM104,"0.#"),1)=".",TRUE,FALSE)</formula>
    </cfRule>
  </conditionalFormatting>
  <conditionalFormatting sqref="AE105">
    <cfRule type="expression" dxfId="2687" priority="13271">
      <formula>IF(RIGHT(TEXT(AE105,"0.#"),1)=".",FALSE,TRUE)</formula>
    </cfRule>
    <cfRule type="expression" dxfId="2686" priority="13272">
      <formula>IF(RIGHT(TEXT(AE105,"0.#"),1)=".",TRUE,FALSE)</formula>
    </cfRule>
  </conditionalFormatting>
  <conditionalFormatting sqref="AI105">
    <cfRule type="expression" dxfId="2685" priority="13269">
      <formula>IF(RIGHT(TEXT(AI105,"0.#"),1)=".",FALSE,TRUE)</formula>
    </cfRule>
    <cfRule type="expression" dxfId="2684" priority="13270">
      <formula>IF(RIGHT(TEXT(AI105,"0.#"),1)=".",TRUE,FALSE)</formula>
    </cfRule>
  </conditionalFormatting>
  <conditionalFormatting sqref="AM105">
    <cfRule type="expression" dxfId="2683" priority="13267">
      <formula>IF(RIGHT(TEXT(AM105,"0.#"),1)=".",FALSE,TRUE)</formula>
    </cfRule>
    <cfRule type="expression" dxfId="2682" priority="13268">
      <formula>IF(RIGHT(TEXT(AM105,"0.#"),1)=".",TRUE,FALSE)</formula>
    </cfRule>
  </conditionalFormatting>
  <conditionalFormatting sqref="AE107">
    <cfRule type="expression" dxfId="2681" priority="13263">
      <formula>IF(RIGHT(TEXT(AE107,"0.#"),1)=".",FALSE,TRUE)</formula>
    </cfRule>
    <cfRule type="expression" dxfId="2680" priority="13264">
      <formula>IF(RIGHT(TEXT(AE107,"0.#"),1)=".",TRUE,FALSE)</formula>
    </cfRule>
  </conditionalFormatting>
  <conditionalFormatting sqref="AI107">
    <cfRule type="expression" dxfId="2679" priority="13261">
      <formula>IF(RIGHT(TEXT(AI107,"0.#"),1)=".",FALSE,TRUE)</formula>
    </cfRule>
    <cfRule type="expression" dxfId="2678" priority="13262">
      <formula>IF(RIGHT(TEXT(AI107,"0.#"),1)=".",TRUE,FALSE)</formula>
    </cfRule>
  </conditionalFormatting>
  <conditionalFormatting sqref="AM107">
    <cfRule type="expression" dxfId="2677" priority="13259">
      <formula>IF(RIGHT(TEXT(AM107,"0.#"),1)=".",FALSE,TRUE)</formula>
    </cfRule>
    <cfRule type="expression" dxfId="2676" priority="13260">
      <formula>IF(RIGHT(TEXT(AM107,"0.#"),1)=".",TRUE,FALSE)</formula>
    </cfRule>
  </conditionalFormatting>
  <conditionalFormatting sqref="AE108">
    <cfRule type="expression" dxfId="2675" priority="13257">
      <formula>IF(RIGHT(TEXT(AE108,"0.#"),1)=".",FALSE,TRUE)</formula>
    </cfRule>
    <cfRule type="expression" dxfId="2674" priority="13258">
      <formula>IF(RIGHT(TEXT(AE108,"0.#"),1)=".",TRUE,FALSE)</formula>
    </cfRule>
  </conditionalFormatting>
  <conditionalFormatting sqref="AI108">
    <cfRule type="expression" dxfId="2673" priority="13255">
      <formula>IF(RIGHT(TEXT(AI108,"0.#"),1)=".",FALSE,TRUE)</formula>
    </cfRule>
    <cfRule type="expression" dxfId="2672" priority="13256">
      <formula>IF(RIGHT(TEXT(AI108,"0.#"),1)=".",TRUE,FALSE)</formula>
    </cfRule>
  </conditionalFormatting>
  <conditionalFormatting sqref="AM108">
    <cfRule type="expression" dxfId="2671" priority="13253">
      <formula>IF(RIGHT(TEXT(AM108,"0.#"),1)=".",FALSE,TRUE)</formula>
    </cfRule>
    <cfRule type="expression" dxfId="2670" priority="13254">
      <formula>IF(RIGHT(TEXT(AM108,"0.#"),1)=".",TRUE,FALSE)</formula>
    </cfRule>
  </conditionalFormatting>
  <conditionalFormatting sqref="AE110">
    <cfRule type="expression" dxfId="2669" priority="13249">
      <formula>IF(RIGHT(TEXT(AE110,"0.#"),1)=".",FALSE,TRUE)</formula>
    </cfRule>
    <cfRule type="expression" dxfId="2668" priority="13250">
      <formula>IF(RIGHT(TEXT(AE110,"0.#"),1)=".",TRUE,FALSE)</formula>
    </cfRule>
  </conditionalFormatting>
  <conditionalFormatting sqref="AI110">
    <cfRule type="expression" dxfId="2667" priority="13247">
      <formula>IF(RIGHT(TEXT(AI110,"0.#"),1)=".",FALSE,TRUE)</formula>
    </cfRule>
    <cfRule type="expression" dxfId="2666" priority="13248">
      <formula>IF(RIGHT(TEXT(AI110,"0.#"),1)=".",TRUE,FALSE)</formula>
    </cfRule>
  </conditionalFormatting>
  <conditionalFormatting sqref="AM110">
    <cfRule type="expression" dxfId="2665" priority="13245">
      <formula>IF(RIGHT(TEXT(AM110,"0.#"),1)=".",FALSE,TRUE)</formula>
    </cfRule>
    <cfRule type="expression" dxfId="2664" priority="13246">
      <formula>IF(RIGHT(TEXT(AM110,"0.#"),1)=".",TRUE,FALSE)</formula>
    </cfRule>
  </conditionalFormatting>
  <conditionalFormatting sqref="AE111">
    <cfRule type="expression" dxfId="2663" priority="13243">
      <formula>IF(RIGHT(TEXT(AE111,"0.#"),1)=".",FALSE,TRUE)</formula>
    </cfRule>
    <cfRule type="expression" dxfId="2662" priority="13244">
      <formula>IF(RIGHT(TEXT(AE111,"0.#"),1)=".",TRUE,FALSE)</formula>
    </cfRule>
  </conditionalFormatting>
  <conditionalFormatting sqref="AI111">
    <cfRule type="expression" dxfId="2661" priority="13241">
      <formula>IF(RIGHT(TEXT(AI111,"0.#"),1)=".",FALSE,TRUE)</formula>
    </cfRule>
    <cfRule type="expression" dxfId="2660" priority="13242">
      <formula>IF(RIGHT(TEXT(AI111,"0.#"),1)=".",TRUE,FALSE)</formula>
    </cfRule>
  </conditionalFormatting>
  <conditionalFormatting sqref="AM111">
    <cfRule type="expression" dxfId="2659" priority="13239">
      <formula>IF(RIGHT(TEXT(AM111,"0.#"),1)=".",FALSE,TRUE)</formula>
    </cfRule>
    <cfRule type="expression" dxfId="2658" priority="13240">
      <formula>IF(RIGHT(TEXT(AM111,"0.#"),1)=".",TRUE,FALSE)</formula>
    </cfRule>
  </conditionalFormatting>
  <conditionalFormatting sqref="AE113">
    <cfRule type="expression" dxfId="2657" priority="13235">
      <formula>IF(RIGHT(TEXT(AE113,"0.#"),1)=".",FALSE,TRUE)</formula>
    </cfRule>
    <cfRule type="expression" dxfId="2656" priority="13236">
      <formula>IF(RIGHT(TEXT(AE113,"0.#"),1)=".",TRUE,FALSE)</formula>
    </cfRule>
  </conditionalFormatting>
  <conditionalFormatting sqref="AI113">
    <cfRule type="expression" dxfId="2655" priority="13233">
      <formula>IF(RIGHT(TEXT(AI113,"0.#"),1)=".",FALSE,TRUE)</formula>
    </cfRule>
    <cfRule type="expression" dxfId="2654" priority="13234">
      <formula>IF(RIGHT(TEXT(AI113,"0.#"),1)=".",TRUE,FALSE)</formula>
    </cfRule>
  </conditionalFormatting>
  <conditionalFormatting sqref="AM113">
    <cfRule type="expression" dxfId="2653" priority="13231">
      <formula>IF(RIGHT(TEXT(AM113,"0.#"),1)=".",FALSE,TRUE)</formula>
    </cfRule>
    <cfRule type="expression" dxfId="2652" priority="13232">
      <formula>IF(RIGHT(TEXT(AM113,"0.#"),1)=".",TRUE,FALSE)</formula>
    </cfRule>
  </conditionalFormatting>
  <conditionalFormatting sqref="AE114">
    <cfRule type="expression" dxfId="2651" priority="13229">
      <formula>IF(RIGHT(TEXT(AE114,"0.#"),1)=".",FALSE,TRUE)</formula>
    </cfRule>
    <cfRule type="expression" dxfId="2650" priority="13230">
      <formula>IF(RIGHT(TEXT(AE114,"0.#"),1)=".",TRUE,FALSE)</formula>
    </cfRule>
  </conditionalFormatting>
  <conditionalFormatting sqref="AI114">
    <cfRule type="expression" dxfId="2649" priority="13227">
      <formula>IF(RIGHT(TEXT(AI114,"0.#"),1)=".",FALSE,TRUE)</formula>
    </cfRule>
    <cfRule type="expression" dxfId="2648" priority="13228">
      <formula>IF(RIGHT(TEXT(AI114,"0.#"),1)=".",TRUE,FALSE)</formula>
    </cfRule>
  </conditionalFormatting>
  <conditionalFormatting sqref="AM114">
    <cfRule type="expression" dxfId="2647" priority="13225">
      <formula>IF(RIGHT(TEXT(AM114,"0.#"),1)=".",FALSE,TRUE)</formula>
    </cfRule>
    <cfRule type="expression" dxfId="2646" priority="13226">
      <formula>IF(RIGHT(TEXT(AM114,"0.#"),1)=".",TRUE,FALSE)</formula>
    </cfRule>
  </conditionalFormatting>
  <conditionalFormatting sqref="AE116 AQ116">
    <cfRule type="expression" dxfId="2645" priority="13221">
      <formula>IF(RIGHT(TEXT(AE116,"0.#"),1)=".",FALSE,TRUE)</formula>
    </cfRule>
    <cfRule type="expression" dxfId="2644" priority="13222">
      <formula>IF(RIGHT(TEXT(AE116,"0.#"),1)=".",TRUE,FALSE)</formula>
    </cfRule>
  </conditionalFormatting>
  <conditionalFormatting sqref="AI116">
    <cfRule type="expression" dxfId="2643" priority="13219">
      <formula>IF(RIGHT(TEXT(AI116,"0.#"),1)=".",FALSE,TRUE)</formula>
    </cfRule>
    <cfRule type="expression" dxfId="2642" priority="13220">
      <formula>IF(RIGHT(TEXT(AI116,"0.#"),1)=".",TRUE,FALSE)</formula>
    </cfRule>
  </conditionalFormatting>
  <conditionalFormatting sqref="AM116">
    <cfRule type="expression" dxfId="2641" priority="13217">
      <formula>IF(RIGHT(TEXT(AM116,"0.#"),1)=".",FALSE,TRUE)</formula>
    </cfRule>
    <cfRule type="expression" dxfId="2640" priority="13218">
      <formula>IF(RIGHT(TEXT(AM116,"0.#"),1)=".",TRUE,FALSE)</formula>
    </cfRule>
  </conditionalFormatting>
  <conditionalFormatting sqref="AE117 AM117">
    <cfRule type="expression" dxfId="2639" priority="13215">
      <formula>IF(RIGHT(TEXT(AE117,"0.#"),1)=".",FALSE,TRUE)</formula>
    </cfRule>
    <cfRule type="expression" dxfId="2638" priority="13216">
      <formula>IF(RIGHT(TEXT(AE117,"0.#"),1)=".",TRUE,FALSE)</formula>
    </cfRule>
  </conditionalFormatting>
  <conditionalFormatting sqref="AI117">
    <cfRule type="expression" dxfId="2637" priority="13213">
      <formula>IF(RIGHT(TEXT(AI117,"0.#"),1)=".",FALSE,TRUE)</formula>
    </cfRule>
    <cfRule type="expression" dxfId="2636" priority="13214">
      <formula>IF(RIGHT(TEXT(AI117,"0.#"),1)=".",TRUE,FALSE)</formula>
    </cfRule>
  </conditionalFormatting>
  <conditionalFormatting sqref="AQ117">
    <cfRule type="expression" dxfId="2635" priority="13209">
      <formula>IF(RIGHT(TEXT(AQ117,"0.#"),1)=".",FALSE,TRUE)</formula>
    </cfRule>
    <cfRule type="expression" dxfId="2634" priority="13210">
      <formula>IF(RIGHT(TEXT(AQ117,"0.#"),1)=".",TRUE,FALSE)</formula>
    </cfRule>
  </conditionalFormatting>
  <conditionalFormatting sqref="AE119 AQ119">
    <cfRule type="expression" dxfId="2633" priority="13207">
      <formula>IF(RIGHT(TEXT(AE119,"0.#"),1)=".",FALSE,TRUE)</formula>
    </cfRule>
    <cfRule type="expression" dxfId="2632" priority="13208">
      <formula>IF(RIGHT(TEXT(AE119,"0.#"),1)=".",TRUE,FALSE)</formula>
    </cfRule>
  </conditionalFormatting>
  <conditionalFormatting sqref="AI119">
    <cfRule type="expression" dxfId="2631" priority="13205">
      <formula>IF(RIGHT(TEXT(AI119,"0.#"),1)=".",FALSE,TRUE)</formula>
    </cfRule>
    <cfRule type="expression" dxfId="2630" priority="13206">
      <formula>IF(RIGHT(TEXT(AI119,"0.#"),1)=".",TRUE,FALSE)</formula>
    </cfRule>
  </conditionalFormatting>
  <conditionalFormatting sqref="AM119">
    <cfRule type="expression" dxfId="2629" priority="13203">
      <formula>IF(RIGHT(TEXT(AM119,"0.#"),1)=".",FALSE,TRUE)</formula>
    </cfRule>
    <cfRule type="expression" dxfId="2628" priority="13204">
      <formula>IF(RIGHT(TEXT(AM119,"0.#"),1)=".",TRUE,FALSE)</formula>
    </cfRule>
  </conditionalFormatting>
  <conditionalFormatting sqref="AQ120">
    <cfRule type="expression" dxfId="2627" priority="13195">
      <formula>IF(RIGHT(TEXT(AQ120,"0.#"),1)=".",FALSE,TRUE)</formula>
    </cfRule>
    <cfRule type="expression" dxfId="2626" priority="13196">
      <formula>IF(RIGHT(TEXT(AQ120,"0.#"),1)=".",TRUE,FALSE)</formula>
    </cfRule>
  </conditionalFormatting>
  <conditionalFormatting sqref="AE122 AQ122">
    <cfRule type="expression" dxfId="2625" priority="13193">
      <formula>IF(RIGHT(TEXT(AE122,"0.#"),1)=".",FALSE,TRUE)</formula>
    </cfRule>
    <cfRule type="expression" dxfId="2624" priority="13194">
      <formula>IF(RIGHT(TEXT(AE122,"0.#"),1)=".",TRUE,FALSE)</formula>
    </cfRule>
  </conditionalFormatting>
  <conditionalFormatting sqref="AI122">
    <cfRule type="expression" dxfId="2623" priority="13191">
      <formula>IF(RIGHT(TEXT(AI122,"0.#"),1)=".",FALSE,TRUE)</formula>
    </cfRule>
    <cfRule type="expression" dxfId="2622" priority="13192">
      <formula>IF(RIGHT(TEXT(AI122,"0.#"),1)=".",TRUE,FALSE)</formula>
    </cfRule>
  </conditionalFormatting>
  <conditionalFormatting sqref="AM122">
    <cfRule type="expression" dxfId="2621" priority="13189">
      <formula>IF(RIGHT(TEXT(AM122,"0.#"),1)=".",FALSE,TRUE)</formula>
    </cfRule>
    <cfRule type="expression" dxfId="2620" priority="13190">
      <formula>IF(RIGHT(TEXT(AM122,"0.#"),1)=".",TRUE,FALSE)</formula>
    </cfRule>
  </conditionalFormatting>
  <conditionalFormatting sqref="AQ123">
    <cfRule type="expression" dxfId="2619" priority="13181">
      <formula>IF(RIGHT(TEXT(AQ123,"0.#"),1)=".",FALSE,TRUE)</formula>
    </cfRule>
    <cfRule type="expression" dxfId="2618" priority="13182">
      <formula>IF(RIGHT(TEXT(AQ123,"0.#"),1)=".",TRUE,FALSE)</formula>
    </cfRule>
  </conditionalFormatting>
  <conditionalFormatting sqref="AE125 AQ125">
    <cfRule type="expression" dxfId="2617" priority="13179">
      <formula>IF(RIGHT(TEXT(AE125,"0.#"),1)=".",FALSE,TRUE)</formula>
    </cfRule>
    <cfRule type="expression" dxfId="2616" priority="13180">
      <formula>IF(RIGHT(TEXT(AE125,"0.#"),1)=".",TRUE,FALSE)</formula>
    </cfRule>
  </conditionalFormatting>
  <conditionalFormatting sqref="AI125">
    <cfRule type="expression" dxfId="2615" priority="13177">
      <formula>IF(RIGHT(TEXT(AI125,"0.#"),1)=".",FALSE,TRUE)</formula>
    </cfRule>
    <cfRule type="expression" dxfId="2614" priority="13178">
      <formula>IF(RIGHT(TEXT(AI125,"0.#"),1)=".",TRUE,FALSE)</formula>
    </cfRule>
  </conditionalFormatting>
  <conditionalFormatting sqref="AM125">
    <cfRule type="expression" dxfId="2613" priority="13175">
      <formula>IF(RIGHT(TEXT(AM125,"0.#"),1)=".",FALSE,TRUE)</formula>
    </cfRule>
    <cfRule type="expression" dxfId="2612" priority="13176">
      <formula>IF(RIGHT(TEXT(AM125,"0.#"),1)=".",TRUE,FALSE)</formula>
    </cfRule>
  </conditionalFormatting>
  <conditionalFormatting sqref="AQ126">
    <cfRule type="expression" dxfId="2611" priority="13167">
      <formula>IF(RIGHT(TEXT(AQ126,"0.#"),1)=".",FALSE,TRUE)</formula>
    </cfRule>
    <cfRule type="expression" dxfId="2610" priority="13168">
      <formula>IF(RIGHT(TEXT(AQ126,"0.#"),1)=".",TRUE,FALSE)</formula>
    </cfRule>
  </conditionalFormatting>
  <conditionalFormatting sqref="AE128 AQ128">
    <cfRule type="expression" dxfId="2609" priority="13165">
      <formula>IF(RIGHT(TEXT(AE128,"0.#"),1)=".",FALSE,TRUE)</formula>
    </cfRule>
    <cfRule type="expression" dxfId="2608" priority="13166">
      <formula>IF(RIGHT(TEXT(AE128,"0.#"),1)=".",TRUE,FALSE)</formula>
    </cfRule>
  </conditionalFormatting>
  <conditionalFormatting sqref="AI128">
    <cfRule type="expression" dxfId="2607" priority="13163">
      <formula>IF(RIGHT(TEXT(AI128,"0.#"),1)=".",FALSE,TRUE)</formula>
    </cfRule>
    <cfRule type="expression" dxfId="2606" priority="13164">
      <formula>IF(RIGHT(TEXT(AI128,"0.#"),1)=".",TRUE,FALSE)</formula>
    </cfRule>
  </conditionalFormatting>
  <conditionalFormatting sqref="AM128">
    <cfRule type="expression" dxfId="2605" priority="13161">
      <formula>IF(RIGHT(TEXT(AM128,"0.#"),1)=".",FALSE,TRUE)</formula>
    </cfRule>
    <cfRule type="expression" dxfId="2604" priority="13162">
      <formula>IF(RIGHT(TEXT(AM128,"0.#"),1)=".",TRUE,FALSE)</formula>
    </cfRule>
  </conditionalFormatting>
  <conditionalFormatting sqref="AQ129">
    <cfRule type="expression" dxfId="2603" priority="13153">
      <formula>IF(RIGHT(TEXT(AQ129,"0.#"),1)=".",FALSE,TRUE)</formula>
    </cfRule>
    <cfRule type="expression" dxfId="2602" priority="13154">
      <formula>IF(RIGHT(TEXT(AQ129,"0.#"),1)=".",TRUE,FALSE)</formula>
    </cfRule>
  </conditionalFormatting>
  <conditionalFormatting sqref="AE75">
    <cfRule type="expression" dxfId="2601" priority="13151">
      <formula>IF(RIGHT(TEXT(AE75,"0.#"),1)=".",FALSE,TRUE)</formula>
    </cfRule>
    <cfRule type="expression" dxfId="2600" priority="13152">
      <formula>IF(RIGHT(TEXT(AE75,"0.#"),1)=".",TRUE,FALSE)</formula>
    </cfRule>
  </conditionalFormatting>
  <conditionalFormatting sqref="AE76">
    <cfRule type="expression" dxfId="2599" priority="13149">
      <formula>IF(RIGHT(TEXT(AE76,"0.#"),1)=".",FALSE,TRUE)</formula>
    </cfRule>
    <cfRule type="expression" dxfId="2598" priority="13150">
      <formula>IF(RIGHT(TEXT(AE76,"0.#"),1)=".",TRUE,FALSE)</formula>
    </cfRule>
  </conditionalFormatting>
  <conditionalFormatting sqref="AE77">
    <cfRule type="expression" dxfId="2597" priority="13147">
      <formula>IF(RIGHT(TEXT(AE77,"0.#"),1)=".",FALSE,TRUE)</formula>
    </cfRule>
    <cfRule type="expression" dxfId="2596" priority="13148">
      <formula>IF(RIGHT(TEXT(AE77,"0.#"),1)=".",TRUE,FALSE)</formula>
    </cfRule>
  </conditionalFormatting>
  <conditionalFormatting sqref="AI77">
    <cfRule type="expression" dxfId="2595" priority="13145">
      <formula>IF(RIGHT(TEXT(AI77,"0.#"),1)=".",FALSE,TRUE)</formula>
    </cfRule>
    <cfRule type="expression" dxfId="2594" priority="13146">
      <formula>IF(RIGHT(TEXT(AI77,"0.#"),1)=".",TRUE,FALSE)</formula>
    </cfRule>
  </conditionalFormatting>
  <conditionalFormatting sqref="AI76">
    <cfRule type="expression" dxfId="2593" priority="13143">
      <formula>IF(RIGHT(TEXT(AI76,"0.#"),1)=".",FALSE,TRUE)</formula>
    </cfRule>
    <cfRule type="expression" dxfId="2592" priority="13144">
      <formula>IF(RIGHT(TEXT(AI76,"0.#"),1)=".",TRUE,FALSE)</formula>
    </cfRule>
  </conditionalFormatting>
  <conditionalFormatting sqref="AI75">
    <cfRule type="expression" dxfId="2591" priority="13141">
      <formula>IF(RIGHT(TEXT(AI75,"0.#"),1)=".",FALSE,TRUE)</formula>
    </cfRule>
    <cfRule type="expression" dxfId="2590" priority="13142">
      <formula>IF(RIGHT(TEXT(AI75,"0.#"),1)=".",TRUE,FALSE)</formula>
    </cfRule>
  </conditionalFormatting>
  <conditionalFormatting sqref="AM75">
    <cfRule type="expression" dxfId="2589" priority="13139">
      <formula>IF(RIGHT(TEXT(AM75,"0.#"),1)=".",FALSE,TRUE)</formula>
    </cfRule>
    <cfRule type="expression" dxfId="2588" priority="13140">
      <formula>IF(RIGHT(TEXT(AM75,"0.#"),1)=".",TRUE,FALSE)</formula>
    </cfRule>
  </conditionalFormatting>
  <conditionalFormatting sqref="AM76">
    <cfRule type="expression" dxfId="2587" priority="13137">
      <formula>IF(RIGHT(TEXT(AM76,"0.#"),1)=".",FALSE,TRUE)</formula>
    </cfRule>
    <cfRule type="expression" dxfId="2586" priority="13138">
      <formula>IF(RIGHT(TEXT(AM76,"0.#"),1)=".",TRUE,FALSE)</formula>
    </cfRule>
  </conditionalFormatting>
  <conditionalFormatting sqref="AM77">
    <cfRule type="expression" dxfId="2585" priority="13135">
      <formula>IF(RIGHT(TEXT(AM77,"0.#"),1)=".",FALSE,TRUE)</formula>
    </cfRule>
    <cfRule type="expression" dxfId="2584" priority="13136">
      <formula>IF(RIGHT(TEXT(AM77,"0.#"),1)=".",TRUE,FALSE)</formula>
    </cfRule>
  </conditionalFormatting>
  <conditionalFormatting sqref="AE134:AE135 AI134:AI135 AQ134:AQ135 AU134:AU135">
    <cfRule type="expression" dxfId="2583" priority="13121">
      <formula>IF(RIGHT(TEXT(AE134,"0.#"),1)=".",FALSE,TRUE)</formula>
    </cfRule>
    <cfRule type="expression" dxfId="2582" priority="13122">
      <formula>IF(RIGHT(TEXT(AE134,"0.#"),1)=".",TRUE,FALSE)</formula>
    </cfRule>
  </conditionalFormatting>
  <conditionalFormatting sqref="AE433">
    <cfRule type="expression" dxfId="2581" priority="13091">
      <formula>IF(RIGHT(TEXT(AE433,"0.#"),1)=".",FALSE,TRUE)</formula>
    </cfRule>
    <cfRule type="expression" dxfId="2580" priority="13092">
      <formula>IF(RIGHT(TEXT(AE433,"0.#"),1)=".",TRUE,FALSE)</formula>
    </cfRule>
  </conditionalFormatting>
  <conditionalFormatting sqref="AM435">
    <cfRule type="expression" dxfId="2579" priority="13075">
      <formula>IF(RIGHT(TEXT(AM435,"0.#"),1)=".",FALSE,TRUE)</formula>
    </cfRule>
    <cfRule type="expression" dxfId="2578" priority="13076">
      <formula>IF(RIGHT(TEXT(AM435,"0.#"),1)=".",TRUE,FALSE)</formula>
    </cfRule>
  </conditionalFormatting>
  <conditionalFormatting sqref="AE434">
    <cfRule type="expression" dxfId="2577" priority="13089">
      <formula>IF(RIGHT(TEXT(AE434,"0.#"),1)=".",FALSE,TRUE)</formula>
    </cfRule>
    <cfRule type="expression" dxfId="2576" priority="13090">
      <formula>IF(RIGHT(TEXT(AE434,"0.#"),1)=".",TRUE,FALSE)</formula>
    </cfRule>
  </conditionalFormatting>
  <conditionalFormatting sqref="AE435">
    <cfRule type="expression" dxfId="2575" priority="13087">
      <formula>IF(RIGHT(TEXT(AE435,"0.#"),1)=".",FALSE,TRUE)</formula>
    </cfRule>
    <cfRule type="expression" dxfId="2574" priority="13088">
      <formula>IF(RIGHT(TEXT(AE435,"0.#"),1)=".",TRUE,FALSE)</formula>
    </cfRule>
  </conditionalFormatting>
  <conditionalFormatting sqref="AM433">
    <cfRule type="expression" dxfId="2573" priority="13079">
      <formula>IF(RIGHT(TEXT(AM433,"0.#"),1)=".",FALSE,TRUE)</formula>
    </cfRule>
    <cfRule type="expression" dxfId="2572" priority="13080">
      <formula>IF(RIGHT(TEXT(AM433,"0.#"),1)=".",TRUE,FALSE)</formula>
    </cfRule>
  </conditionalFormatting>
  <conditionalFormatting sqref="AM434">
    <cfRule type="expression" dxfId="2571" priority="13077">
      <formula>IF(RIGHT(TEXT(AM434,"0.#"),1)=".",FALSE,TRUE)</formula>
    </cfRule>
    <cfRule type="expression" dxfId="2570" priority="13078">
      <formula>IF(RIGHT(TEXT(AM434,"0.#"),1)=".",TRUE,FALSE)</formula>
    </cfRule>
  </conditionalFormatting>
  <conditionalFormatting sqref="AU433">
    <cfRule type="expression" dxfId="2569" priority="13067">
      <formula>IF(RIGHT(TEXT(AU433,"0.#"),1)=".",FALSE,TRUE)</formula>
    </cfRule>
    <cfRule type="expression" dxfId="2568" priority="13068">
      <formula>IF(RIGHT(TEXT(AU433,"0.#"),1)=".",TRUE,FALSE)</formula>
    </cfRule>
  </conditionalFormatting>
  <conditionalFormatting sqref="AU434">
    <cfRule type="expression" dxfId="2567" priority="13065">
      <formula>IF(RIGHT(TEXT(AU434,"0.#"),1)=".",FALSE,TRUE)</formula>
    </cfRule>
    <cfRule type="expression" dxfId="2566" priority="13066">
      <formula>IF(RIGHT(TEXT(AU434,"0.#"),1)=".",TRUE,FALSE)</formula>
    </cfRule>
  </conditionalFormatting>
  <conditionalFormatting sqref="AU435">
    <cfRule type="expression" dxfId="2565" priority="13063">
      <formula>IF(RIGHT(TEXT(AU435,"0.#"),1)=".",FALSE,TRUE)</formula>
    </cfRule>
    <cfRule type="expression" dxfId="2564" priority="13064">
      <formula>IF(RIGHT(TEXT(AU435,"0.#"),1)=".",TRUE,FALSE)</formula>
    </cfRule>
  </conditionalFormatting>
  <conditionalFormatting sqref="AI435">
    <cfRule type="expression" dxfId="2563" priority="12997">
      <formula>IF(RIGHT(TEXT(AI435,"0.#"),1)=".",FALSE,TRUE)</formula>
    </cfRule>
    <cfRule type="expression" dxfId="2562" priority="12998">
      <formula>IF(RIGHT(TEXT(AI435,"0.#"),1)=".",TRUE,FALSE)</formula>
    </cfRule>
  </conditionalFormatting>
  <conditionalFormatting sqref="AI433">
    <cfRule type="expression" dxfId="2561" priority="13001">
      <formula>IF(RIGHT(TEXT(AI433,"0.#"),1)=".",FALSE,TRUE)</formula>
    </cfRule>
    <cfRule type="expression" dxfId="2560" priority="13002">
      <formula>IF(RIGHT(TEXT(AI433,"0.#"),1)=".",TRUE,FALSE)</formula>
    </cfRule>
  </conditionalFormatting>
  <conditionalFormatting sqref="AI434">
    <cfRule type="expression" dxfId="2559" priority="12999">
      <formula>IF(RIGHT(TEXT(AI434,"0.#"),1)=".",FALSE,TRUE)</formula>
    </cfRule>
    <cfRule type="expression" dxfId="2558" priority="13000">
      <formula>IF(RIGHT(TEXT(AI434,"0.#"),1)=".",TRUE,FALSE)</formula>
    </cfRule>
  </conditionalFormatting>
  <conditionalFormatting sqref="AQ434">
    <cfRule type="expression" dxfId="2557" priority="12983">
      <formula>IF(RIGHT(TEXT(AQ434,"0.#"),1)=".",FALSE,TRUE)</formula>
    </cfRule>
    <cfRule type="expression" dxfId="2556" priority="12984">
      <formula>IF(RIGHT(TEXT(AQ434,"0.#"),1)=".",TRUE,FALSE)</formula>
    </cfRule>
  </conditionalFormatting>
  <conditionalFormatting sqref="AQ435">
    <cfRule type="expression" dxfId="2555" priority="12969">
      <formula>IF(RIGHT(TEXT(AQ435,"0.#"),1)=".",FALSE,TRUE)</formula>
    </cfRule>
    <cfRule type="expression" dxfId="2554" priority="12970">
      <formula>IF(RIGHT(TEXT(AQ435,"0.#"),1)=".",TRUE,FALSE)</formula>
    </cfRule>
  </conditionalFormatting>
  <conditionalFormatting sqref="AQ433">
    <cfRule type="expression" dxfId="2553" priority="12967">
      <formula>IF(RIGHT(TEXT(AQ433,"0.#"),1)=".",FALSE,TRUE)</formula>
    </cfRule>
    <cfRule type="expression" dxfId="2552" priority="12968">
      <formula>IF(RIGHT(TEXT(AQ433,"0.#"),1)=".",TRUE,FALSE)</formula>
    </cfRule>
  </conditionalFormatting>
  <conditionalFormatting sqref="AL850:AO874">
    <cfRule type="expression" dxfId="2551" priority="6691">
      <formula>IF(AND(AL850&gt;=0, RIGHT(TEXT(AL850,"0.#"),1)&lt;&gt;"."),TRUE,FALSE)</formula>
    </cfRule>
    <cfRule type="expression" dxfId="2550" priority="6692">
      <formula>IF(AND(AL850&gt;=0, RIGHT(TEXT(AL850,"0.#"),1)="."),TRUE,FALSE)</formula>
    </cfRule>
    <cfRule type="expression" dxfId="2549" priority="6693">
      <formula>IF(AND(AL850&lt;0, RIGHT(TEXT(AL850,"0.#"),1)&lt;&gt;"."),TRUE,FALSE)</formula>
    </cfRule>
    <cfRule type="expression" dxfId="2548" priority="6694">
      <formula>IF(AND(AL850&lt;0, RIGHT(TEXT(AL850,"0.#"),1)="."),TRUE,FALSE)</formula>
    </cfRule>
  </conditionalFormatting>
  <conditionalFormatting sqref="AQ53:AQ55">
    <cfRule type="expression" dxfId="2547" priority="4713">
      <formula>IF(RIGHT(TEXT(AQ53,"0.#"),1)=".",FALSE,TRUE)</formula>
    </cfRule>
    <cfRule type="expression" dxfId="2546" priority="4714">
      <formula>IF(RIGHT(TEXT(AQ53,"0.#"),1)=".",TRUE,FALSE)</formula>
    </cfRule>
  </conditionalFormatting>
  <conditionalFormatting sqref="AU53:AU55">
    <cfRule type="expression" dxfId="2545" priority="4711">
      <formula>IF(RIGHT(TEXT(AU53,"0.#"),1)=".",FALSE,TRUE)</formula>
    </cfRule>
    <cfRule type="expression" dxfId="2544" priority="4712">
      <formula>IF(RIGHT(TEXT(AU53,"0.#"),1)=".",TRUE,FALSE)</formula>
    </cfRule>
  </conditionalFormatting>
  <conditionalFormatting sqref="AQ60:AQ62">
    <cfRule type="expression" dxfId="2543" priority="4709">
      <formula>IF(RIGHT(TEXT(AQ60,"0.#"),1)=".",FALSE,TRUE)</formula>
    </cfRule>
    <cfRule type="expression" dxfId="2542" priority="4710">
      <formula>IF(RIGHT(TEXT(AQ60,"0.#"),1)=".",TRUE,FALSE)</formula>
    </cfRule>
  </conditionalFormatting>
  <conditionalFormatting sqref="AU60:AU62">
    <cfRule type="expression" dxfId="2541" priority="4707">
      <formula>IF(RIGHT(TEXT(AU60,"0.#"),1)=".",FALSE,TRUE)</formula>
    </cfRule>
    <cfRule type="expression" dxfId="2540" priority="4708">
      <formula>IF(RIGHT(TEXT(AU60,"0.#"),1)=".",TRUE,FALSE)</formula>
    </cfRule>
  </conditionalFormatting>
  <conditionalFormatting sqref="AQ75:AQ77">
    <cfRule type="expression" dxfId="2539" priority="4705">
      <formula>IF(RIGHT(TEXT(AQ75,"0.#"),1)=".",FALSE,TRUE)</formula>
    </cfRule>
    <cfRule type="expression" dxfId="2538" priority="4706">
      <formula>IF(RIGHT(TEXT(AQ75,"0.#"),1)=".",TRUE,FALSE)</formula>
    </cfRule>
  </conditionalFormatting>
  <conditionalFormatting sqref="AU75:AU77">
    <cfRule type="expression" dxfId="2537" priority="4703">
      <formula>IF(RIGHT(TEXT(AU75,"0.#"),1)=".",FALSE,TRUE)</formula>
    </cfRule>
    <cfRule type="expression" dxfId="2536" priority="4704">
      <formula>IF(RIGHT(TEXT(AU75,"0.#"),1)=".",TRUE,FALSE)</formula>
    </cfRule>
  </conditionalFormatting>
  <conditionalFormatting sqref="AQ87:AQ89">
    <cfRule type="expression" dxfId="2535" priority="4701">
      <formula>IF(RIGHT(TEXT(AQ87,"0.#"),1)=".",FALSE,TRUE)</formula>
    </cfRule>
    <cfRule type="expression" dxfId="2534" priority="4702">
      <formula>IF(RIGHT(TEXT(AQ87,"0.#"),1)=".",TRUE,FALSE)</formula>
    </cfRule>
  </conditionalFormatting>
  <conditionalFormatting sqref="AU87:AU89">
    <cfRule type="expression" dxfId="2533" priority="4699">
      <formula>IF(RIGHT(TEXT(AU87,"0.#"),1)=".",FALSE,TRUE)</formula>
    </cfRule>
    <cfRule type="expression" dxfId="2532" priority="4700">
      <formula>IF(RIGHT(TEXT(AU87,"0.#"),1)=".",TRUE,FALSE)</formula>
    </cfRule>
  </conditionalFormatting>
  <conditionalFormatting sqref="AQ92:AQ94">
    <cfRule type="expression" dxfId="2531" priority="4697">
      <formula>IF(RIGHT(TEXT(AQ92,"0.#"),1)=".",FALSE,TRUE)</formula>
    </cfRule>
    <cfRule type="expression" dxfId="2530" priority="4698">
      <formula>IF(RIGHT(TEXT(AQ92,"0.#"),1)=".",TRUE,FALSE)</formula>
    </cfRule>
  </conditionalFormatting>
  <conditionalFormatting sqref="AU92:AU94">
    <cfRule type="expression" dxfId="2529" priority="4695">
      <formula>IF(RIGHT(TEXT(AU92,"0.#"),1)=".",FALSE,TRUE)</formula>
    </cfRule>
    <cfRule type="expression" dxfId="2528" priority="4696">
      <formula>IF(RIGHT(TEXT(AU92,"0.#"),1)=".",TRUE,FALSE)</formula>
    </cfRule>
  </conditionalFormatting>
  <conditionalFormatting sqref="AQ97:AQ99">
    <cfRule type="expression" dxfId="2527" priority="4693">
      <formula>IF(RIGHT(TEXT(AQ97,"0.#"),1)=".",FALSE,TRUE)</formula>
    </cfRule>
    <cfRule type="expression" dxfId="2526" priority="4694">
      <formula>IF(RIGHT(TEXT(AQ97,"0.#"),1)=".",TRUE,FALSE)</formula>
    </cfRule>
  </conditionalFormatting>
  <conditionalFormatting sqref="AU97:AU99">
    <cfRule type="expression" dxfId="2525" priority="4691">
      <formula>IF(RIGHT(TEXT(AU97,"0.#"),1)=".",FALSE,TRUE)</formula>
    </cfRule>
    <cfRule type="expression" dxfId="2524" priority="4692">
      <formula>IF(RIGHT(TEXT(AU97,"0.#"),1)=".",TRUE,FALSE)</formula>
    </cfRule>
  </conditionalFormatting>
  <conditionalFormatting sqref="AE458">
    <cfRule type="expression" dxfId="2523" priority="4385">
      <formula>IF(RIGHT(TEXT(AE458,"0.#"),1)=".",FALSE,TRUE)</formula>
    </cfRule>
    <cfRule type="expression" dxfId="2522" priority="4386">
      <formula>IF(RIGHT(TEXT(AE458,"0.#"),1)=".",TRUE,FALSE)</formula>
    </cfRule>
  </conditionalFormatting>
  <conditionalFormatting sqref="AM460">
    <cfRule type="expression" dxfId="2521" priority="4375">
      <formula>IF(RIGHT(TEXT(AM460,"0.#"),1)=".",FALSE,TRUE)</formula>
    </cfRule>
    <cfRule type="expression" dxfId="2520" priority="4376">
      <formula>IF(RIGHT(TEXT(AM460,"0.#"),1)=".",TRUE,FALSE)</formula>
    </cfRule>
  </conditionalFormatting>
  <conditionalFormatting sqref="AE459">
    <cfRule type="expression" dxfId="2519" priority="4383">
      <formula>IF(RIGHT(TEXT(AE459,"0.#"),1)=".",FALSE,TRUE)</formula>
    </cfRule>
    <cfRule type="expression" dxfId="2518" priority="4384">
      <formula>IF(RIGHT(TEXT(AE459,"0.#"),1)=".",TRUE,FALSE)</formula>
    </cfRule>
  </conditionalFormatting>
  <conditionalFormatting sqref="AE460">
    <cfRule type="expression" dxfId="2517" priority="4381">
      <formula>IF(RIGHT(TEXT(AE460,"0.#"),1)=".",FALSE,TRUE)</formula>
    </cfRule>
    <cfRule type="expression" dxfId="2516" priority="4382">
      <formula>IF(RIGHT(TEXT(AE460,"0.#"),1)=".",TRUE,FALSE)</formula>
    </cfRule>
  </conditionalFormatting>
  <conditionalFormatting sqref="AM458">
    <cfRule type="expression" dxfId="2515" priority="4379">
      <formula>IF(RIGHT(TEXT(AM458,"0.#"),1)=".",FALSE,TRUE)</formula>
    </cfRule>
    <cfRule type="expression" dxfId="2514" priority="4380">
      <formula>IF(RIGHT(TEXT(AM458,"0.#"),1)=".",TRUE,FALSE)</formula>
    </cfRule>
  </conditionalFormatting>
  <conditionalFormatting sqref="AM459">
    <cfRule type="expression" dxfId="2513" priority="4377">
      <formula>IF(RIGHT(TEXT(AM459,"0.#"),1)=".",FALSE,TRUE)</formula>
    </cfRule>
    <cfRule type="expression" dxfId="2512" priority="4378">
      <formula>IF(RIGHT(TEXT(AM459,"0.#"),1)=".",TRUE,FALSE)</formula>
    </cfRule>
  </conditionalFormatting>
  <conditionalFormatting sqref="AU458">
    <cfRule type="expression" dxfId="2511" priority="4373">
      <formula>IF(RIGHT(TEXT(AU458,"0.#"),1)=".",FALSE,TRUE)</formula>
    </cfRule>
    <cfRule type="expression" dxfId="2510" priority="4374">
      <formula>IF(RIGHT(TEXT(AU458,"0.#"),1)=".",TRUE,FALSE)</formula>
    </cfRule>
  </conditionalFormatting>
  <conditionalFormatting sqref="AU459">
    <cfRule type="expression" dxfId="2509" priority="4371">
      <formula>IF(RIGHT(TEXT(AU459,"0.#"),1)=".",FALSE,TRUE)</formula>
    </cfRule>
    <cfRule type="expression" dxfId="2508" priority="4372">
      <formula>IF(RIGHT(TEXT(AU459,"0.#"),1)=".",TRUE,FALSE)</formula>
    </cfRule>
  </conditionalFormatting>
  <conditionalFormatting sqref="AU460">
    <cfRule type="expression" dxfId="2507" priority="4369">
      <formula>IF(RIGHT(TEXT(AU460,"0.#"),1)=".",FALSE,TRUE)</formula>
    </cfRule>
    <cfRule type="expression" dxfId="2506" priority="4370">
      <formula>IF(RIGHT(TEXT(AU460,"0.#"),1)=".",TRUE,FALSE)</formula>
    </cfRule>
  </conditionalFormatting>
  <conditionalFormatting sqref="AI460">
    <cfRule type="expression" dxfId="2505" priority="4363">
      <formula>IF(RIGHT(TEXT(AI460,"0.#"),1)=".",FALSE,TRUE)</formula>
    </cfRule>
    <cfRule type="expression" dxfId="2504" priority="4364">
      <formula>IF(RIGHT(TEXT(AI460,"0.#"),1)=".",TRUE,FALSE)</formula>
    </cfRule>
  </conditionalFormatting>
  <conditionalFormatting sqref="AI458">
    <cfRule type="expression" dxfId="2503" priority="4367">
      <formula>IF(RIGHT(TEXT(AI458,"0.#"),1)=".",FALSE,TRUE)</formula>
    </cfRule>
    <cfRule type="expression" dxfId="2502" priority="4368">
      <formula>IF(RIGHT(TEXT(AI458,"0.#"),1)=".",TRUE,FALSE)</formula>
    </cfRule>
  </conditionalFormatting>
  <conditionalFormatting sqref="AI459">
    <cfRule type="expression" dxfId="2501" priority="4365">
      <formula>IF(RIGHT(TEXT(AI459,"0.#"),1)=".",FALSE,TRUE)</formula>
    </cfRule>
    <cfRule type="expression" dxfId="2500" priority="4366">
      <formula>IF(RIGHT(TEXT(AI459,"0.#"),1)=".",TRUE,FALSE)</formula>
    </cfRule>
  </conditionalFormatting>
  <conditionalFormatting sqref="AQ459">
    <cfRule type="expression" dxfId="2499" priority="4361">
      <formula>IF(RIGHT(TEXT(AQ459,"0.#"),1)=".",FALSE,TRUE)</formula>
    </cfRule>
    <cfRule type="expression" dxfId="2498" priority="4362">
      <formula>IF(RIGHT(TEXT(AQ459,"0.#"),1)=".",TRUE,FALSE)</formula>
    </cfRule>
  </conditionalFormatting>
  <conditionalFormatting sqref="AQ460">
    <cfRule type="expression" dxfId="2497" priority="4359">
      <formula>IF(RIGHT(TEXT(AQ460,"0.#"),1)=".",FALSE,TRUE)</formula>
    </cfRule>
    <cfRule type="expression" dxfId="2496" priority="4360">
      <formula>IF(RIGHT(TEXT(AQ460,"0.#"),1)=".",TRUE,FALSE)</formula>
    </cfRule>
  </conditionalFormatting>
  <conditionalFormatting sqref="AQ458">
    <cfRule type="expression" dxfId="2495" priority="4357">
      <formula>IF(RIGHT(TEXT(AQ458,"0.#"),1)=".",FALSE,TRUE)</formula>
    </cfRule>
    <cfRule type="expression" dxfId="2494" priority="4358">
      <formula>IF(RIGHT(TEXT(AQ458,"0.#"),1)=".",TRUE,FALSE)</formula>
    </cfRule>
  </conditionalFormatting>
  <conditionalFormatting sqref="AE120 AM120">
    <cfRule type="expression" dxfId="2493" priority="3035">
      <formula>IF(RIGHT(TEXT(AE120,"0.#"),1)=".",FALSE,TRUE)</formula>
    </cfRule>
    <cfRule type="expression" dxfId="2492" priority="3036">
      <formula>IF(RIGHT(TEXT(AE120,"0.#"),1)=".",TRUE,FALSE)</formula>
    </cfRule>
  </conditionalFormatting>
  <conditionalFormatting sqref="AI126">
    <cfRule type="expression" dxfId="2491" priority="3025">
      <formula>IF(RIGHT(TEXT(AI126,"0.#"),1)=".",FALSE,TRUE)</formula>
    </cfRule>
    <cfRule type="expression" dxfId="2490" priority="3026">
      <formula>IF(RIGHT(TEXT(AI126,"0.#"),1)=".",TRUE,FALSE)</formula>
    </cfRule>
  </conditionalFormatting>
  <conditionalFormatting sqref="AI120">
    <cfRule type="expression" dxfId="2489" priority="3033">
      <formula>IF(RIGHT(TEXT(AI120,"0.#"),1)=".",FALSE,TRUE)</formula>
    </cfRule>
    <cfRule type="expression" dxfId="2488" priority="3034">
      <formula>IF(RIGHT(TEXT(AI120,"0.#"),1)=".",TRUE,FALSE)</formula>
    </cfRule>
  </conditionalFormatting>
  <conditionalFormatting sqref="AE123 AM123">
    <cfRule type="expression" dxfId="2487" priority="3031">
      <formula>IF(RIGHT(TEXT(AE123,"0.#"),1)=".",FALSE,TRUE)</formula>
    </cfRule>
    <cfRule type="expression" dxfId="2486" priority="3032">
      <formula>IF(RIGHT(TEXT(AE123,"0.#"),1)=".",TRUE,FALSE)</formula>
    </cfRule>
  </conditionalFormatting>
  <conditionalFormatting sqref="AI123">
    <cfRule type="expression" dxfId="2485" priority="3029">
      <formula>IF(RIGHT(TEXT(AI123,"0.#"),1)=".",FALSE,TRUE)</formula>
    </cfRule>
    <cfRule type="expression" dxfId="2484" priority="3030">
      <formula>IF(RIGHT(TEXT(AI123,"0.#"),1)=".",TRUE,FALSE)</formula>
    </cfRule>
  </conditionalFormatting>
  <conditionalFormatting sqref="AE126 AM126">
    <cfRule type="expression" dxfId="2483" priority="3027">
      <formula>IF(RIGHT(TEXT(AE126,"0.#"),1)=".",FALSE,TRUE)</formula>
    </cfRule>
    <cfRule type="expression" dxfId="2482" priority="3028">
      <formula>IF(RIGHT(TEXT(AE126,"0.#"),1)=".",TRUE,FALSE)</formula>
    </cfRule>
  </conditionalFormatting>
  <conditionalFormatting sqref="AE129 AM129">
    <cfRule type="expression" dxfId="2481" priority="3023">
      <formula>IF(RIGHT(TEXT(AE129,"0.#"),1)=".",FALSE,TRUE)</formula>
    </cfRule>
    <cfRule type="expression" dxfId="2480" priority="3024">
      <formula>IF(RIGHT(TEXT(AE129,"0.#"),1)=".",TRUE,FALSE)</formula>
    </cfRule>
  </conditionalFormatting>
  <conditionalFormatting sqref="AI129">
    <cfRule type="expression" dxfId="2479" priority="3021">
      <formula>IF(RIGHT(TEXT(AI129,"0.#"),1)=".",FALSE,TRUE)</formula>
    </cfRule>
    <cfRule type="expression" dxfId="2478" priority="3022">
      <formula>IF(RIGHT(TEXT(AI129,"0.#"),1)=".",TRUE,FALSE)</formula>
    </cfRule>
  </conditionalFormatting>
  <conditionalFormatting sqref="Y850:Y874">
    <cfRule type="expression" dxfId="2477" priority="3019">
      <formula>IF(RIGHT(TEXT(Y850,"0.#"),1)=".",FALSE,TRUE)</formula>
    </cfRule>
    <cfRule type="expression" dxfId="2476" priority="3020">
      <formula>IF(RIGHT(TEXT(Y850,"0.#"),1)=".",TRUE,FALSE)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10:AO1139">
    <cfRule type="expression" dxfId="2447" priority="2925">
      <formula>IF(AND(AL1110&gt;=0, RIGHT(TEXT(AL1110,"0.#"),1)&lt;&gt;"."),TRUE,FALSE)</formula>
    </cfRule>
    <cfRule type="expression" dxfId="2446" priority="2926">
      <formula>IF(AND(AL1110&gt;=0, RIGHT(TEXT(AL1110,"0.#"),1)="."),TRUE,FALSE)</formula>
    </cfRule>
    <cfRule type="expression" dxfId="2445" priority="2927">
      <formula>IF(AND(AL1110&lt;0, RIGHT(TEXT(AL1110,"0.#"),1)&lt;&gt;"."),TRUE,FALSE)</formula>
    </cfRule>
    <cfRule type="expression" dxfId="2444" priority="2928">
      <formula>IF(AND(AL1110&lt;0, RIGHT(TEXT(AL1110,"0.#"),1)="."),TRUE,FALSE)</formula>
    </cfRule>
  </conditionalFormatting>
  <conditionalFormatting sqref="Y1110:Y1139">
    <cfRule type="expression" dxfId="2443" priority="2923">
      <formula>IF(RIGHT(TEXT(Y1110,"0.#"),1)=".",FALSE,TRUE)</formula>
    </cfRule>
    <cfRule type="expression" dxfId="2442" priority="2924">
      <formula>IF(RIGHT(TEXT(Y1110,"0.#"),1)=".",TRUE,FALSE)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80:Y907">
    <cfRule type="expression" dxfId="2117" priority="2135">
      <formula>IF(RIGHT(TEXT(Y880,"0.#"),1)=".",FALSE,TRUE)</formula>
    </cfRule>
    <cfRule type="expression" dxfId="2116" priority="2136">
      <formula>IF(RIGHT(TEXT(Y880,"0.#"),1)=".",TRUE,FALSE)</formula>
    </cfRule>
  </conditionalFormatting>
  <conditionalFormatting sqref="Y878:Y879">
    <cfRule type="expression" dxfId="2115" priority="2129">
      <formula>IF(RIGHT(TEXT(Y878,"0.#"),1)=".",FALSE,TRUE)</formula>
    </cfRule>
    <cfRule type="expression" dxfId="2114" priority="2130">
      <formula>IF(RIGHT(TEXT(Y878,"0.#"),1)=".",TRUE,FALSE)</formula>
    </cfRule>
  </conditionalFormatting>
  <conditionalFormatting sqref="Y915:Y940">
    <cfRule type="expression" dxfId="2113" priority="2123">
      <formula>IF(RIGHT(TEXT(Y915,"0.#"),1)=".",FALSE,TRUE)</formula>
    </cfRule>
    <cfRule type="expression" dxfId="2112" priority="2124">
      <formula>IF(RIGHT(TEXT(Y915,"0.#"),1)=".",TRUE,FALSE)</formula>
    </cfRule>
  </conditionalFormatting>
  <conditionalFormatting sqref="Y911:Y912">
    <cfRule type="expression" dxfId="2111" priority="2117">
      <formula>IF(RIGHT(TEXT(Y911,"0.#"),1)=".",FALSE,TRUE)</formula>
    </cfRule>
    <cfRule type="expression" dxfId="2110" priority="2118">
      <formula>IF(RIGHT(TEXT(Y911,"0.#"),1)=".",TRUE,FALSE)</formula>
    </cfRule>
  </conditionalFormatting>
  <conditionalFormatting sqref="Y946:Y973">
    <cfRule type="expression" dxfId="2109" priority="2111">
      <formula>IF(RIGHT(TEXT(Y946,"0.#"),1)=".",FALSE,TRUE)</formula>
    </cfRule>
    <cfRule type="expression" dxfId="2108" priority="2112">
      <formula>IF(RIGHT(TEXT(Y946,"0.#"),1)=".",TRUE,FALSE)</formula>
    </cfRule>
  </conditionalFormatting>
  <conditionalFormatting sqref="Y945">
    <cfRule type="expression" dxfId="2107" priority="2105">
      <formula>IF(RIGHT(TEXT(Y945,"0.#"),1)=".",FALSE,TRUE)</formula>
    </cfRule>
    <cfRule type="expression" dxfId="2106" priority="2106">
      <formula>IF(RIGHT(TEXT(Y945,"0.#"),1)=".",TRUE,FALSE)</formula>
    </cfRule>
  </conditionalFormatting>
  <conditionalFormatting sqref="Y979:Y1006">
    <cfRule type="expression" dxfId="2105" priority="2099">
      <formula>IF(RIGHT(TEXT(Y979,"0.#"),1)=".",FALSE,TRUE)</formula>
    </cfRule>
    <cfRule type="expression" dxfId="2104" priority="2100">
      <formula>IF(RIGHT(TEXT(Y979,"0.#"),1)=".",TRUE,FALSE)</formula>
    </cfRule>
  </conditionalFormatting>
  <conditionalFormatting sqref="Y977:Y978">
    <cfRule type="expression" dxfId="2103" priority="2093">
      <formula>IF(RIGHT(TEXT(Y977,"0.#"),1)=".",FALSE,TRUE)</formula>
    </cfRule>
    <cfRule type="expression" dxfId="2102" priority="2094">
      <formula>IF(RIGHT(TEXT(Y977,"0.#"),1)=".",TRUE,FALSE)</formula>
    </cfRule>
  </conditionalFormatting>
  <conditionalFormatting sqref="Y1012:Y1039">
    <cfRule type="expression" dxfId="2101" priority="2087">
      <formula>IF(RIGHT(TEXT(Y1012,"0.#"),1)=".",FALSE,TRUE)</formula>
    </cfRule>
    <cfRule type="expression" dxfId="2100" priority="2088">
      <formula>IF(RIGHT(TEXT(Y1012,"0.#"),1)=".",TRUE,FALSE)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80:AO907">
    <cfRule type="expression" dxfId="2019" priority="2137">
      <formula>IF(AND(AL880&gt;=0, RIGHT(TEXT(AL880,"0.#"),1)&lt;&gt;"."),TRUE,FALSE)</formula>
    </cfRule>
    <cfRule type="expression" dxfId="2018" priority="2138">
      <formula>IF(AND(AL880&gt;=0, RIGHT(TEXT(AL880,"0.#"),1)="."),TRUE,FALSE)</formula>
    </cfRule>
    <cfRule type="expression" dxfId="2017" priority="2139">
      <formula>IF(AND(AL880&lt;0, RIGHT(TEXT(AL880,"0.#"),1)&lt;&gt;"."),TRUE,FALSE)</formula>
    </cfRule>
    <cfRule type="expression" dxfId="2016" priority="2140">
      <formula>IF(AND(AL880&lt;0, RIGHT(TEXT(AL880,"0.#"),1)="."),TRUE,FALSE)</formula>
    </cfRule>
  </conditionalFormatting>
  <conditionalFormatting sqref="AL878:AO879">
    <cfRule type="expression" dxfId="2015" priority="2131">
      <formula>IF(AND(AL878&gt;=0, RIGHT(TEXT(AL878,"0.#"),1)&lt;&gt;"."),TRUE,FALSE)</formula>
    </cfRule>
    <cfRule type="expression" dxfId="2014" priority="2132">
      <formula>IF(AND(AL878&gt;=0, RIGHT(TEXT(AL878,"0.#"),1)="."),TRUE,FALSE)</formula>
    </cfRule>
    <cfRule type="expression" dxfId="2013" priority="2133">
      <formula>IF(AND(AL878&lt;0, RIGHT(TEXT(AL878,"0.#"),1)&lt;&gt;"."),TRUE,FALSE)</formula>
    </cfRule>
    <cfRule type="expression" dxfId="2012" priority="2134">
      <formula>IF(AND(AL878&lt;0, RIGHT(TEXT(AL878,"0.#"),1)="."),TRUE,FALSE)</formula>
    </cfRule>
  </conditionalFormatting>
  <conditionalFormatting sqref="AL915:AO940">
    <cfRule type="expression" dxfId="2011" priority="2125">
      <formula>IF(AND(AL915&gt;=0, RIGHT(TEXT(AL915,"0.#"),1)&lt;&gt;"."),TRUE,FALSE)</formula>
    </cfRule>
    <cfRule type="expression" dxfId="2010" priority="2126">
      <formula>IF(AND(AL915&gt;=0, RIGHT(TEXT(AL915,"0.#"),1)="."),TRUE,FALSE)</formula>
    </cfRule>
    <cfRule type="expression" dxfId="2009" priority="2127">
      <formula>IF(AND(AL915&lt;0, RIGHT(TEXT(AL915,"0.#"),1)&lt;&gt;"."),TRUE,FALSE)</formula>
    </cfRule>
    <cfRule type="expression" dxfId="2008" priority="2128">
      <formula>IF(AND(AL915&lt;0, RIGHT(TEXT(AL915,"0.#"),1)="."),TRUE,FALSE)</formula>
    </cfRule>
  </conditionalFormatting>
  <conditionalFormatting sqref="AL911:AO912">
    <cfRule type="expression" dxfId="2007" priority="2119">
      <formula>IF(AND(AL911&gt;=0, RIGHT(TEXT(AL911,"0.#"),1)&lt;&gt;"."),TRUE,FALSE)</formula>
    </cfRule>
    <cfRule type="expression" dxfId="2006" priority="2120">
      <formula>IF(AND(AL911&gt;=0, RIGHT(TEXT(AL911,"0.#"),1)="."),TRUE,FALSE)</formula>
    </cfRule>
    <cfRule type="expression" dxfId="2005" priority="2121">
      <formula>IF(AND(AL911&lt;0, RIGHT(TEXT(AL911,"0.#"),1)&lt;&gt;"."),TRUE,FALSE)</formula>
    </cfRule>
    <cfRule type="expression" dxfId="2004" priority="2122">
      <formula>IF(AND(AL911&lt;0, RIGHT(TEXT(AL911,"0.#"),1)="."),TRUE,FALSE)</formula>
    </cfRule>
  </conditionalFormatting>
  <conditionalFormatting sqref="AL946:AO973">
    <cfRule type="expression" dxfId="2003" priority="2113">
      <formula>IF(AND(AL946&gt;=0, RIGHT(TEXT(AL946,"0.#"),1)&lt;&gt;"."),TRUE,FALSE)</formula>
    </cfRule>
    <cfRule type="expression" dxfId="2002" priority="2114">
      <formula>IF(AND(AL946&gt;=0, RIGHT(TEXT(AL946,"0.#"),1)="."),TRUE,FALSE)</formula>
    </cfRule>
    <cfRule type="expression" dxfId="2001" priority="2115">
      <formula>IF(AND(AL946&lt;0, RIGHT(TEXT(AL946,"0.#"),1)&lt;&gt;"."),TRUE,FALSE)</formula>
    </cfRule>
    <cfRule type="expression" dxfId="2000" priority="2116">
      <formula>IF(AND(AL946&lt;0, RIGHT(TEXT(AL946,"0.#"),1)="."),TRUE,FALSE)</formula>
    </cfRule>
  </conditionalFormatting>
  <conditionalFormatting sqref="AL945:AO945">
    <cfRule type="expression" dxfId="1999" priority="2107">
      <formula>IF(AND(AL945&gt;=0, RIGHT(TEXT(AL945,"0.#"),1)&lt;&gt;"."),TRUE,FALSE)</formula>
    </cfRule>
    <cfRule type="expression" dxfId="1998" priority="2108">
      <formula>IF(AND(AL945&gt;=0, RIGHT(TEXT(AL945,"0.#"),1)="."),TRUE,FALSE)</formula>
    </cfRule>
    <cfRule type="expression" dxfId="1997" priority="2109">
      <formula>IF(AND(AL945&lt;0, RIGHT(TEXT(AL945,"0.#"),1)&lt;&gt;"."),TRUE,FALSE)</formula>
    </cfRule>
    <cfRule type="expression" dxfId="1996" priority="2110">
      <formula>IF(AND(AL945&lt;0, RIGHT(TEXT(AL945,"0.#"),1)="."),TRUE,FALSE)</formula>
    </cfRule>
  </conditionalFormatting>
  <conditionalFormatting sqref="AL979:AO1006">
    <cfRule type="expression" dxfId="1995" priority="2101">
      <formula>IF(AND(AL979&gt;=0, RIGHT(TEXT(AL979,"0.#"),1)&lt;&gt;"."),TRUE,FALSE)</formula>
    </cfRule>
    <cfRule type="expression" dxfId="1994" priority="2102">
      <formula>IF(AND(AL979&gt;=0, RIGHT(TEXT(AL979,"0.#"),1)="."),TRUE,FALSE)</formula>
    </cfRule>
    <cfRule type="expression" dxfId="1993" priority="2103">
      <formula>IF(AND(AL979&lt;0, RIGHT(TEXT(AL979,"0.#"),1)&lt;&gt;"."),TRUE,FALSE)</formula>
    </cfRule>
    <cfRule type="expression" dxfId="1992" priority="2104">
      <formula>IF(AND(AL979&lt;0, RIGHT(TEXT(AL979,"0.#"),1)="."),TRUE,FALSE)</formula>
    </cfRule>
  </conditionalFormatting>
  <conditionalFormatting sqref="AL977:AO978">
    <cfRule type="expression" dxfId="1991" priority="2095">
      <formula>IF(AND(AL977&gt;=0, RIGHT(TEXT(AL977,"0.#"),1)&lt;&gt;"."),TRUE,FALSE)</formula>
    </cfRule>
    <cfRule type="expression" dxfId="1990" priority="2096">
      <formula>IF(AND(AL977&gt;=0, RIGHT(TEXT(AL977,"0.#"),1)="."),TRUE,FALSE)</formula>
    </cfRule>
    <cfRule type="expression" dxfId="1989" priority="2097">
      <formula>IF(AND(AL977&lt;0, RIGHT(TEXT(AL977,"0.#"),1)&lt;&gt;"."),TRUE,FALSE)</formula>
    </cfRule>
    <cfRule type="expression" dxfId="1988" priority="2098">
      <formula>IF(AND(AL977&lt;0, RIGHT(TEXT(AL977,"0.#"),1)="."),TRUE,FALSE)</formula>
    </cfRule>
  </conditionalFormatting>
  <conditionalFormatting sqref="AL1012:AO1039">
    <cfRule type="expression" dxfId="1987" priority="2089">
      <formula>IF(AND(AL1012&gt;=0, RIGHT(TEXT(AL1012,"0.#"),1)&lt;&gt;"."),TRUE,FALSE)</formula>
    </cfRule>
    <cfRule type="expression" dxfId="1986" priority="2090">
      <formula>IF(AND(AL1012&gt;=0, RIGHT(TEXT(AL1012,"0.#"),1)="."),TRUE,FALSE)</formula>
    </cfRule>
    <cfRule type="expression" dxfId="1985" priority="2091">
      <formula>IF(AND(AL1012&lt;0, RIGHT(TEXT(AL1012,"0.#"),1)&lt;&gt;"."),TRUE,FALSE)</formula>
    </cfRule>
    <cfRule type="expression" dxfId="1984" priority="2092">
      <formula>IF(AND(AL1012&lt;0, RIGHT(TEXT(AL1012,"0.#"),1)="."),TRUE,FALSE)</formula>
    </cfRule>
  </conditionalFormatting>
  <conditionalFormatting sqref="AL1010:AO1011">
    <cfRule type="expression" dxfId="1983" priority="2083">
      <formula>IF(AND(AL1010&gt;=0, RIGHT(TEXT(AL1010,"0.#"),1)&lt;&gt;"."),TRUE,FALSE)</formula>
    </cfRule>
    <cfRule type="expression" dxfId="1982" priority="2084">
      <formula>IF(AND(AL1010&gt;=0, RIGHT(TEXT(AL1010,"0.#"),1)="."),TRUE,FALSE)</formula>
    </cfRule>
    <cfRule type="expression" dxfId="1981" priority="2085">
      <formula>IF(AND(AL1010&lt;0, RIGHT(TEXT(AL1010,"0.#"),1)&lt;&gt;"."),TRUE,FALSE)</formula>
    </cfRule>
    <cfRule type="expression" dxfId="1980" priority="2086">
      <formula>IF(AND(AL1010&lt;0, RIGHT(TEXT(AL1010,"0.#"),1)="."),TRUE,FALSE)</formula>
    </cfRule>
  </conditionalFormatting>
  <conditionalFormatting sqref="Y1010:Y1011">
    <cfRule type="expression" dxfId="1979" priority="2081">
      <formula>IF(RIGHT(TEXT(Y1010,"0.#"),1)=".",FALSE,TRUE)</formula>
    </cfRule>
    <cfRule type="expression" dxfId="1978" priority="2082">
      <formula>IF(RIGHT(TEXT(Y1010,"0.#"),1)=".",TRUE,FALSE)</formula>
    </cfRule>
  </conditionalFormatting>
  <conditionalFormatting sqref="AL1045:AO1072">
    <cfRule type="expression" dxfId="1977" priority="2077">
      <formula>IF(AND(AL1045&gt;=0, RIGHT(TEXT(AL1045,"0.#"),1)&lt;&gt;"."),TRUE,FALSE)</formula>
    </cfRule>
    <cfRule type="expression" dxfId="1976" priority="2078">
      <formula>IF(AND(AL1045&gt;=0, RIGHT(TEXT(AL1045,"0.#"),1)="."),TRUE,FALSE)</formula>
    </cfRule>
    <cfRule type="expression" dxfId="1975" priority="2079">
      <formula>IF(AND(AL1045&lt;0, RIGHT(TEXT(AL1045,"0.#"),1)&lt;&gt;"."),TRUE,FALSE)</formula>
    </cfRule>
    <cfRule type="expression" dxfId="1974" priority="2080">
      <formula>IF(AND(AL1045&lt;0, RIGHT(TEXT(AL1045,"0.#"),1)="."),TRUE,FALSE)</formula>
    </cfRule>
  </conditionalFormatting>
  <conditionalFormatting sqref="Y1045:Y1072">
    <cfRule type="expression" dxfId="1973" priority="2075">
      <formula>IF(RIGHT(TEXT(Y1045,"0.#"),1)=".",FALSE,TRUE)</formula>
    </cfRule>
    <cfRule type="expression" dxfId="1972" priority="2076">
      <formula>IF(RIGHT(TEXT(Y1045,"0.#"),1)=".",TRUE,FALSE)</formula>
    </cfRule>
  </conditionalFormatting>
  <conditionalFormatting sqref="AL1043:AO1044">
    <cfRule type="expression" dxfId="1971" priority="2071">
      <formula>IF(AND(AL1043&gt;=0, RIGHT(TEXT(AL1043,"0.#"),1)&lt;&gt;"."),TRUE,FALSE)</formula>
    </cfRule>
    <cfRule type="expression" dxfId="1970" priority="2072">
      <formula>IF(AND(AL1043&gt;=0, RIGHT(TEXT(AL1043,"0.#"),1)="."),TRUE,FALSE)</formula>
    </cfRule>
    <cfRule type="expression" dxfId="1969" priority="2073">
      <formula>IF(AND(AL1043&lt;0, RIGHT(TEXT(AL1043,"0.#"),1)&lt;&gt;"."),TRUE,FALSE)</formula>
    </cfRule>
    <cfRule type="expression" dxfId="1968" priority="2074">
      <formula>IF(AND(AL1043&lt;0, RIGHT(TEXT(AL1043,"0.#"),1)="."),TRUE,FALSE)</formula>
    </cfRule>
  </conditionalFormatting>
  <conditionalFormatting sqref="Y1043:Y1044">
    <cfRule type="expression" dxfId="1967" priority="2069">
      <formula>IF(RIGHT(TEXT(Y1043,"0.#"),1)=".",FALSE,TRUE)</formula>
    </cfRule>
    <cfRule type="expression" dxfId="1966" priority="2070">
      <formula>IF(RIGHT(TEXT(Y1043,"0.#"),1)=".",TRUE,FALSE)</formula>
    </cfRule>
  </conditionalFormatting>
  <conditionalFormatting sqref="AL1078:AO1105">
    <cfRule type="expression" dxfId="1965" priority="2065">
      <formula>IF(AND(AL1078&gt;=0, RIGHT(TEXT(AL1078,"0.#"),1)&lt;&gt;"."),TRUE,FALSE)</formula>
    </cfRule>
    <cfRule type="expression" dxfId="1964" priority="2066">
      <formula>IF(AND(AL1078&gt;=0, RIGHT(TEXT(AL1078,"0.#"),1)="."),TRUE,FALSE)</formula>
    </cfRule>
    <cfRule type="expression" dxfId="1963" priority="2067">
      <formula>IF(AND(AL1078&lt;0, RIGHT(TEXT(AL1078,"0.#"),1)&lt;&gt;"."),TRUE,FALSE)</formula>
    </cfRule>
    <cfRule type="expression" dxfId="1962" priority="2068">
      <formula>IF(AND(AL1078&lt;0, RIGHT(TEXT(AL1078,"0.#"),1)="."),TRUE,FALSE)</formula>
    </cfRule>
  </conditionalFormatting>
  <conditionalFormatting sqref="Y1078:Y1105">
    <cfRule type="expression" dxfId="1961" priority="2063">
      <formula>IF(RIGHT(TEXT(Y1078,"0.#"),1)=".",FALSE,TRUE)</formula>
    </cfRule>
    <cfRule type="expression" dxfId="1960" priority="2064">
      <formula>IF(RIGHT(TEXT(Y1078,"0.#"),1)=".",TRUE,FALSE)</formula>
    </cfRule>
  </conditionalFormatting>
  <conditionalFormatting sqref="AL1076:AO1077">
    <cfRule type="expression" dxfId="1959" priority="2059">
      <formula>IF(AND(AL1076&gt;=0, RIGHT(TEXT(AL1076,"0.#"),1)&lt;&gt;"."),TRUE,FALSE)</formula>
    </cfRule>
    <cfRule type="expression" dxfId="1958" priority="2060">
      <formula>IF(AND(AL1076&gt;=0, RIGHT(TEXT(AL1076,"0.#"),1)="."),TRUE,FALSE)</formula>
    </cfRule>
    <cfRule type="expression" dxfId="1957" priority="2061">
      <formula>IF(AND(AL1076&lt;0, RIGHT(TEXT(AL1076,"0.#"),1)&lt;&gt;"."),TRUE,FALSE)</formula>
    </cfRule>
    <cfRule type="expression" dxfId="1956" priority="2062">
      <formula>IF(AND(AL1076&lt;0, RIGHT(TEXT(AL1076,"0.#"),1)="."),TRUE,FALSE)</formula>
    </cfRule>
  </conditionalFormatting>
  <conditionalFormatting sqref="Y1076:Y1077">
    <cfRule type="expression" dxfId="1955" priority="2057">
      <formula>IF(RIGHT(TEXT(Y1076,"0.#"),1)=".",FALSE,TRUE)</formula>
    </cfRule>
    <cfRule type="expression" dxfId="1954" priority="2058">
      <formula>IF(RIGHT(TEXT(Y1076,"0.#"),1)=".",TRUE,FALSE)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L845:AO845">
    <cfRule type="expression" dxfId="759" priority="63">
      <formula>IF(AND(AL845&gt;=0, RIGHT(TEXT(AL845,"0.#"),1)&lt;&gt;"."),TRUE,FALSE)</formula>
    </cfRule>
    <cfRule type="expression" dxfId="758" priority="64">
      <formula>IF(AND(AL845&gt;=0, RIGHT(TEXT(AL845,"0.#"),1)="."),TRUE,FALSE)</formula>
    </cfRule>
    <cfRule type="expression" dxfId="757" priority="65">
      <formula>IF(AND(AL845&lt;0, RIGHT(TEXT(AL845,"0.#"),1)&lt;&gt;"."),TRUE,FALSE)</formula>
    </cfRule>
    <cfRule type="expression" dxfId="756" priority="66">
      <formula>IF(AND(AL845&lt;0, RIGHT(TEXT(AL845,"0.#"),1)="."),TRUE,FALSE)</formula>
    </cfRule>
  </conditionalFormatting>
  <conditionalFormatting sqref="Y847">
    <cfRule type="expression" dxfId="755" priority="59">
      <formula>IF(RIGHT(TEXT(Y847,"0.#"),1)=".",FALSE,TRUE)</formula>
    </cfRule>
    <cfRule type="expression" dxfId="754" priority="60">
      <formula>IF(RIGHT(TEXT(Y847,"0.#"),1)=".",TRUE,FALSE)</formula>
    </cfRule>
  </conditionalFormatting>
  <conditionalFormatting sqref="Y849">
    <cfRule type="expression" dxfId="753" priority="57">
      <formula>IF(RIGHT(TEXT(Y849,"0.#"),1)=".",FALSE,TRUE)</formula>
    </cfRule>
    <cfRule type="expression" dxfId="752" priority="58">
      <formula>IF(RIGHT(TEXT(Y849,"0.#"),1)=".",TRUE,FALSE)</formula>
    </cfRule>
  </conditionalFormatting>
  <conditionalFormatting sqref="Y848">
    <cfRule type="expression" dxfId="751" priority="55">
      <formula>IF(RIGHT(TEXT(Y848,"0.#"),1)=".",FALSE,TRUE)</formula>
    </cfRule>
    <cfRule type="expression" dxfId="750" priority="56">
      <formula>IF(RIGHT(TEXT(Y848,"0.#"),1)=".",TRUE,FALSE)</formula>
    </cfRule>
  </conditionalFormatting>
  <conditionalFormatting sqref="Y846">
    <cfRule type="expression" dxfId="749" priority="53">
      <formula>IF(RIGHT(TEXT(Y846,"0.#"),1)=".",FALSE,TRUE)</formula>
    </cfRule>
    <cfRule type="expression" dxfId="748" priority="54">
      <formula>IF(RIGHT(TEXT(Y846,"0.#"),1)=".",TRUE,FALSE)</formula>
    </cfRule>
  </conditionalFormatting>
  <conditionalFormatting sqref="AL847:AO847">
    <cfRule type="expression" dxfId="747" priority="49">
      <formula>IF(AND(AL847&gt;=0, RIGHT(TEXT(AL847,"0.#"),1)&lt;&gt;"."),TRUE,FALSE)</formula>
    </cfRule>
    <cfRule type="expression" dxfId="746" priority="50">
      <formula>IF(AND(AL847&gt;=0, RIGHT(TEXT(AL847,"0.#"),1)="."),TRUE,FALSE)</formula>
    </cfRule>
    <cfRule type="expression" dxfId="745" priority="51">
      <formula>IF(AND(AL847&lt;0, RIGHT(TEXT(AL847,"0.#"),1)&lt;&gt;"."),TRUE,FALSE)</formula>
    </cfRule>
    <cfRule type="expression" dxfId="744" priority="52">
      <formula>IF(AND(AL847&lt;0, RIGHT(TEXT(AL847,"0.#"),1)="."),TRUE,FALSE)</formula>
    </cfRule>
  </conditionalFormatting>
  <conditionalFormatting sqref="AL849:AO849">
    <cfRule type="expression" dxfId="743" priority="45">
      <formula>IF(AND(AL849&gt;=0, RIGHT(TEXT(AL849,"0.#"),1)&lt;&gt;"."),TRUE,FALSE)</formula>
    </cfRule>
    <cfRule type="expression" dxfId="742" priority="46">
      <formula>IF(AND(AL849&gt;=0, RIGHT(TEXT(AL849,"0.#"),1)="."),TRUE,FALSE)</formula>
    </cfRule>
    <cfRule type="expression" dxfId="741" priority="47">
      <formula>IF(AND(AL849&lt;0, RIGHT(TEXT(AL849,"0.#"),1)&lt;&gt;"."),TRUE,FALSE)</formula>
    </cfRule>
    <cfRule type="expression" dxfId="740" priority="48">
      <formula>IF(AND(AL849&lt;0, RIGHT(TEXT(AL849,"0.#"),1)="."),TRUE,FALSE)</formula>
    </cfRule>
  </conditionalFormatting>
  <conditionalFormatting sqref="AL848:AO848">
    <cfRule type="expression" dxfId="739" priority="41">
      <formula>IF(AND(AL848&gt;=0, RIGHT(TEXT(AL848,"0.#"),1)&lt;&gt;"."),TRUE,FALSE)</formula>
    </cfRule>
    <cfRule type="expression" dxfId="738" priority="42">
      <formula>IF(AND(AL848&gt;=0, RIGHT(TEXT(AL848,"0.#"),1)="."),TRUE,FALSE)</formula>
    </cfRule>
    <cfRule type="expression" dxfId="737" priority="43">
      <formula>IF(AND(AL848&lt;0, RIGHT(TEXT(AL848,"0.#"),1)&lt;&gt;"."),TRUE,FALSE)</formula>
    </cfRule>
    <cfRule type="expression" dxfId="736" priority="44">
      <formula>IF(AND(AL848&lt;0, RIGHT(TEXT(AL848,"0.#"),1)="."),TRUE,FALSE)</formula>
    </cfRule>
  </conditionalFormatting>
  <conditionalFormatting sqref="AL846:AO846">
    <cfRule type="expression" dxfId="735" priority="37">
      <formula>IF(AND(AL846&gt;=0, RIGHT(TEXT(AL846,"0.#"),1)&lt;&gt;"."),TRUE,FALSE)</formula>
    </cfRule>
    <cfRule type="expression" dxfId="734" priority="38">
      <formula>IF(AND(AL846&gt;=0, RIGHT(TEXT(AL846,"0.#"),1)="."),TRUE,FALSE)</formula>
    </cfRule>
    <cfRule type="expression" dxfId="733" priority="39">
      <formula>IF(AND(AL846&lt;0, RIGHT(TEXT(AL846,"0.#"),1)&lt;&gt;"."),TRUE,FALSE)</formula>
    </cfRule>
    <cfRule type="expression" dxfId="732" priority="40">
      <formula>IF(AND(AL846&lt;0, RIGHT(TEXT(AL846,"0.#"),1)="."),TRUE,FALSE)</formula>
    </cfRule>
  </conditionalFormatting>
  <conditionalFormatting sqref="Y803">
    <cfRule type="expression" dxfId="731" priority="35">
      <formula>IF(RIGHT(TEXT(Y803,"0.#"),1)=".",FALSE,TRUE)</formula>
    </cfRule>
    <cfRule type="expression" dxfId="730" priority="36">
      <formula>IF(RIGHT(TEXT(Y803,"0.#"),1)=".",TRUE,FALSE)</formula>
    </cfRule>
  </conditionalFormatting>
  <conditionalFormatting sqref="Y802">
    <cfRule type="expression" dxfId="729" priority="33">
      <formula>IF(RIGHT(TEXT(Y802,"0.#"),1)=".",FALSE,TRUE)</formula>
    </cfRule>
    <cfRule type="expression" dxfId="728" priority="34">
      <formula>IF(RIGHT(TEXT(Y802,"0.#"),1)=".",TRUE,FALSE)</formula>
    </cfRule>
  </conditionalFormatting>
  <conditionalFormatting sqref="Y845">
    <cfRule type="expression" dxfId="727" priority="31">
      <formula>IF(RIGHT(TEXT(Y845,"0.#"),1)=".",FALSE,TRUE)</formula>
    </cfRule>
    <cfRule type="expression" dxfId="726" priority="32">
      <formula>IF(RIGHT(TEXT(Y845,"0.#"),1)=".",TRUE,FALSE)</formula>
    </cfRule>
  </conditionalFormatting>
  <conditionalFormatting sqref="Y914">
    <cfRule type="expression" dxfId="725" priority="25">
      <formula>IF(RIGHT(TEXT(Y914,"0.#"),1)=".",FALSE,TRUE)</formula>
    </cfRule>
    <cfRule type="expression" dxfId="724" priority="26">
      <formula>IF(RIGHT(TEXT(Y914,"0.#"),1)=".",TRUE,FALSE)</formula>
    </cfRule>
  </conditionalFormatting>
  <conditionalFormatting sqref="AL914:AO914">
    <cfRule type="expression" dxfId="723" priority="27">
      <formula>IF(AND(AL914&gt;=0, RIGHT(TEXT(AL914,"0.#"),1)&lt;&gt;"."),TRUE,FALSE)</formula>
    </cfRule>
    <cfRule type="expression" dxfId="722" priority="28">
      <formula>IF(AND(AL914&gt;=0, RIGHT(TEXT(AL914,"0.#"),1)="."),TRUE,FALSE)</formula>
    </cfRule>
    <cfRule type="expression" dxfId="721" priority="29">
      <formula>IF(AND(AL914&lt;0, RIGHT(TEXT(AL914,"0.#"),1)&lt;&gt;"."),TRUE,FALSE)</formula>
    </cfRule>
    <cfRule type="expression" dxfId="720" priority="30">
      <formula>IF(AND(AL914&lt;0, RIGHT(TEXT(AL914,"0.#"),1)="."),TRUE,FALSE)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4:AO944">
    <cfRule type="expression" dxfId="717" priority="21">
      <formula>IF(AND(AL944&gt;=0, RIGHT(TEXT(AL944,"0.#"),1)&lt;&gt;"."),TRUE,FALSE)</formula>
    </cfRule>
    <cfRule type="expression" dxfId="716" priority="22">
      <formula>IF(AND(AL944&gt;=0, RIGHT(TEXT(AL944,"0.#"),1)="."),TRUE,FALSE)</formula>
    </cfRule>
    <cfRule type="expression" dxfId="715" priority="23">
      <formula>IF(AND(AL944&lt;0, RIGHT(TEXT(AL944,"0.#"),1)&lt;&gt;"."),TRUE,FALSE)</formula>
    </cfRule>
    <cfRule type="expression" dxfId="714" priority="24">
      <formula>IF(AND(AL944&lt;0, RIGHT(TEXT(AL944,"0.#"),1)="."),TRUE,FALSE)</formula>
    </cfRule>
  </conditionalFormatting>
  <conditionalFormatting sqref="Y913">
    <cfRule type="expression" dxfId="713" priority="13">
      <formula>IF(RIGHT(TEXT(Y913,"0.#"),1)=".",FALSE,TRUE)</formula>
    </cfRule>
    <cfRule type="expression" dxfId="712" priority="14">
      <formula>IF(RIGHT(TEXT(Y913,"0.#"),1)=".",TRUE,FALSE)</formula>
    </cfRule>
  </conditionalFormatting>
  <conditionalFormatting sqref="AL913:AO913">
    <cfRule type="expression" dxfId="711" priority="15">
      <formula>IF(AND(AL913&gt;=0, RIGHT(TEXT(AL913,"0.#"),1)&lt;&gt;"."),TRUE,FALSE)</formula>
    </cfRule>
    <cfRule type="expression" dxfId="710" priority="16">
      <formula>IF(AND(AL913&gt;=0, RIGHT(TEXT(AL913,"0.#"),1)="."),TRUE,FALSE)</formula>
    </cfRule>
    <cfRule type="expression" dxfId="709" priority="17">
      <formula>IF(AND(AL913&lt;0, RIGHT(TEXT(AL913,"0.#"),1)&lt;&gt;"."),TRUE,FALSE)</formula>
    </cfRule>
    <cfRule type="expression" dxfId="708" priority="18">
      <formula>IF(AND(AL913&lt;0, RIGHT(TEXT(AL913,"0.#"),1)="."),TRUE,FALSE)</formula>
    </cfRule>
  </conditionalFormatting>
  <conditionalFormatting sqref="AM134:AM135">
    <cfRule type="expression" dxfId="707" priority="11">
      <formula>IF(RIGHT(TEXT(AM134,"0.#"),1)=".",FALSE,TRUE)</formula>
    </cfRule>
    <cfRule type="expression" dxfId="706" priority="12">
      <formula>IF(RIGHT(TEXT(AM134,"0.#"),1)=".",TRUE,FALSE)</formula>
    </cfRule>
  </conditionalFormatting>
  <conditionalFormatting sqref="AM194:AM195">
    <cfRule type="expression" dxfId="705" priority="5">
      <formula>IF(RIGHT(TEXT(AM194,"0.#"),1)=".",FALSE,TRUE)</formula>
    </cfRule>
    <cfRule type="expression" dxfId="704" priority="6">
      <formula>IF(RIGHT(TEXT(AM194,"0.#"),1)=".",TRUE,FALSE)</formula>
    </cfRule>
  </conditionalFormatting>
  <conditionalFormatting sqref="AM254:AM255">
    <cfRule type="expression" dxfId="703" priority="3">
      <formula>IF(RIGHT(TEXT(AM254,"0.#"),1)=".",FALSE,TRUE)</formula>
    </cfRule>
    <cfRule type="expression" dxfId="702" priority="4">
      <formula>IF(RIGHT(TEXT(AM254,"0.#"),1)=".",TRUE,FALSE)</formula>
    </cfRule>
  </conditionalFormatting>
  <conditionalFormatting sqref="AM314:AM315">
    <cfRule type="expression" dxfId="701" priority="1">
      <formula>IF(RIGHT(TEXT(AM314,"0.#"),1)=".",FALSE,TRUE)</formula>
    </cfRule>
    <cfRule type="expression" dxfId="700" priority="2">
      <formula>IF(RIGHT(TEXT(AM314,"0.#"),1)=".",TRUE,FALSE)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11" max="49" man="1"/>
    <brk id="255" max="49" man="1"/>
    <brk id="331" max="49" man="1"/>
    <brk id="704" max="49" man="1"/>
    <brk id="73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756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election activeCell="G16" sqref="G16:O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4"/>
      <c r="Z2" s="829"/>
      <c r="AA2" s="830"/>
      <c r="AB2" s="1038" t="s">
        <v>11</v>
      </c>
      <c r="AC2" s="1039"/>
      <c r="AD2" s="1040"/>
      <c r="AE2" s="1044" t="s">
        <v>388</v>
      </c>
      <c r="AF2" s="1044"/>
      <c r="AG2" s="1044"/>
      <c r="AH2" s="1044"/>
      <c r="AI2" s="1044" t="s">
        <v>410</v>
      </c>
      <c r="AJ2" s="1044"/>
      <c r="AK2" s="1044"/>
      <c r="AL2" s="561"/>
      <c r="AM2" s="1044" t="s">
        <v>507</v>
      </c>
      <c r="AN2" s="1044"/>
      <c r="AO2" s="1044"/>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5"/>
      <c r="Z3" s="1036"/>
      <c r="AA3" s="1037"/>
      <c r="AB3" s="1041"/>
      <c r="AC3" s="1042"/>
      <c r="AD3" s="1043"/>
      <c r="AE3" s="927"/>
      <c r="AF3" s="927"/>
      <c r="AG3" s="927"/>
      <c r="AH3" s="927"/>
      <c r="AI3" s="927"/>
      <c r="AJ3" s="927"/>
      <c r="AK3" s="927"/>
      <c r="AL3" s="412"/>
      <c r="AM3" s="927"/>
      <c r="AN3" s="927"/>
      <c r="AO3" s="92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1"/>
      <c r="I4" s="1011"/>
      <c r="J4" s="1011"/>
      <c r="K4" s="1011"/>
      <c r="L4" s="1011"/>
      <c r="M4" s="1011"/>
      <c r="N4" s="1011"/>
      <c r="O4" s="1012"/>
      <c r="P4" s="108"/>
      <c r="Q4" s="1019"/>
      <c r="R4" s="1019"/>
      <c r="S4" s="1019"/>
      <c r="T4" s="1019"/>
      <c r="U4" s="1019"/>
      <c r="V4" s="1019"/>
      <c r="W4" s="1019"/>
      <c r="X4" s="1020"/>
      <c r="Y4" s="1029" t="s">
        <v>12</v>
      </c>
      <c r="Z4" s="1030"/>
      <c r="AA4" s="1031"/>
      <c r="AB4" s="465"/>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51" t="s">
        <v>54</v>
      </c>
      <c r="Z5" s="1026"/>
      <c r="AA5" s="1027"/>
      <c r="AB5" s="527"/>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4"/>
      <c r="Z9" s="829"/>
      <c r="AA9" s="830"/>
      <c r="AB9" s="1038" t="s">
        <v>11</v>
      </c>
      <c r="AC9" s="1039"/>
      <c r="AD9" s="1040"/>
      <c r="AE9" s="1044" t="s">
        <v>388</v>
      </c>
      <c r="AF9" s="1044"/>
      <c r="AG9" s="1044"/>
      <c r="AH9" s="1044"/>
      <c r="AI9" s="1044" t="s">
        <v>410</v>
      </c>
      <c r="AJ9" s="1044"/>
      <c r="AK9" s="1044"/>
      <c r="AL9" s="561"/>
      <c r="AM9" s="1044" t="s">
        <v>507</v>
      </c>
      <c r="AN9" s="1044"/>
      <c r="AO9" s="1044"/>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5"/>
      <c r="Z10" s="1036"/>
      <c r="AA10" s="1037"/>
      <c r="AB10" s="1041"/>
      <c r="AC10" s="1042"/>
      <c r="AD10" s="1043"/>
      <c r="AE10" s="927"/>
      <c r="AF10" s="927"/>
      <c r="AG10" s="927"/>
      <c r="AH10" s="927"/>
      <c r="AI10" s="927"/>
      <c r="AJ10" s="927"/>
      <c r="AK10" s="927"/>
      <c r="AL10" s="412"/>
      <c r="AM10" s="927"/>
      <c r="AN10" s="927"/>
      <c r="AO10" s="92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65"/>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51" t="s">
        <v>54</v>
      </c>
      <c r="Z12" s="1026"/>
      <c r="AA12" s="1027"/>
      <c r="AB12" s="527"/>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4"/>
      <c r="Z16" s="829"/>
      <c r="AA16" s="830"/>
      <c r="AB16" s="1038" t="s">
        <v>11</v>
      </c>
      <c r="AC16" s="1039"/>
      <c r="AD16" s="1040"/>
      <c r="AE16" s="1044" t="s">
        <v>388</v>
      </c>
      <c r="AF16" s="1044"/>
      <c r="AG16" s="1044"/>
      <c r="AH16" s="1044"/>
      <c r="AI16" s="1044" t="s">
        <v>410</v>
      </c>
      <c r="AJ16" s="1044"/>
      <c r="AK16" s="1044"/>
      <c r="AL16" s="561"/>
      <c r="AM16" s="1044" t="s">
        <v>507</v>
      </c>
      <c r="AN16" s="1044"/>
      <c r="AO16" s="1044"/>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5"/>
      <c r="Z17" s="1036"/>
      <c r="AA17" s="1037"/>
      <c r="AB17" s="1041"/>
      <c r="AC17" s="1042"/>
      <c r="AD17" s="1043"/>
      <c r="AE17" s="927"/>
      <c r="AF17" s="927"/>
      <c r="AG17" s="927"/>
      <c r="AH17" s="927"/>
      <c r="AI17" s="927"/>
      <c r="AJ17" s="927"/>
      <c r="AK17" s="927"/>
      <c r="AL17" s="412"/>
      <c r="AM17" s="927"/>
      <c r="AN17" s="927"/>
      <c r="AO17" s="92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65"/>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51" t="s">
        <v>54</v>
      </c>
      <c r="Z19" s="1026"/>
      <c r="AA19" s="1027"/>
      <c r="AB19" s="527"/>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4"/>
      <c r="Z23" s="829"/>
      <c r="AA23" s="830"/>
      <c r="AB23" s="1038" t="s">
        <v>11</v>
      </c>
      <c r="AC23" s="1039"/>
      <c r="AD23" s="1040"/>
      <c r="AE23" s="1044" t="s">
        <v>388</v>
      </c>
      <c r="AF23" s="1044"/>
      <c r="AG23" s="1044"/>
      <c r="AH23" s="1044"/>
      <c r="AI23" s="1044" t="s">
        <v>410</v>
      </c>
      <c r="AJ23" s="1044"/>
      <c r="AK23" s="1044"/>
      <c r="AL23" s="561"/>
      <c r="AM23" s="1044" t="s">
        <v>507</v>
      </c>
      <c r="AN23" s="1044"/>
      <c r="AO23" s="1044"/>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5"/>
      <c r="Z24" s="1036"/>
      <c r="AA24" s="1037"/>
      <c r="AB24" s="1041"/>
      <c r="AC24" s="1042"/>
      <c r="AD24" s="1043"/>
      <c r="AE24" s="927"/>
      <c r="AF24" s="927"/>
      <c r="AG24" s="927"/>
      <c r="AH24" s="927"/>
      <c r="AI24" s="927"/>
      <c r="AJ24" s="927"/>
      <c r="AK24" s="927"/>
      <c r="AL24" s="412"/>
      <c r="AM24" s="927"/>
      <c r="AN24" s="927"/>
      <c r="AO24" s="92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65"/>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51" t="s">
        <v>54</v>
      </c>
      <c r="Z26" s="1026"/>
      <c r="AA26" s="1027"/>
      <c r="AB26" s="527"/>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4"/>
      <c r="Z30" s="829"/>
      <c r="AA30" s="830"/>
      <c r="AB30" s="1038" t="s">
        <v>11</v>
      </c>
      <c r="AC30" s="1039"/>
      <c r="AD30" s="1040"/>
      <c r="AE30" s="1044" t="s">
        <v>388</v>
      </c>
      <c r="AF30" s="1044"/>
      <c r="AG30" s="1044"/>
      <c r="AH30" s="1044"/>
      <c r="AI30" s="1044" t="s">
        <v>410</v>
      </c>
      <c r="AJ30" s="1044"/>
      <c r="AK30" s="1044"/>
      <c r="AL30" s="561"/>
      <c r="AM30" s="1044" t="s">
        <v>507</v>
      </c>
      <c r="AN30" s="1044"/>
      <c r="AO30" s="1044"/>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5"/>
      <c r="Z31" s="1036"/>
      <c r="AA31" s="1037"/>
      <c r="AB31" s="1041"/>
      <c r="AC31" s="1042"/>
      <c r="AD31" s="1043"/>
      <c r="AE31" s="927"/>
      <c r="AF31" s="927"/>
      <c r="AG31" s="927"/>
      <c r="AH31" s="927"/>
      <c r="AI31" s="927"/>
      <c r="AJ31" s="927"/>
      <c r="AK31" s="927"/>
      <c r="AL31" s="412"/>
      <c r="AM31" s="927"/>
      <c r="AN31" s="927"/>
      <c r="AO31" s="92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65"/>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51" t="s">
        <v>54</v>
      </c>
      <c r="Z33" s="1026"/>
      <c r="AA33" s="1027"/>
      <c r="AB33" s="527"/>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4"/>
      <c r="Z37" s="829"/>
      <c r="AA37" s="830"/>
      <c r="AB37" s="1038" t="s">
        <v>11</v>
      </c>
      <c r="AC37" s="1039"/>
      <c r="AD37" s="1040"/>
      <c r="AE37" s="1044" t="s">
        <v>388</v>
      </c>
      <c r="AF37" s="1044"/>
      <c r="AG37" s="1044"/>
      <c r="AH37" s="1044"/>
      <c r="AI37" s="1044" t="s">
        <v>410</v>
      </c>
      <c r="AJ37" s="1044"/>
      <c r="AK37" s="1044"/>
      <c r="AL37" s="561"/>
      <c r="AM37" s="1044" t="s">
        <v>507</v>
      </c>
      <c r="AN37" s="1044"/>
      <c r="AO37" s="1044"/>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5"/>
      <c r="Z38" s="1036"/>
      <c r="AA38" s="1037"/>
      <c r="AB38" s="1041"/>
      <c r="AC38" s="1042"/>
      <c r="AD38" s="1043"/>
      <c r="AE38" s="927"/>
      <c r="AF38" s="927"/>
      <c r="AG38" s="927"/>
      <c r="AH38" s="927"/>
      <c r="AI38" s="927"/>
      <c r="AJ38" s="927"/>
      <c r="AK38" s="927"/>
      <c r="AL38" s="412"/>
      <c r="AM38" s="927"/>
      <c r="AN38" s="927"/>
      <c r="AO38" s="92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65"/>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51" t="s">
        <v>54</v>
      </c>
      <c r="Z40" s="1026"/>
      <c r="AA40" s="1027"/>
      <c r="AB40" s="527"/>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4"/>
      <c r="Z44" s="829"/>
      <c r="AA44" s="830"/>
      <c r="AB44" s="1038" t="s">
        <v>11</v>
      </c>
      <c r="AC44" s="1039"/>
      <c r="AD44" s="1040"/>
      <c r="AE44" s="1044" t="s">
        <v>388</v>
      </c>
      <c r="AF44" s="1044"/>
      <c r="AG44" s="1044"/>
      <c r="AH44" s="1044"/>
      <c r="AI44" s="1044" t="s">
        <v>410</v>
      </c>
      <c r="AJ44" s="1044"/>
      <c r="AK44" s="1044"/>
      <c r="AL44" s="561"/>
      <c r="AM44" s="1044" t="s">
        <v>507</v>
      </c>
      <c r="AN44" s="1044"/>
      <c r="AO44" s="1044"/>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5"/>
      <c r="Z45" s="1036"/>
      <c r="AA45" s="1037"/>
      <c r="AB45" s="1041"/>
      <c r="AC45" s="1042"/>
      <c r="AD45" s="1043"/>
      <c r="AE45" s="927"/>
      <c r="AF45" s="927"/>
      <c r="AG45" s="927"/>
      <c r="AH45" s="927"/>
      <c r="AI45" s="927"/>
      <c r="AJ45" s="927"/>
      <c r="AK45" s="927"/>
      <c r="AL45" s="412"/>
      <c r="AM45" s="927"/>
      <c r="AN45" s="927"/>
      <c r="AO45" s="92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65"/>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51" t="s">
        <v>54</v>
      </c>
      <c r="Z47" s="1026"/>
      <c r="AA47" s="1027"/>
      <c r="AB47" s="527"/>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4"/>
      <c r="Z51" s="829"/>
      <c r="AA51" s="830"/>
      <c r="AB51" s="561" t="s">
        <v>11</v>
      </c>
      <c r="AC51" s="1039"/>
      <c r="AD51" s="1040"/>
      <c r="AE51" s="1044" t="s">
        <v>388</v>
      </c>
      <c r="AF51" s="1044"/>
      <c r="AG51" s="1044"/>
      <c r="AH51" s="1044"/>
      <c r="AI51" s="1044" t="s">
        <v>410</v>
      </c>
      <c r="AJ51" s="1044"/>
      <c r="AK51" s="1044"/>
      <c r="AL51" s="561"/>
      <c r="AM51" s="1044" t="s">
        <v>507</v>
      </c>
      <c r="AN51" s="1044"/>
      <c r="AO51" s="1044"/>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5"/>
      <c r="Z52" s="1036"/>
      <c r="AA52" s="1037"/>
      <c r="AB52" s="1041"/>
      <c r="AC52" s="1042"/>
      <c r="AD52" s="1043"/>
      <c r="AE52" s="927"/>
      <c r="AF52" s="927"/>
      <c r="AG52" s="927"/>
      <c r="AH52" s="927"/>
      <c r="AI52" s="927"/>
      <c r="AJ52" s="927"/>
      <c r="AK52" s="927"/>
      <c r="AL52" s="412"/>
      <c r="AM52" s="927"/>
      <c r="AN52" s="927"/>
      <c r="AO52" s="92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65"/>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51" t="s">
        <v>54</v>
      </c>
      <c r="Z54" s="1026"/>
      <c r="AA54" s="1027"/>
      <c r="AB54" s="527"/>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4"/>
      <c r="Z58" s="829"/>
      <c r="AA58" s="830"/>
      <c r="AB58" s="1038" t="s">
        <v>11</v>
      </c>
      <c r="AC58" s="1039"/>
      <c r="AD58" s="1040"/>
      <c r="AE58" s="1044" t="s">
        <v>388</v>
      </c>
      <c r="AF58" s="1044"/>
      <c r="AG58" s="1044"/>
      <c r="AH58" s="1044"/>
      <c r="AI58" s="1044" t="s">
        <v>410</v>
      </c>
      <c r="AJ58" s="1044"/>
      <c r="AK58" s="1044"/>
      <c r="AL58" s="561"/>
      <c r="AM58" s="1044" t="s">
        <v>507</v>
      </c>
      <c r="AN58" s="1044"/>
      <c r="AO58" s="1044"/>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5"/>
      <c r="Z59" s="1036"/>
      <c r="AA59" s="1037"/>
      <c r="AB59" s="1041"/>
      <c r="AC59" s="1042"/>
      <c r="AD59" s="1043"/>
      <c r="AE59" s="927"/>
      <c r="AF59" s="927"/>
      <c r="AG59" s="927"/>
      <c r="AH59" s="927"/>
      <c r="AI59" s="927"/>
      <c r="AJ59" s="927"/>
      <c r="AK59" s="927"/>
      <c r="AL59" s="412"/>
      <c r="AM59" s="927"/>
      <c r="AN59" s="927"/>
      <c r="AO59" s="92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65"/>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51" t="s">
        <v>54</v>
      </c>
      <c r="Z61" s="1026"/>
      <c r="AA61" s="1027"/>
      <c r="AB61" s="527"/>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4"/>
      <c r="Z65" s="829"/>
      <c r="AA65" s="830"/>
      <c r="AB65" s="1038" t="s">
        <v>11</v>
      </c>
      <c r="AC65" s="1039"/>
      <c r="AD65" s="1040"/>
      <c r="AE65" s="1044" t="s">
        <v>388</v>
      </c>
      <c r="AF65" s="1044"/>
      <c r="AG65" s="1044"/>
      <c r="AH65" s="1044"/>
      <c r="AI65" s="1044" t="s">
        <v>410</v>
      </c>
      <c r="AJ65" s="1044"/>
      <c r="AK65" s="1044"/>
      <c r="AL65" s="561"/>
      <c r="AM65" s="1044" t="s">
        <v>507</v>
      </c>
      <c r="AN65" s="1044"/>
      <c r="AO65" s="1044"/>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5"/>
      <c r="Z66" s="1036"/>
      <c r="AA66" s="1037"/>
      <c r="AB66" s="1041"/>
      <c r="AC66" s="1042"/>
      <c r="AD66" s="1043"/>
      <c r="AE66" s="927"/>
      <c r="AF66" s="927"/>
      <c r="AG66" s="927"/>
      <c r="AH66" s="927"/>
      <c r="AI66" s="927"/>
      <c r="AJ66" s="927"/>
      <c r="AK66" s="927"/>
      <c r="AL66" s="412"/>
      <c r="AM66" s="927"/>
      <c r="AN66" s="927"/>
      <c r="AO66" s="92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65"/>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51" t="s">
        <v>54</v>
      </c>
      <c r="Z68" s="1026"/>
      <c r="AA68" s="1027"/>
      <c r="AB68" s="527"/>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51" t="s">
        <v>13</v>
      </c>
      <c r="Z69" s="1026"/>
      <c r="AA69" s="1027"/>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598" t="s">
        <v>364</v>
      </c>
      <c r="H2" s="599"/>
      <c r="I2" s="599"/>
      <c r="J2" s="599"/>
      <c r="K2" s="599"/>
      <c r="L2" s="599"/>
      <c r="M2" s="599"/>
      <c r="N2" s="599"/>
      <c r="O2" s="599"/>
      <c r="P2" s="599"/>
      <c r="Q2" s="599"/>
      <c r="R2" s="599"/>
      <c r="S2" s="599"/>
      <c r="T2" s="599"/>
      <c r="U2" s="599"/>
      <c r="V2" s="599"/>
      <c r="W2" s="599"/>
      <c r="X2" s="599"/>
      <c r="Y2" s="599"/>
      <c r="Z2" s="599"/>
      <c r="AA2" s="599"/>
      <c r="AB2" s="600"/>
      <c r="AC2" s="598" t="s">
        <v>366</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57"/>
      <c r="B4" s="1058"/>
      <c r="C4" s="1058"/>
      <c r="D4" s="1058"/>
      <c r="E4" s="1058"/>
      <c r="F4" s="1059"/>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57"/>
      <c r="B14" s="1058"/>
      <c r="C14" s="1058"/>
      <c r="D14" s="1058"/>
      <c r="E14" s="1058"/>
      <c r="F14" s="105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7"/>
      <c r="B15" s="1058"/>
      <c r="C15" s="1058"/>
      <c r="D15" s="1058"/>
      <c r="E15" s="1058"/>
      <c r="F15" s="1059"/>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57"/>
      <c r="B16" s="1058"/>
      <c r="C16" s="1058"/>
      <c r="D16" s="1058"/>
      <c r="E16" s="1058"/>
      <c r="F16" s="1059"/>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57"/>
      <c r="B17" s="1058"/>
      <c r="C17" s="1058"/>
      <c r="D17" s="1058"/>
      <c r="E17" s="1058"/>
      <c r="F17" s="1059"/>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57"/>
      <c r="B27" s="1058"/>
      <c r="C27" s="1058"/>
      <c r="D27" s="1058"/>
      <c r="E27" s="1058"/>
      <c r="F27" s="105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7"/>
      <c r="B28" s="1058"/>
      <c r="C28" s="1058"/>
      <c r="D28" s="1058"/>
      <c r="E28" s="1058"/>
      <c r="F28" s="1059"/>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57"/>
      <c r="B29" s="1058"/>
      <c r="C29" s="1058"/>
      <c r="D29" s="1058"/>
      <c r="E29" s="1058"/>
      <c r="F29" s="1059"/>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57"/>
      <c r="B30" s="1058"/>
      <c r="C30" s="1058"/>
      <c r="D30" s="1058"/>
      <c r="E30" s="1058"/>
      <c r="F30" s="1059"/>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57"/>
      <c r="B40" s="1058"/>
      <c r="C40" s="1058"/>
      <c r="D40" s="1058"/>
      <c r="E40" s="1058"/>
      <c r="F40" s="105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7"/>
      <c r="B41" s="1058"/>
      <c r="C41" s="1058"/>
      <c r="D41" s="1058"/>
      <c r="E41" s="1058"/>
      <c r="F41" s="1059"/>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57"/>
      <c r="B42" s="1058"/>
      <c r="C42" s="1058"/>
      <c r="D42" s="1058"/>
      <c r="E42" s="1058"/>
      <c r="F42" s="1059"/>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57"/>
      <c r="B43" s="1058"/>
      <c r="C43" s="1058"/>
      <c r="D43" s="1058"/>
      <c r="E43" s="1058"/>
      <c r="F43" s="1059"/>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57"/>
      <c r="B56" s="1058"/>
      <c r="C56" s="1058"/>
      <c r="D56" s="1058"/>
      <c r="E56" s="1058"/>
      <c r="F56" s="1059"/>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57"/>
      <c r="B57" s="1058"/>
      <c r="C57" s="1058"/>
      <c r="D57" s="1058"/>
      <c r="E57" s="1058"/>
      <c r="F57" s="1059"/>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57"/>
      <c r="B67" s="1058"/>
      <c r="C67" s="1058"/>
      <c r="D67" s="1058"/>
      <c r="E67" s="1058"/>
      <c r="F67" s="105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7"/>
      <c r="B68" s="1058"/>
      <c r="C68" s="1058"/>
      <c r="D68" s="1058"/>
      <c r="E68" s="1058"/>
      <c r="F68" s="1059"/>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57"/>
      <c r="B69" s="1058"/>
      <c r="C69" s="1058"/>
      <c r="D69" s="1058"/>
      <c r="E69" s="1058"/>
      <c r="F69" s="1059"/>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57"/>
      <c r="B70" s="1058"/>
      <c r="C70" s="1058"/>
      <c r="D70" s="1058"/>
      <c r="E70" s="1058"/>
      <c r="F70" s="1059"/>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57"/>
      <c r="B80" s="1058"/>
      <c r="C80" s="1058"/>
      <c r="D80" s="1058"/>
      <c r="E80" s="1058"/>
      <c r="F80" s="105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7"/>
      <c r="B81" s="1058"/>
      <c r="C81" s="1058"/>
      <c r="D81" s="1058"/>
      <c r="E81" s="1058"/>
      <c r="F81" s="1059"/>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57"/>
      <c r="B82" s="1058"/>
      <c r="C82" s="1058"/>
      <c r="D82" s="1058"/>
      <c r="E82" s="1058"/>
      <c r="F82" s="1059"/>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57"/>
      <c r="B83" s="1058"/>
      <c r="C83" s="1058"/>
      <c r="D83" s="1058"/>
      <c r="E83" s="1058"/>
      <c r="F83" s="1059"/>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57"/>
      <c r="B93" s="1058"/>
      <c r="C93" s="1058"/>
      <c r="D93" s="1058"/>
      <c r="E93" s="1058"/>
      <c r="F93" s="105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7"/>
      <c r="B94" s="1058"/>
      <c r="C94" s="1058"/>
      <c r="D94" s="1058"/>
      <c r="E94" s="1058"/>
      <c r="F94" s="1059"/>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57"/>
      <c r="B95" s="1058"/>
      <c r="C95" s="1058"/>
      <c r="D95" s="1058"/>
      <c r="E95" s="1058"/>
      <c r="F95" s="1059"/>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57"/>
      <c r="B96" s="1058"/>
      <c r="C96" s="1058"/>
      <c r="D96" s="1058"/>
      <c r="E96" s="1058"/>
      <c r="F96" s="1059"/>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57"/>
      <c r="B109" s="1058"/>
      <c r="C109" s="1058"/>
      <c r="D109" s="1058"/>
      <c r="E109" s="1058"/>
      <c r="F109" s="1059"/>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57"/>
      <c r="B110" s="1058"/>
      <c r="C110" s="1058"/>
      <c r="D110" s="1058"/>
      <c r="E110" s="1058"/>
      <c r="F110" s="1059"/>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57"/>
      <c r="B120" s="1058"/>
      <c r="C120" s="1058"/>
      <c r="D120" s="1058"/>
      <c r="E120" s="1058"/>
      <c r="F120" s="105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7"/>
      <c r="B121" s="1058"/>
      <c r="C121" s="1058"/>
      <c r="D121" s="1058"/>
      <c r="E121" s="1058"/>
      <c r="F121" s="1059"/>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57"/>
      <c r="B122" s="1058"/>
      <c r="C122" s="1058"/>
      <c r="D122" s="1058"/>
      <c r="E122" s="1058"/>
      <c r="F122" s="1059"/>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57"/>
      <c r="B123" s="1058"/>
      <c r="C123" s="1058"/>
      <c r="D123" s="1058"/>
      <c r="E123" s="1058"/>
      <c r="F123" s="1059"/>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57"/>
      <c r="B133" s="1058"/>
      <c r="C133" s="1058"/>
      <c r="D133" s="1058"/>
      <c r="E133" s="1058"/>
      <c r="F133" s="105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7"/>
      <c r="B134" s="1058"/>
      <c r="C134" s="1058"/>
      <c r="D134" s="1058"/>
      <c r="E134" s="1058"/>
      <c r="F134" s="1059"/>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57"/>
      <c r="B135" s="1058"/>
      <c r="C135" s="1058"/>
      <c r="D135" s="1058"/>
      <c r="E135" s="1058"/>
      <c r="F135" s="1059"/>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57"/>
      <c r="B136" s="1058"/>
      <c r="C136" s="1058"/>
      <c r="D136" s="1058"/>
      <c r="E136" s="1058"/>
      <c r="F136" s="1059"/>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57"/>
      <c r="B146" s="1058"/>
      <c r="C146" s="1058"/>
      <c r="D146" s="1058"/>
      <c r="E146" s="1058"/>
      <c r="F146" s="105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7"/>
      <c r="B147" s="1058"/>
      <c r="C147" s="1058"/>
      <c r="D147" s="1058"/>
      <c r="E147" s="1058"/>
      <c r="F147" s="1059"/>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57"/>
      <c r="B148" s="1058"/>
      <c r="C148" s="1058"/>
      <c r="D148" s="1058"/>
      <c r="E148" s="1058"/>
      <c r="F148" s="1059"/>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57"/>
      <c r="B149" s="1058"/>
      <c r="C149" s="1058"/>
      <c r="D149" s="1058"/>
      <c r="E149" s="1058"/>
      <c r="F149" s="1059"/>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57"/>
      <c r="B162" s="1058"/>
      <c r="C162" s="1058"/>
      <c r="D162" s="1058"/>
      <c r="E162" s="1058"/>
      <c r="F162" s="1059"/>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57"/>
      <c r="B163" s="1058"/>
      <c r="C163" s="1058"/>
      <c r="D163" s="1058"/>
      <c r="E163" s="1058"/>
      <c r="F163" s="1059"/>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57"/>
      <c r="B173" s="1058"/>
      <c r="C173" s="1058"/>
      <c r="D173" s="1058"/>
      <c r="E173" s="1058"/>
      <c r="F173" s="105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7"/>
      <c r="B174" s="1058"/>
      <c r="C174" s="1058"/>
      <c r="D174" s="1058"/>
      <c r="E174" s="1058"/>
      <c r="F174" s="1059"/>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57"/>
      <c r="B175" s="1058"/>
      <c r="C175" s="1058"/>
      <c r="D175" s="1058"/>
      <c r="E175" s="1058"/>
      <c r="F175" s="1059"/>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57"/>
      <c r="B176" s="1058"/>
      <c r="C176" s="1058"/>
      <c r="D176" s="1058"/>
      <c r="E176" s="1058"/>
      <c r="F176" s="1059"/>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57"/>
      <c r="B186" s="1058"/>
      <c r="C186" s="1058"/>
      <c r="D186" s="1058"/>
      <c r="E186" s="1058"/>
      <c r="F186" s="105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7"/>
      <c r="B187" s="1058"/>
      <c r="C187" s="1058"/>
      <c r="D187" s="1058"/>
      <c r="E187" s="1058"/>
      <c r="F187" s="1059"/>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57"/>
      <c r="B188" s="1058"/>
      <c r="C188" s="1058"/>
      <c r="D188" s="1058"/>
      <c r="E188" s="1058"/>
      <c r="F188" s="1059"/>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57"/>
      <c r="B189" s="1058"/>
      <c r="C189" s="1058"/>
      <c r="D189" s="1058"/>
      <c r="E189" s="1058"/>
      <c r="F189" s="1059"/>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57"/>
      <c r="B199" s="1058"/>
      <c r="C199" s="1058"/>
      <c r="D199" s="1058"/>
      <c r="E199" s="1058"/>
      <c r="F199" s="105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7"/>
      <c r="B200" s="1058"/>
      <c r="C200" s="1058"/>
      <c r="D200" s="1058"/>
      <c r="E200" s="1058"/>
      <c r="F200" s="1059"/>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57"/>
      <c r="B201" s="1058"/>
      <c r="C201" s="1058"/>
      <c r="D201" s="1058"/>
      <c r="E201" s="1058"/>
      <c r="F201" s="1059"/>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57"/>
      <c r="B202" s="1058"/>
      <c r="C202" s="1058"/>
      <c r="D202" s="1058"/>
      <c r="E202" s="1058"/>
      <c r="F202" s="1059"/>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57"/>
      <c r="B215" s="1058"/>
      <c r="C215" s="1058"/>
      <c r="D215" s="1058"/>
      <c r="E215" s="1058"/>
      <c r="F215" s="1059"/>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57"/>
      <c r="B216" s="1058"/>
      <c r="C216" s="1058"/>
      <c r="D216" s="1058"/>
      <c r="E216" s="1058"/>
      <c r="F216" s="1059"/>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57"/>
      <c r="B226" s="1058"/>
      <c r="C226" s="1058"/>
      <c r="D226" s="1058"/>
      <c r="E226" s="1058"/>
      <c r="F226" s="105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7"/>
      <c r="B227" s="1058"/>
      <c r="C227" s="1058"/>
      <c r="D227" s="1058"/>
      <c r="E227" s="1058"/>
      <c r="F227" s="1059"/>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57"/>
      <c r="B228" s="1058"/>
      <c r="C228" s="1058"/>
      <c r="D228" s="1058"/>
      <c r="E228" s="1058"/>
      <c r="F228" s="1059"/>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57"/>
      <c r="B229" s="1058"/>
      <c r="C229" s="1058"/>
      <c r="D229" s="1058"/>
      <c r="E229" s="1058"/>
      <c r="F229" s="1059"/>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57"/>
      <c r="B239" s="1058"/>
      <c r="C239" s="1058"/>
      <c r="D239" s="1058"/>
      <c r="E239" s="1058"/>
      <c r="F239" s="105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7"/>
      <c r="B240" s="1058"/>
      <c r="C240" s="1058"/>
      <c r="D240" s="1058"/>
      <c r="E240" s="1058"/>
      <c r="F240" s="1059"/>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57"/>
      <c r="B241" s="1058"/>
      <c r="C241" s="1058"/>
      <c r="D241" s="1058"/>
      <c r="E241" s="1058"/>
      <c r="F241" s="1059"/>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57"/>
      <c r="B242" s="1058"/>
      <c r="C242" s="1058"/>
      <c r="D242" s="1058"/>
      <c r="E242" s="1058"/>
      <c r="F242" s="1059"/>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57"/>
      <c r="B252" s="1058"/>
      <c r="C252" s="1058"/>
      <c r="D252" s="1058"/>
      <c r="E252" s="1058"/>
      <c r="F252" s="105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7"/>
      <c r="B253" s="1058"/>
      <c r="C253" s="1058"/>
      <c r="D253" s="1058"/>
      <c r="E253" s="1058"/>
      <c r="F253" s="1059"/>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57"/>
      <c r="B254" s="1058"/>
      <c r="C254" s="1058"/>
      <c r="D254" s="1058"/>
      <c r="E254" s="1058"/>
      <c r="F254" s="1059"/>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57"/>
      <c r="B255" s="1058"/>
      <c r="C255" s="1058"/>
      <c r="D255" s="1058"/>
      <c r="E255" s="1058"/>
      <c r="F255" s="1059"/>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陵</dc:creator>
  <cp:lastModifiedBy>防衛省</cp:lastModifiedBy>
  <cp:lastPrinted>2021-08-02T02:49:32Z</cp:lastPrinted>
  <dcterms:created xsi:type="dcterms:W3CDTF">2012-03-13T00:50:25Z</dcterms:created>
  <dcterms:modified xsi:type="dcterms:W3CDTF">2021-09-03T08:10:14Z</dcterms:modified>
</cp:coreProperties>
</file>