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Z:\010_内部部局\010_大臣官房\190_会計課\会計課共有フォルダ\01管理班長\契約係\07【大分類】契約\02【中分類】調査・報告・協議・依頼等関係書類\【小分類】公共調達の適正化についてに基づく情報の公表について\R5年度\R5.7\01_作成資料\"/>
    </mc:Choice>
  </mc:AlternateContent>
  <xr:revisionPtr revIDLastSave="0" documentId="13_ncr:1_{1DF0B6D6-1C11-40F3-9493-8FECE84BB45B}" xr6:coauthVersionLast="36" xr6:coauthVersionMax="36" xr10:uidLastSave="{00000000-0000-0000-0000-000000000000}"/>
  <bookViews>
    <workbookView xWindow="0" yWindow="0" windowWidth="28800" windowHeight="11385" xr2:uid="{831DAE91-F05E-4A14-857E-9F2CC03EE9E9}"/>
  </bookViews>
  <sheets>
    <sheet name="付紙様式第3（入物）このシートのみ自動反映" sheetId="3" r:id="rId1"/>
  </sheets>
  <externalReferences>
    <externalReference r:id="rId2"/>
    <externalReference r:id="rId3"/>
  </externalReferences>
  <definedNames>
    <definedName name="_xlnm._FilterDatabase" localSheetId="0" hidden="1">'付紙様式第3（入物）このシートのみ自動反映'!$C$4:$O$164</definedName>
    <definedName name="_xlnm.Print_Area" localSheetId="0">'付紙様式第3（入物）このシートのみ自動反映'!$C$1:$O$164</definedName>
    <definedName name="_xlnm.Print_Titles" localSheetId="0">'付紙様式第3（入物）このシートのみ自動反映'!$3:$4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63" i="3" l="1"/>
  <c r="H161" i="3"/>
  <c r="E161" i="3"/>
  <c r="B161" i="3"/>
  <c r="F162" i="3" s="1"/>
  <c r="F160" i="3"/>
  <c r="H159" i="3"/>
  <c r="G159" i="3"/>
  <c r="E159" i="3"/>
  <c r="C159" i="3"/>
  <c r="B159" i="3"/>
  <c r="F159" i="3" s="1"/>
  <c r="F158" i="3"/>
  <c r="J157" i="3"/>
  <c r="I157" i="3"/>
  <c r="H157" i="3"/>
  <c r="G157" i="3"/>
  <c r="F157" i="3"/>
  <c r="E157" i="3"/>
  <c r="C157" i="3"/>
  <c r="B157" i="3"/>
  <c r="K157" i="3" s="1"/>
  <c r="H155" i="3"/>
  <c r="F155" i="3"/>
  <c r="E155" i="3"/>
  <c r="B155" i="3"/>
  <c r="K155" i="3" s="1"/>
  <c r="J153" i="3"/>
  <c r="H153" i="3"/>
  <c r="E153" i="3"/>
  <c r="B153" i="3"/>
  <c r="F154" i="3" s="1"/>
  <c r="F148" i="3"/>
  <c r="J147" i="3"/>
  <c r="H147" i="3"/>
  <c r="G147" i="3"/>
  <c r="E147" i="3"/>
  <c r="C147" i="3"/>
  <c r="B147" i="3"/>
  <c r="F147" i="3" s="1"/>
  <c r="F146" i="3"/>
  <c r="J145" i="3"/>
  <c r="I145" i="3"/>
  <c r="H145" i="3"/>
  <c r="G145" i="3"/>
  <c r="F145" i="3"/>
  <c r="E145" i="3"/>
  <c r="C145" i="3"/>
  <c r="B145" i="3"/>
  <c r="K145" i="3" s="1"/>
  <c r="H143" i="3"/>
  <c r="F143" i="3"/>
  <c r="E143" i="3"/>
  <c r="B143" i="3"/>
  <c r="K143" i="3" s="1"/>
  <c r="J141" i="3"/>
  <c r="H141" i="3"/>
  <c r="E141" i="3"/>
  <c r="B141" i="3"/>
  <c r="F142" i="3" s="1"/>
  <c r="F140" i="3"/>
  <c r="J139" i="3"/>
  <c r="H139" i="3"/>
  <c r="G139" i="3"/>
  <c r="E139" i="3"/>
  <c r="C139" i="3"/>
  <c r="B139" i="3"/>
  <c r="F139" i="3" s="1"/>
  <c r="F138" i="3"/>
  <c r="J137" i="3"/>
  <c r="I137" i="3"/>
  <c r="H137" i="3"/>
  <c r="G137" i="3"/>
  <c r="F137" i="3"/>
  <c r="E137" i="3"/>
  <c r="C137" i="3"/>
  <c r="B137" i="3"/>
  <c r="K137" i="3" s="1"/>
  <c r="H135" i="3"/>
  <c r="F135" i="3"/>
  <c r="E135" i="3"/>
  <c r="B135" i="3"/>
  <c r="K135" i="3" s="1"/>
  <c r="J133" i="3"/>
  <c r="H133" i="3"/>
  <c r="E133" i="3"/>
  <c r="B133" i="3"/>
  <c r="F134" i="3" s="1"/>
  <c r="F132" i="3"/>
  <c r="J131" i="3"/>
  <c r="H131" i="3"/>
  <c r="G131" i="3"/>
  <c r="E131" i="3"/>
  <c r="C131" i="3"/>
  <c r="B131" i="3"/>
  <c r="F131" i="3" s="1"/>
  <c r="F130" i="3"/>
  <c r="J129" i="3"/>
  <c r="I129" i="3"/>
  <c r="H129" i="3"/>
  <c r="G129" i="3"/>
  <c r="F129" i="3"/>
  <c r="E129" i="3"/>
  <c r="C129" i="3"/>
  <c r="B129" i="3"/>
  <c r="K129" i="3" s="1"/>
  <c r="F128" i="3"/>
  <c r="K127" i="3"/>
  <c r="H127" i="3"/>
  <c r="G127" i="3"/>
  <c r="F127" i="3"/>
  <c r="E127" i="3"/>
  <c r="C127" i="3"/>
  <c r="B127" i="3"/>
  <c r="H125" i="3"/>
  <c r="F125" i="3"/>
  <c r="E125" i="3"/>
  <c r="B125" i="3"/>
  <c r="K125" i="3" s="1"/>
  <c r="J123" i="3"/>
  <c r="H123" i="3"/>
  <c r="E123" i="3"/>
  <c r="B123" i="3"/>
  <c r="F124" i="3" s="1"/>
  <c r="F122" i="3"/>
  <c r="J121" i="3"/>
  <c r="H121" i="3"/>
  <c r="G121" i="3"/>
  <c r="E121" i="3"/>
  <c r="C121" i="3"/>
  <c r="B121" i="3"/>
  <c r="F121" i="3" s="1"/>
  <c r="F120" i="3"/>
  <c r="J119" i="3"/>
  <c r="I119" i="3"/>
  <c r="H119" i="3"/>
  <c r="G119" i="3"/>
  <c r="F119" i="3"/>
  <c r="E119" i="3"/>
  <c r="C119" i="3"/>
  <c r="B119" i="3"/>
  <c r="K119" i="3" s="1"/>
  <c r="H117" i="3"/>
  <c r="F117" i="3"/>
  <c r="E117" i="3"/>
  <c r="B117" i="3"/>
  <c r="K117" i="3" s="1"/>
  <c r="J115" i="3"/>
  <c r="H115" i="3"/>
  <c r="E115" i="3"/>
  <c r="B115" i="3"/>
  <c r="F116" i="3" s="1"/>
  <c r="F114" i="3"/>
  <c r="J113" i="3"/>
  <c r="H113" i="3"/>
  <c r="G113" i="3"/>
  <c r="E113" i="3"/>
  <c r="C113" i="3"/>
  <c r="B113" i="3"/>
  <c r="F113" i="3" s="1"/>
  <c r="F112" i="3"/>
  <c r="J111" i="3"/>
  <c r="I111" i="3"/>
  <c r="H111" i="3"/>
  <c r="G111" i="3"/>
  <c r="F111" i="3"/>
  <c r="E111" i="3"/>
  <c r="C111" i="3"/>
  <c r="B111" i="3"/>
  <c r="K111" i="3" s="1"/>
  <c r="H109" i="3"/>
  <c r="F109" i="3"/>
  <c r="E109" i="3"/>
  <c r="B109" i="3"/>
  <c r="K109" i="3" s="1"/>
  <c r="J107" i="3"/>
  <c r="H107" i="3"/>
  <c r="E107" i="3"/>
  <c r="B107" i="3"/>
  <c r="F108" i="3" s="1"/>
  <c r="F106" i="3"/>
  <c r="J105" i="3"/>
  <c r="H105" i="3"/>
  <c r="G105" i="3"/>
  <c r="E105" i="3"/>
  <c r="C105" i="3"/>
  <c r="B105" i="3"/>
  <c r="F105" i="3" s="1"/>
  <c r="F104" i="3"/>
  <c r="J103" i="3"/>
  <c r="I103" i="3"/>
  <c r="H103" i="3"/>
  <c r="G103" i="3"/>
  <c r="F103" i="3"/>
  <c r="E103" i="3"/>
  <c r="C103" i="3"/>
  <c r="B103" i="3"/>
  <c r="K103" i="3" s="1"/>
  <c r="H101" i="3"/>
  <c r="F101" i="3"/>
  <c r="E101" i="3"/>
  <c r="B101" i="3"/>
  <c r="K101" i="3" s="1"/>
  <c r="J99" i="3"/>
  <c r="H99" i="3"/>
  <c r="F99" i="3"/>
  <c r="E99" i="3"/>
  <c r="B99" i="3"/>
  <c r="F100" i="3" s="1"/>
  <c r="F98" i="3"/>
  <c r="J97" i="3"/>
  <c r="H97" i="3"/>
  <c r="G97" i="3"/>
  <c r="E97" i="3"/>
  <c r="C97" i="3"/>
  <c r="B97" i="3"/>
  <c r="F97" i="3" s="1"/>
  <c r="F96" i="3"/>
  <c r="J95" i="3"/>
  <c r="I95" i="3"/>
  <c r="H95" i="3"/>
  <c r="G95" i="3"/>
  <c r="F95" i="3"/>
  <c r="E95" i="3"/>
  <c r="C95" i="3"/>
  <c r="B95" i="3"/>
  <c r="K95" i="3" s="1"/>
  <c r="H93" i="3"/>
  <c r="F93" i="3"/>
  <c r="E93" i="3"/>
  <c r="B93" i="3"/>
  <c r="K93" i="3" s="1"/>
  <c r="J91" i="3"/>
  <c r="H91" i="3"/>
  <c r="F91" i="3"/>
  <c r="E91" i="3"/>
  <c r="B91" i="3"/>
  <c r="F92" i="3" s="1"/>
  <c r="F90" i="3"/>
  <c r="J89" i="3"/>
  <c r="H89" i="3"/>
  <c r="G89" i="3"/>
  <c r="E89" i="3"/>
  <c r="C89" i="3"/>
  <c r="B89" i="3"/>
  <c r="F89" i="3" s="1"/>
  <c r="F88" i="3"/>
  <c r="J87" i="3"/>
  <c r="I87" i="3"/>
  <c r="H87" i="3"/>
  <c r="G87" i="3"/>
  <c r="F87" i="3"/>
  <c r="E87" i="3"/>
  <c r="C87" i="3"/>
  <c r="B87" i="3"/>
  <c r="K87" i="3" s="1"/>
  <c r="H85" i="3"/>
  <c r="F85" i="3"/>
  <c r="E85" i="3"/>
  <c r="B85" i="3"/>
  <c r="K85" i="3" s="1"/>
  <c r="J83" i="3"/>
  <c r="H83" i="3"/>
  <c r="F83" i="3"/>
  <c r="E83" i="3"/>
  <c r="B83" i="3"/>
  <c r="F84" i="3" s="1"/>
  <c r="F82" i="3"/>
  <c r="J81" i="3"/>
  <c r="H81" i="3"/>
  <c r="G81" i="3"/>
  <c r="E81" i="3"/>
  <c r="C81" i="3"/>
  <c r="B81" i="3"/>
  <c r="F81" i="3" s="1"/>
  <c r="F80" i="3"/>
  <c r="J79" i="3"/>
  <c r="I79" i="3"/>
  <c r="H79" i="3"/>
  <c r="G79" i="3"/>
  <c r="F79" i="3"/>
  <c r="E79" i="3"/>
  <c r="C79" i="3"/>
  <c r="B79" i="3"/>
  <c r="K79" i="3" s="1"/>
  <c r="H77" i="3"/>
  <c r="F77" i="3"/>
  <c r="E77" i="3"/>
  <c r="B77" i="3"/>
  <c r="K77" i="3" s="1"/>
  <c r="J75" i="3"/>
  <c r="H75" i="3"/>
  <c r="F75" i="3"/>
  <c r="E75" i="3"/>
  <c r="B75" i="3"/>
  <c r="F76" i="3" s="1"/>
  <c r="F74" i="3"/>
  <c r="J73" i="3"/>
  <c r="H73" i="3"/>
  <c r="G73" i="3"/>
  <c r="E73" i="3"/>
  <c r="C73" i="3"/>
  <c r="B73" i="3"/>
  <c r="F73" i="3" s="1"/>
  <c r="F72" i="3"/>
  <c r="J71" i="3"/>
  <c r="I71" i="3"/>
  <c r="H71" i="3"/>
  <c r="G71" i="3"/>
  <c r="F71" i="3"/>
  <c r="E71" i="3"/>
  <c r="C71" i="3"/>
  <c r="B71" i="3"/>
  <c r="K71" i="3" s="1"/>
  <c r="H69" i="3"/>
  <c r="F69" i="3"/>
  <c r="E69" i="3"/>
  <c r="B69" i="3"/>
  <c r="K69" i="3" s="1"/>
  <c r="J67" i="3"/>
  <c r="H67" i="3"/>
  <c r="F67" i="3"/>
  <c r="E67" i="3"/>
  <c r="B67" i="3"/>
  <c r="F68" i="3" s="1"/>
  <c r="F66" i="3"/>
  <c r="J65" i="3"/>
  <c r="H65" i="3"/>
  <c r="G65" i="3"/>
  <c r="E65" i="3"/>
  <c r="C65" i="3"/>
  <c r="B65" i="3"/>
  <c r="F65" i="3" s="1"/>
  <c r="F64" i="3"/>
  <c r="J63" i="3"/>
  <c r="I63" i="3"/>
  <c r="H63" i="3"/>
  <c r="G63" i="3"/>
  <c r="F63" i="3"/>
  <c r="E63" i="3"/>
  <c r="C63" i="3"/>
  <c r="B63" i="3"/>
  <c r="K63" i="3" s="1"/>
  <c r="H61" i="3"/>
  <c r="F61" i="3"/>
  <c r="E61" i="3"/>
  <c r="B61" i="3"/>
  <c r="K61" i="3" s="1"/>
  <c r="J59" i="3"/>
  <c r="H59" i="3"/>
  <c r="F59" i="3"/>
  <c r="E59" i="3"/>
  <c r="B59" i="3"/>
  <c r="F60" i="3" s="1"/>
  <c r="F58" i="3"/>
  <c r="J57" i="3"/>
  <c r="H57" i="3"/>
  <c r="G57" i="3"/>
  <c r="E57" i="3"/>
  <c r="C57" i="3"/>
  <c r="B57" i="3"/>
  <c r="F57" i="3" s="1"/>
  <c r="F56" i="3"/>
  <c r="J55" i="3"/>
  <c r="I55" i="3"/>
  <c r="H55" i="3"/>
  <c r="G55" i="3"/>
  <c r="F55" i="3"/>
  <c r="E55" i="3"/>
  <c r="C55" i="3"/>
  <c r="B55" i="3"/>
  <c r="K55" i="3" s="1"/>
  <c r="H53" i="3"/>
  <c r="F53" i="3"/>
  <c r="E53" i="3"/>
  <c r="B53" i="3"/>
  <c r="J53" i="3" s="1"/>
  <c r="J51" i="3"/>
  <c r="H51" i="3"/>
  <c r="F51" i="3"/>
  <c r="E51" i="3"/>
  <c r="B51" i="3"/>
  <c r="F52" i="3" s="1"/>
  <c r="F50" i="3"/>
  <c r="J49" i="3"/>
  <c r="H49" i="3"/>
  <c r="G49" i="3"/>
  <c r="E49" i="3"/>
  <c r="C49" i="3"/>
  <c r="B49" i="3"/>
  <c r="F49" i="3" s="1"/>
  <c r="F48" i="3"/>
  <c r="J47" i="3"/>
  <c r="I47" i="3"/>
  <c r="H47" i="3"/>
  <c r="G47" i="3"/>
  <c r="F47" i="3"/>
  <c r="E47" i="3"/>
  <c r="C47" i="3"/>
  <c r="B47" i="3"/>
  <c r="K47" i="3" s="1"/>
  <c r="H45" i="3"/>
  <c r="F45" i="3"/>
  <c r="E45" i="3"/>
  <c r="B45" i="3"/>
  <c r="K45" i="3" s="1"/>
  <c r="J43" i="3"/>
  <c r="H43" i="3"/>
  <c r="F43" i="3"/>
  <c r="E43" i="3"/>
  <c r="B43" i="3"/>
  <c r="F44" i="3" s="1"/>
  <c r="F42" i="3"/>
  <c r="J41" i="3"/>
  <c r="H41" i="3"/>
  <c r="G41" i="3"/>
  <c r="E41" i="3"/>
  <c r="C41" i="3"/>
  <c r="B41" i="3"/>
  <c r="F41" i="3" s="1"/>
  <c r="F40" i="3"/>
  <c r="J39" i="3"/>
  <c r="I39" i="3"/>
  <c r="H39" i="3"/>
  <c r="G39" i="3"/>
  <c r="F39" i="3"/>
  <c r="E39" i="3"/>
  <c r="C39" i="3"/>
  <c r="B39" i="3"/>
  <c r="K39" i="3" s="1"/>
  <c r="C45" i="3" l="1"/>
  <c r="F46" i="3"/>
  <c r="C69" i="3"/>
  <c r="F70" i="3"/>
  <c r="C85" i="3"/>
  <c r="F86" i="3"/>
  <c r="C93" i="3"/>
  <c r="F94" i="3"/>
  <c r="C101" i="3"/>
  <c r="F102" i="3"/>
  <c r="F107" i="3"/>
  <c r="C109" i="3"/>
  <c r="F110" i="3"/>
  <c r="F115" i="3"/>
  <c r="C117" i="3"/>
  <c r="F118" i="3"/>
  <c r="F123" i="3"/>
  <c r="C125" i="3"/>
  <c r="F126" i="3"/>
  <c r="F133" i="3"/>
  <c r="C135" i="3"/>
  <c r="F136" i="3"/>
  <c r="F141" i="3"/>
  <c r="C143" i="3"/>
  <c r="F144" i="3"/>
  <c r="F153" i="3"/>
  <c r="C155" i="3"/>
  <c r="F156" i="3"/>
  <c r="F161" i="3"/>
  <c r="K53" i="3"/>
  <c r="C53" i="3"/>
  <c r="F54" i="3"/>
  <c r="C61" i="3"/>
  <c r="F62" i="3"/>
  <c r="C77" i="3"/>
  <c r="F78" i="3"/>
  <c r="I41" i="3"/>
  <c r="G43" i="3"/>
  <c r="I49" i="3"/>
  <c r="G51" i="3"/>
  <c r="I57" i="3"/>
  <c r="G59" i="3"/>
  <c r="I65" i="3"/>
  <c r="G67" i="3"/>
  <c r="I73" i="3"/>
  <c r="G75" i="3"/>
  <c r="I81" i="3"/>
  <c r="G83" i="3"/>
  <c r="I89" i="3"/>
  <c r="G91" i="3"/>
  <c r="I97" i="3"/>
  <c r="G99" i="3"/>
  <c r="I105" i="3"/>
  <c r="G107" i="3"/>
  <c r="I113" i="3"/>
  <c r="G115" i="3"/>
  <c r="I121" i="3"/>
  <c r="G123" i="3"/>
  <c r="I131" i="3"/>
  <c r="G133" i="3"/>
  <c r="I139" i="3"/>
  <c r="G141" i="3"/>
  <c r="I147" i="3"/>
  <c r="G153" i="3"/>
  <c r="I159" i="3"/>
  <c r="G161" i="3"/>
  <c r="J159" i="3"/>
  <c r="K41" i="3"/>
  <c r="I43" i="3"/>
  <c r="G45" i="3"/>
  <c r="K49" i="3"/>
  <c r="I51" i="3"/>
  <c r="G53" i="3"/>
  <c r="K57" i="3"/>
  <c r="I59" i="3"/>
  <c r="G61" i="3"/>
  <c r="K65" i="3"/>
  <c r="I67" i="3"/>
  <c r="G69" i="3"/>
  <c r="K73" i="3"/>
  <c r="I75" i="3"/>
  <c r="G77" i="3"/>
  <c r="K81" i="3"/>
  <c r="I83" i="3"/>
  <c r="G85" i="3"/>
  <c r="K89" i="3"/>
  <c r="I91" i="3"/>
  <c r="G93" i="3"/>
  <c r="K97" i="3"/>
  <c r="I99" i="3"/>
  <c r="G101" i="3"/>
  <c r="K105" i="3"/>
  <c r="I107" i="3"/>
  <c r="G109" i="3"/>
  <c r="K113" i="3"/>
  <c r="I115" i="3"/>
  <c r="G117" i="3"/>
  <c r="K121" i="3"/>
  <c r="I123" i="3"/>
  <c r="G125" i="3"/>
  <c r="K131" i="3"/>
  <c r="I133" i="3"/>
  <c r="G135" i="3"/>
  <c r="K139" i="3"/>
  <c r="I141" i="3"/>
  <c r="G143" i="3"/>
  <c r="K147" i="3"/>
  <c r="I153" i="3"/>
  <c r="G155" i="3"/>
  <c r="K159" i="3"/>
  <c r="I161" i="3"/>
  <c r="J161" i="3"/>
  <c r="K43" i="3"/>
  <c r="I45" i="3"/>
  <c r="K59" i="3"/>
  <c r="I61" i="3"/>
  <c r="K91" i="3"/>
  <c r="I93" i="3"/>
  <c r="K99" i="3"/>
  <c r="I101" i="3"/>
  <c r="K107" i="3"/>
  <c r="K115" i="3"/>
  <c r="I117" i="3"/>
  <c r="K123" i="3"/>
  <c r="I125" i="3"/>
  <c r="K133" i="3"/>
  <c r="I135" i="3"/>
  <c r="K141" i="3"/>
  <c r="I143" i="3"/>
  <c r="K153" i="3"/>
  <c r="I155" i="3"/>
  <c r="K161" i="3"/>
  <c r="K51" i="3"/>
  <c r="I53" i="3"/>
  <c r="K67" i="3"/>
  <c r="I69" i="3"/>
  <c r="K75" i="3"/>
  <c r="I77" i="3"/>
  <c r="K83" i="3"/>
  <c r="I85" i="3"/>
  <c r="I109" i="3"/>
  <c r="C43" i="3"/>
  <c r="J45" i="3"/>
  <c r="C51" i="3"/>
  <c r="C59" i="3"/>
  <c r="J61" i="3"/>
  <c r="C67" i="3"/>
  <c r="J69" i="3"/>
  <c r="C75" i="3"/>
  <c r="J77" i="3"/>
  <c r="C83" i="3"/>
  <c r="J85" i="3"/>
  <c r="C91" i="3"/>
  <c r="J93" i="3"/>
  <c r="C99" i="3"/>
  <c r="J101" i="3"/>
  <c r="C107" i="3"/>
  <c r="J109" i="3"/>
  <c r="C115" i="3"/>
  <c r="J117" i="3"/>
  <c r="C123" i="3"/>
  <c r="J125" i="3"/>
  <c r="C133" i="3"/>
  <c r="J135" i="3"/>
  <c r="C141" i="3"/>
  <c r="J143" i="3"/>
  <c r="C153" i="3"/>
  <c r="J155" i="3"/>
  <c r="C161" i="3"/>
</calcChain>
</file>

<file path=xl/sharedStrings.xml><?xml version="1.0" encoding="utf-8"?>
<sst xmlns="http://schemas.openxmlformats.org/spreadsheetml/2006/main" count="230" uniqueCount="112">
  <si>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4"/>
  </si>
  <si>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</si>
  <si>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</si>
  <si>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</si>
  <si>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</si>
  <si>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</si>
  <si>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</si>
  <si>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</si>
  <si>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</si>
  <si>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</si>
  <si>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rPh sb="0" eb="2">
      <t>コウエキ</t>
    </rPh>
    <rPh sb="2" eb="4">
      <t>ホウジン</t>
    </rPh>
    <rPh sb="5" eb="7">
      <t>バアイ</t>
    </rPh>
    <phoneticPr fontId="6"/>
  </si>
  <si>
    <t>備考</t>
    <rPh sb="0" eb="2">
      <t>ビコウ</t>
    </rPh>
    <phoneticPr fontId="6"/>
  </si>
  <si>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</si>
  <si>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</si>
  <si>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</si>
  <si>
    <t>大臣官房会計課
会計管理官　大塚　英司
東京都新宿区市谷本村町5-1</t>
    <phoneticPr fontId="4"/>
  </si>
  <si>
    <t>同種の他の契約の予定価格を類推されるおそれがあるため非公表</t>
    <phoneticPr fontId="4"/>
  </si>
  <si>
    <t>非公表</t>
    <rPh sb="0" eb="1">
      <t>ヒ</t>
    </rPh>
    <rPh sb="1" eb="3">
      <t>コウヒョウ</t>
    </rPh>
    <phoneticPr fontId="4"/>
  </si>
  <si>
    <t>単価契約</t>
    <phoneticPr fontId="4"/>
  </si>
  <si>
    <t>総合評価点：889.82点</t>
    <rPh sb="12" eb="13">
      <t>テン</t>
    </rPh>
    <phoneticPr fontId="4"/>
  </si>
  <si>
    <t>総合評価点：256.00点</t>
    <rPh sb="12" eb="13">
      <t>テン</t>
    </rPh>
    <phoneticPr fontId="4"/>
  </si>
  <si>
    <t>総合評価点：168.31点</t>
    <rPh sb="12" eb="13">
      <t>テン</t>
    </rPh>
    <phoneticPr fontId="4"/>
  </si>
  <si>
    <t>総合評価点：236.29点</t>
    <rPh sb="12" eb="13">
      <t>テン</t>
    </rPh>
    <phoneticPr fontId="4"/>
  </si>
  <si>
    <t>総合評価点：196.73点</t>
    <rPh sb="12" eb="13">
      <t>テン</t>
    </rPh>
    <phoneticPr fontId="4"/>
  </si>
  <si>
    <t>単価契約
総合評価点：237.50点</t>
    <rPh sb="17" eb="18">
      <t>テン</t>
    </rPh>
    <phoneticPr fontId="4"/>
  </si>
  <si>
    <t>総合評価点：1640.20点</t>
    <rPh sb="13" eb="14">
      <t>テン</t>
    </rPh>
    <phoneticPr fontId="4"/>
  </si>
  <si>
    <t>総合評価点：982.00点</t>
    <rPh sb="12" eb="13">
      <t>テン</t>
    </rPh>
    <phoneticPr fontId="4"/>
  </si>
  <si>
    <t>総合評価点：201.09点</t>
    <rPh sb="12" eb="13">
      <t>テン</t>
    </rPh>
    <phoneticPr fontId="4"/>
  </si>
  <si>
    <t>総合評価点：649.07点</t>
    <rPh sb="12" eb="13">
      <t>テン</t>
    </rPh>
    <phoneticPr fontId="4"/>
  </si>
  <si>
    <t>単価契約</t>
    <rPh sb="0" eb="4">
      <t>タンカケイヤク</t>
    </rPh>
    <phoneticPr fontId="4"/>
  </si>
  <si>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</si>
  <si>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</si>
  <si>
    <t>公財</t>
    <rPh sb="0" eb="1">
      <t>コウ</t>
    </rPh>
    <rPh sb="1" eb="2">
      <t>ザイ</t>
    </rPh>
    <phoneticPr fontId="6"/>
  </si>
  <si>
    <t>国所管</t>
    <rPh sb="0" eb="1">
      <t>クニ</t>
    </rPh>
    <rPh sb="1" eb="3">
      <t>ショカン</t>
    </rPh>
    <phoneticPr fontId="6"/>
  </si>
  <si>
    <t>公社</t>
    <rPh sb="0" eb="2">
      <t>コウシャ</t>
    </rPh>
    <phoneticPr fontId="6"/>
  </si>
  <si>
    <t>都道府県所管</t>
    <rPh sb="0" eb="4">
      <t>トドウフケン</t>
    </rPh>
    <rPh sb="4" eb="6">
      <t>ショカン</t>
    </rPh>
    <phoneticPr fontId="6"/>
  </si>
  <si>
    <t>特財</t>
    <rPh sb="0" eb="1">
      <t>トク</t>
    </rPh>
    <rPh sb="1" eb="2">
      <t>ザイ</t>
    </rPh>
    <phoneticPr fontId="6"/>
  </si>
  <si>
    <t>特社</t>
    <rPh sb="0" eb="1">
      <t>トク</t>
    </rPh>
    <rPh sb="1" eb="2">
      <t>シャ</t>
    </rPh>
    <phoneticPr fontId="6"/>
  </si>
  <si>
    <t>一般競争入札</t>
  </si>
  <si>
    <t>一般競争（制限付き）</t>
  </si>
  <si>
    <t>一般競争入札（総合評価）</t>
  </si>
  <si>
    <t>株式会社ＪＴＢ</t>
  </si>
  <si>
    <t>東京都千代田区霞が関3-2-5</t>
  </si>
  <si>
    <t>日本電気株式会社</t>
  </si>
  <si>
    <t>東京都港区芝5-7-1</t>
  </si>
  <si>
    <t>富士通株式会社</t>
  </si>
  <si>
    <t>神奈川県川崎市中原区上小田中4-1-1</t>
  </si>
  <si>
    <t>株式会社コレクト</t>
  </si>
  <si>
    <t>東京都台東区根岸2-16-11-205</t>
  </si>
  <si>
    <t>○表示</t>
    <rPh sb="1" eb="3">
      <t>ヒョウジ</t>
    </rPh>
    <phoneticPr fontId="4"/>
  </si>
  <si>
    <t>公益財団法人</t>
    <rPh sb="0" eb="2">
      <t>コウエキ</t>
    </rPh>
    <rPh sb="2" eb="4">
      <t>ザイダン</t>
    </rPh>
    <rPh sb="4" eb="6">
      <t>ホウジン</t>
    </rPh>
    <phoneticPr fontId="4"/>
  </si>
  <si>
    <t>国所管</t>
    <rPh sb="0" eb="1">
      <t>クニ</t>
    </rPh>
    <rPh sb="1" eb="3">
      <t>ショカン</t>
    </rPh>
    <phoneticPr fontId="4"/>
  </si>
  <si>
    <t>大臣官房会計課
会計管理官　福田　裕之
東京都新宿区市谷本村町5-1</t>
    <rPh sb="14" eb="15">
      <t>フク</t>
    </rPh>
    <rPh sb="15" eb="16">
      <t>タ</t>
    </rPh>
    <rPh sb="17" eb="19">
      <t>ヒロユキ</t>
    </rPh>
    <phoneticPr fontId="4"/>
  </si>
  <si>
    <t>身体歴電子化システムの分析検討に関する支援役務</t>
  </si>
  <si>
    <t>身体歴電子化システムの分析検討に関する支援役務一式</t>
  </si>
  <si>
    <t>株式会社SHIFT</t>
  </si>
  <si>
    <t>東京都港区麻布台2-4-5</t>
  </si>
  <si>
    <t>防衛ハンドブック２０２３</t>
  </si>
  <si>
    <t>防衛ハンドブック２０２３一式</t>
  </si>
  <si>
    <t>株式会社朝雲新聞社</t>
  </si>
  <si>
    <t>東京都新宿区四谷坂町12-20 KKﾋﾞﾙ3F</t>
  </si>
  <si>
    <t>防衛年鑑２０２３</t>
  </si>
  <si>
    <t>防衛年鑑２０２３一式</t>
  </si>
  <si>
    <t>株式会社防衛メディアセンター</t>
  </si>
  <si>
    <t>東京都千代田区九段南4-8-34 HKﾊｲﾑ</t>
  </si>
  <si>
    <t>トラッシュユニット外25件</t>
  </si>
  <si>
    <t>トラッシュユニット外25件一式</t>
  </si>
  <si>
    <t>株式会社秋山商会</t>
  </si>
  <si>
    <t>東京都中央区東日本橋2-13-5</t>
  </si>
  <si>
    <t>金メダル外４件</t>
  </si>
  <si>
    <t>金メダル外４件一式</t>
  </si>
  <si>
    <t>ＬＡＮケーブル敷設等役務</t>
  </si>
  <si>
    <t>ＬＡＮケーブル敷設等役務一式</t>
  </si>
  <si>
    <t>株式会社アルファネット</t>
  </si>
  <si>
    <t>東京都文京区後楽1-5-3</t>
  </si>
  <si>
    <t>人事・給与情報システム次期システム適合化改修役務（その２）</t>
  </si>
  <si>
    <t>人事・給与情報システム次期システム適合化改修役務（その２）一式</t>
  </si>
  <si>
    <t>人事・給与情報システムデータ移行支援役務</t>
  </si>
  <si>
    <t>人事・給与情報システムデータ移行支援役務一式</t>
  </si>
  <si>
    <t>各国持回りの国際会議の運営に係る役務</t>
  </si>
  <si>
    <t>各国持回りの国際会議の運営に係る役務一式</t>
  </si>
  <si>
    <t>株式会社ＪＴＢ霞が関事業部</t>
  </si>
  <si>
    <t>東京都千代田区霞が関3-2-5霞が関ビルディング23階</t>
  </si>
  <si>
    <t>総合職採用パンフレット等の作成に関する業務</t>
  </si>
  <si>
    <t>総合職採用パンフレット等の作成に関する業務一式</t>
  </si>
  <si>
    <t>株式会社ワークス・ジャパン</t>
  </si>
  <si>
    <t>東京都千代田区鍛冶町2-2-2</t>
  </si>
  <si>
    <t>能力構築支援事業（乗艦協力プログラム招へい）に係る支援役務</t>
  </si>
  <si>
    <t>能力構築支援事業（乗艦協力プログラム招へい）に係る支援役務一式</t>
  </si>
  <si>
    <t>演習場周辺住宅防音事業に係る工法検討調査業務</t>
  </si>
  <si>
    <t>演習場周辺住宅防音事業に係る工法検討調査業務一式</t>
  </si>
  <si>
    <t>公益財団法人 防衛基盤整備協会</t>
  </si>
  <si>
    <t>東京都新宿区四谷本塩町15-9</t>
  </si>
  <si>
    <t>庁舎Ａ棟計装設備整備役務</t>
  </si>
  <si>
    <t>庁舎Ａ棟計装設備整備役務一式</t>
  </si>
  <si>
    <t>ジョンソンコントローズ株式会社</t>
  </si>
  <si>
    <t>東京都渋谷区笹塚1-50-1</t>
  </si>
  <si>
    <t>入退庁ゲート等の更新</t>
  </si>
  <si>
    <t>入退庁ゲート等の更新一式</t>
  </si>
  <si>
    <t>防衛駐在官候補者に対する語学教育（スペイン語）単価契約</t>
  </si>
  <si>
    <t>防衛駐在官候補者に対する語学教育（スペイン語）単価契約一式</t>
  </si>
  <si>
    <t>アカデミアラティーナ</t>
  </si>
  <si>
    <t>－</t>
  </si>
  <si>
    <t>東京都新宿区高田馬場１－３３－１STビル２F</t>
  </si>
  <si>
    <t>防衛省ＯＡシステム基盤運用管理役務</t>
  </si>
  <si>
    <t>防衛省ＯＡシステム基盤運用管理役務一式</t>
  </si>
  <si>
    <t>日鉄ソリューションズ株式会社</t>
  </si>
  <si>
    <t>東京都虎ノ門1-17-1</t>
  </si>
  <si>
    <t>自動車（ステーションワゴン）</t>
  </si>
  <si>
    <t>自動車（ステーションワゴン）一式</t>
  </si>
  <si>
    <t>トヨタモビリティ東京株式会社首都圏法人営業部</t>
  </si>
  <si>
    <t>東京都港区三田3-11-34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</si>
</sst>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 "/>
    <numFmt numFmtId="178" formatCode="#,##0_ ;[Red]\-#,##0\ "/>
    <numFmt numFmtId="179" formatCode="&quot;総合評価点：&quot;#,##0.00\ &quot;点&quot;"/>
  </numFmts>
  <fonts count="9"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
      <sz val="8"/>
      <color theme="1"/>
      <name val="ＭＳ 明朝"/>
      <family val="1"/>
      <charset val="128"/>
    </font>
  </fonts>
  <fills count="2">
    <fill>
      <patternFill patternType="none"/>
    </fill>
    <fill>
      <patternFill patternType="gray125"/>
    </fill>
  </fills>
  <borders count="3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s>
  <cellStyleXfs count="2">
    <xf numFmtId="0" fontId="0" fillId="0" borderId="0">
      <alignment vertical="center"/>
    </xf>
    <xf numFmtId="0" fontId="1" fillId="0" borderId="0">
      <alignment vertical="center"/>
    </xf>
  </cellStyleXfs>
  <cellXfs count="106">
    <xf numFmtId="0" fontId="0" fillId="0" borderId="0" xfId="0">
      <alignment vertical="center"/>
    </xf>
    <xf numFmtId="0" fontId="2" fillId="0" borderId="0" xfId="1" applyFont="1">
      <alignment vertical="center"/>
    </xf>
    <xf numFmtId="176" fontId="2" fillId="0" borderId="0" xfId="1" applyNumberFormat="1" applyFont="1">
      <alignment vertical="center"/>
    </xf>
    <xf numFmtId="0" fontId="2" fillId="0" borderId="0" xfId="1" applyFont="1" applyAlignment="1">
      <alignment horizontal="right" vertical="center"/>
    </xf>
    <xf numFmtId="10" fontId="2" fillId="0" borderId="0" xfId="1" applyNumberFormat="1" applyFont="1">
      <alignment vertical="center"/>
    </xf>
    <xf numFmtId="0" fontId="5" fillId="0" borderId="9" xfId="1" applyFont="1" applyFill="1" applyBorder="1" applyAlignment="1">
      <alignment vertical="center" wrapText="1"/>
    </xf>
    <xf numFmtId="0" fontId="5" fillId="0" borderId="2" xfId="1" applyFont="1" applyBorder="1" applyAlignment="1">
      <alignment horizontal="left" vertical="center" wrapText="1"/>
    </xf>
    <xf numFmtId="0" fontId="2" fillId="0" borderId="0" xfId="1" applyFont="1" applyBorder="1">
      <alignment vertical="center"/>
    </xf>
    <xf numFmtId="0" fontId="7" fillId="0" borderId="12" xfId="1" applyFont="1" applyFill="1" applyBorder="1" applyAlignment="1">
      <alignment horizontal="left" vertical="center" wrapText="1" shrinkToFit="1"/>
    </xf>
    <xf numFmtId="0" fontId="7" fillId="0" borderId="18" xfId="1" applyFont="1" applyFill="1" applyBorder="1" applyAlignment="1">
      <alignment horizontal="left" vertical="center" wrapText="1" shrinkToFit="1"/>
    </xf>
    <xf numFmtId="0" fontId="8" fillId="0" borderId="15" xfId="1" applyFont="1" applyBorder="1" applyAlignment="1">
      <alignment horizontal="left" vertical="center" wrapText="1"/>
    </xf>
    <xf numFmtId="0" fontId="5" fillId="0" borderId="15" xfId="1" applyFont="1" applyBorder="1" applyAlignment="1">
      <alignment horizontal="left" vertical="center" wrapText="1"/>
    </xf>
    <xf numFmtId="0" fontId="5" fillId="0" borderId="12" xfId="1" applyFont="1" applyBorder="1" applyAlignment="1">
      <alignment horizontal="left" vertical="center" wrapText="1"/>
    </xf>
    <xf numFmtId="0" fontId="7" fillId="0" borderId="8" xfId="1" applyFont="1" applyFill="1" applyBorder="1" applyAlignment="1">
      <alignment horizontal="left" vertical="center" wrapText="1" shrinkToFit="1"/>
    </xf>
    <xf numFmtId="0" fontId="5" fillId="0" borderId="0" xfId="1" applyFont="1" applyBorder="1">
      <alignment vertical="center"/>
    </xf>
    <xf numFmtId="176" fontId="2" fillId="0" borderId="0" xfId="1" applyNumberFormat="1" applyFont="1" applyBorder="1">
      <alignment vertical="center"/>
    </xf>
    <xf numFmtId="0" fontId="2" fillId="0" borderId="0" xfId="1" applyFont="1" applyBorder="1" applyAlignment="1">
      <alignment horizontal="right" vertical="center"/>
    </xf>
    <xf numFmtId="10" fontId="2" fillId="0" borderId="0" xfId="1" applyNumberFormat="1" applyFont="1" applyBorder="1">
      <alignment vertical="center"/>
    </xf>
    <xf numFmtId="10" fontId="5" fillId="0" borderId="16" xfId="1" applyNumberFormat="1" applyFont="1" applyBorder="1" applyAlignment="1">
      <alignment horizontal="left" vertical="center" wrapText="1"/>
    </xf>
    <xf numFmtId="10" fontId="5" fillId="0" borderId="24" xfId="1" applyNumberFormat="1" applyFont="1" applyBorder="1" applyAlignment="1">
      <alignment horizontal="left" vertical="center" wrapText="1"/>
    </xf>
    <xf numFmtId="0" fontId="5" fillId="0" borderId="14" xfId="1" applyFont="1" applyBorder="1" applyAlignment="1">
      <alignment horizontal="left" vertical="center" wrapText="1"/>
    </xf>
    <xf numFmtId="0" fontId="5" fillId="0" borderId="9" xfId="1" applyFont="1" applyBorder="1" applyAlignment="1">
      <alignment horizontal="left" vertical="center" wrapText="1"/>
    </xf>
    <xf numFmtId="0" fontId="5" fillId="0" borderId="17" xfId="1" applyFont="1" applyBorder="1" applyAlignment="1">
      <alignment horizontal="left" vertical="center" wrapText="1"/>
    </xf>
    <xf numFmtId="0" fontId="5" fillId="0" borderId="25" xfId="1" applyFont="1" applyBorder="1" applyAlignment="1">
      <alignment horizontal="left" vertical="center" wrapText="1"/>
    </xf>
    <xf numFmtId="0" fontId="5" fillId="0" borderId="13" xfId="1" applyFont="1" applyBorder="1" applyAlignment="1">
      <alignment horizontal="left" vertical="center" wrapText="1"/>
    </xf>
    <xf numFmtId="0" fontId="5" fillId="0" borderId="23" xfId="1" applyFont="1" applyBorder="1" applyAlignment="1">
      <alignment horizontal="left" vertical="center" wrapText="1"/>
    </xf>
    <xf numFmtId="176" fontId="5" fillId="0" borderId="14" xfId="1" applyNumberFormat="1" applyFont="1" applyBorder="1" applyAlignment="1">
      <alignment horizontal="left" vertical="center" wrapText="1"/>
    </xf>
    <xf numFmtId="176" fontId="5" fillId="0" borderId="9" xfId="1" applyNumberFormat="1" applyFont="1" applyBorder="1" applyAlignment="1">
      <alignment horizontal="left" vertical="center" wrapText="1"/>
    </xf>
    <xf numFmtId="177" fontId="5" fillId="0" borderId="14" xfId="1" applyNumberFormat="1" applyFont="1" applyBorder="1" applyAlignment="1">
      <alignment horizontal="left" vertical="center" wrapText="1"/>
    </xf>
    <xf numFmtId="177" fontId="5" fillId="0" borderId="9" xfId="1" applyNumberFormat="1" applyFont="1" applyBorder="1" applyAlignment="1">
      <alignment horizontal="left" vertical="center" wrapText="1"/>
    </xf>
    <xf numFmtId="38" fontId="5" fillId="0" borderId="14" xfId="1" applyNumberFormat="1" applyFont="1" applyBorder="1" applyAlignment="1">
      <alignment horizontal="left" vertical="center" wrapText="1"/>
    </xf>
    <xf numFmtId="38" fontId="5" fillId="0" borderId="9" xfId="1" applyNumberFormat="1" applyFont="1" applyBorder="1" applyAlignment="1">
      <alignment horizontal="left" vertical="center" wrapText="1"/>
    </xf>
    <xf numFmtId="178" fontId="5" fillId="0" borderId="14" xfId="1" applyNumberFormat="1" applyFont="1" applyBorder="1" applyAlignment="1">
      <alignment horizontal="right" vertical="center" wrapText="1"/>
    </xf>
    <xf numFmtId="10" fontId="5" fillId="0" borderId="16" xfId="1" applyNumberFormat="1" applyFont="1" applyBorder="1" applyAlignment="1">
      <alignment horizontal="right" vertical="center" wrapText="1"/>
    </xf>
    <xf numFmtId="10" fontId="5" fillId="0" borderId="30" xfId="1" applyNumberFormat="1" applyFont="1" applyBorder="1" applyAlignment="1">
      <alignment horizontal="right" vertical="center" wrapText="1"/>
    </xf>
    <xf numFmtId="0" fontId="5" fillId="0" borderId="18" xfId="1" applyFont="1" applyBorder="1" applyAlignment="1">
      <alignment horizontal="left" vertical="center" wrapText="1"/>
    </xf>
    <xf numFmtId="0" fontId="5" fillId="0" borderId="22" xfId="1" applyFont="1" applyBorder="1" applyAlignment="1">
      <alignment horizontal="left" vertical="center" wrapText="1"/>
    </xf>
    <xf numFmtId="0" fontId="5" fillId="0" borderId="21" xfId="1" applyFont="1" applyBorder="1" applyAlignment="1">
      <alignment horizontal="left" vertical="center" wrapText="1"/>
    </xf>
    <xf numFmtId="176" fontId="5" fillId="0" borderId="18" xfId="1" applyNumberFormat="1" applyFont="1" applyBorder="1" applyAlignment="1">
      <alignment horizontal="left" vertical="center" wrapText="1"/>
    </xf>
    <xf numFmtId="177" fontId="5" fillId="0" borderId="18" xfId="1" applyNumberFormat="1" applyFont="1" applyBorder="1" applyAlignment="1">
      <alignment horizontal="left" vertical="center" wrapText="1"/>
    </xf>
    <xf numFmtId="178" fontId="5" fillId="0" borderId="18" xfId="1" applyNumberFormat="1" applyFont="1" applyBorder="1" applyAlignment="1">
      <alignment horizontal="right" vertical="center" wrapText="1"/>
    </xf>
    <xf numFmtId="178" fontId="5" fillId="0" borderId="9" xfId="1" applyNumberFormat="1" applyFont="1" applyBorder="1" applyAlignment="1">
      <alignment horizontal="right" vertical="center" wrapText="1"/>
    </xf>
    <xf numFmtId="10" fontId="5" fillId="0" borderId="24" xfId="1" applyNumberFormat="1" applyFont="1" applyBorder="1" applyAlignment="1">
      <alignment horizontal="right" vertical="center" wrapText="1"/>
    </xf>
    <xf numFmtId="0" fontId="5" fillId="0" borderId="27" xfId="1" applyFont="1" applyBorder="1" applyAlignment="1">
      <alignment horizontal="left" vertical="center" wrapText="1"/>
    </xf>
    <xf numFmtId="0" fontId="5" fillId="0" borderId="28" xfId="1" applyFont="1" applyBorder="1" applyAlignment="1">
      <alignment horizontal="left" vertical="center" wrapText="1"/>
    </xf>
    <xf numFmtId="178" fontId="5" fillId="0" borderId="27" xfId="1" applyNumberFormat="1" applyFont="1" applyBorder="1" applyAlignment="1">
      <alignment horizontal="right" vertical="center" wrapText="1"/>
    </xf>
    <xf numFmtId="10" fontId="5" fillId="0" borderId="3" xfId="1" applyNumberFormat="1" applyFont="1" applyBorder="1" applyAlignment="1">
      <alignment horizontal="right" vertical="center" wrapText="1"/>
    </xf>
    <xf numFmtId="0" fontId="5" fillId="0" borderId="26" xfId="1" applyFont="1" applyBorder="1" applyAlignment="1">
      <alignment horizontal="left" vertical="center" wrapText="1"/>
    </xf>
    <xf numFmtId="176" fontId="5" fillId="0" borderId="27" xfId="1" applyNumberFormat="1" applyFont="1" applyBorder="1" applyAlignment="1">
      <alignment horizontal="left" vertical="center" wrapText="1"/>
    </xf>
    <xf numFmtId="177" fontId="5" fillId="0" borderId="27" xfId="1" applyNumberFormat="1" applyFont="1" applyBorder="1" applyAlignment="1">
      <alignment horizontal="left" vertical="center" wrapText="1"/>
    </xf>
    <xf numFmtId="0" fontId="5" fillId="0" borderId="27" xfId="1" applyFont="1" applyFill="1" applyBorder="1" applyAlignment="1">
      <alignment horizontal="left" vertical="center" wrapText="1"/>
    </xf>
    <xf numFmtId="0" fontId="5" fillId="0" borderId="14" xfId="1" applyFont="1" applyFill="1" applyBorder="1" applyAlignment="1">
      <alignment horizontal="left" vertical="center" wrapText="1"/>
    </xf>
    <xf numFmtId="0" fontId="5" fillId="0" borderId="28" xfId="1" applyFont="1" applyFill="1" applyBorder="1" applyAlignment="1">
      <alignment horizontal="left" vertical="center" wrapText="1"/>
    </xf>
    <xf numFmtId="0" fontId="5" fillId="0" borderId="17" xfId="1" applyFont="1" applyFill="1" applyBorder="1" applyAlignment="1">
      <alignment horizontal="left" vertical="center" wrapText="1"/>
    </xf>
    <xf numFmtId="0" fontId="5" fillId="0" borderId="21" xfId="1" applyFont="1" applyFill="1" applyBorder="1" applyAlignment="1">
      <alignment horizontal="left" vertical="center" wrapText="1"/>
    </xf>
    <xf numFmtId="0" fontId="5" fillId="0" borderId="13" xfId="1" applyFont="1" applyFill="1" applyBorder="1" applyAlignment="1">
      <alignment horizontal="left" vertical="center" wrapText="1"/>
    </xf>
    <xf numFmtId="0" fontId="5" fillId="0" borderId="26" xfId="1" applyFont="1" applyFill="1" applyBorder="1" applyAlignment="1">
      <alignment horizontal="left" vertical="center" wrapText="1"/>
    </xf>
    <xf numFmtId="0" fontId="5" fillId="0" borderId="23" xfId="1" applyFont="1" applyFill="1" applyBorder="1" applyAlignment="1">
      <alignment horizontal="left" vertical="center" wrapText="1"/>
    </xf>
    <xf numFmtId="0" fontId="5" fillId="0" borderId="15" xfId="1" applyFont="1" applyBorder="1" applyAlignment="1">
      <alignment horizontal="left" vertical="center" wrapText="1"/>
    </xf>
    <xf numFmtId="0" fontId="5" fillId="0" borderId="20" xfId="1" applyFont="1" applyBorder="1" applyAlignment="1">
      <alignment horizontal="left" vertical="center" wrapText="1"/>
    </xf>
    <xf numFmtId="178" fontId="5" fillId="0" borderId="15" xfId="1" applyNumberFormat="1" applyFont="1" applyBorder="1" applyAlignment="1">
      <alignment horizontal="right" vertical="center" wrapText="1"/>
    </xf>
    <xf numFmtId="10" fontId="5" fillId="0" borderId="29" xfId="1" applyNumberFormat="1" applyFont="1" applyBorder="1" applyAlignment="1">
      <alignment horizontal="right" vertical="center" wrapText="1"/>
    </xf>
    <xf numFmtId="0" fontId="5" fillId="0" borderId="19" xfId="1" applyFont="1" applyFill="1" applyBorder="1" applyAlignment="1">
      <alignment horizontal="left" vertical="center" wrapText="1"/>
    </xf>
    <xf numFmtId="176" fontId="5" fillId="0" borderId="15" xfId="1" applyNumberFormat="1" applyFont="1" applyBorder="1" applyAlignment="1">
      <alignment horizontal="left" vertical="center" wrapText="1"/>
    </xf>
    <xf numFmtId="177" fontId="5" fillId="0" borderId="15" xfId="1" applyNumberFormat="1" applyFont="1" applyBorder="1" applyAlignment="1">
      <alignment horizontal="left" vertical="center" wrapText="1"/>
    </xf>
    <xf numFmtId="0" fontId="5" fillId="0" borderId="9" xfId="1" applyFont="1" applyFill="1" applyBorder="1" applyAlignment="1">
      <alignment horizontal="left" vertical="center" wrapText="1"/>
    </xf>
    <xf numFmtId="176" fontId="7" fillId="0" borderId="14" xfId="1" applyNumberFormat="1" applyFont="1" applyBorder="1" applyAlignment="1">
      <alignment horizontal="left" vertical="center" wrapText="1"/>
    </xf>
    <xf numFmtId="10" fontId="5" fillId="0" borderId="2" xfId="1" applyNumberFormat="1" applyFont="1" applyBorder="1" applyAlignment="1">
      <alignment horizontal="right" vertical="center" wrapText="1"/>
    </xf>
    <xf numFmtId="10" fontId="5" fillId="0" borderId="12" xfId="1" applyNumberFormat="1" applyFont="1" applyBorder="1" applyAlignment="1">
      <alignment horizontal="right" vertical="center" wrapText="1"/>
    </xf>
    <xf numFmtId="0" fontId="5" fillId="0" borderId="2" xfId="1" applyFont="1" applyBorder="1" applyAlignment="1">
      <alignment horizontal="left" vertical="center" wrapText="1"/>
    </xf>
    <xf numFmtId="0" fontId="5" fillId="0" borderId="12" xfId="1" applyFont="1" applyBorder="1" applyAlignment="1">
      <alignment horizontal="left"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6"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 xfId="1" applyFont="1" applyFill="1" applyBorder="1" applyAlignment="1">
      <alignment horizontal="left" vertical="center" wrapText="1"/>
    </xf>
    <xf numFmtId="0" fontId="5" fillId="0" borderId="11" xfId="1" applyFont="1" applyFill="1" applyBorder="1" applyAlignment="1">
      <alignment horizontal="left" vertical="center" wrapText="1"/>
    </xf>
    <xf numFmtId="176" fontId="5" fillId="0" borderId="2" xfId="1" applyNumberFormat="1" applyFont="1" applyBorder="1" applyAlignment="1">
      <alignment horizontal="left" vertical="center" wrapText="1"/>
    </xf>
    <xf numFmtId="176" fontId="5" fillId="0" borderId="12" xfId="1" applyNumberFormat="1" applyFont="1" applyBorder="1" applyAlignment="1">
      <alignment horizontal="left" vertical="center" wrapText="1"/>
    </xf>
    <xf numFmtId="177" fontId="5" fillId="0" borderId="2" xfId="1" applyNumberFormat="1" applyFont="1" applyBorder="1" applyAlignment="1">
      <alignment horizontal="left" vertical="center" wrapText="1"/>
    </xf>
    <xf numFmtId="177" fontId="5" fillId="0" borderId="12" xfId="1" applyNumberFormat="1" applyFont="1" applyBorder="1" applyAlignment="1">
      <alignment horizontal="left" vertical="center" wrapText="1"/>
    </xf>
    <xf numFmtId="178" fontId="5" fillId="0" borderId="2" xfId="1" applyNumberFormat="1" applyFont="1" applyBorder="1" applyAlignment="1">
      <alignment horizontal="right" vertical="center" wrapText="1"/>
    </xf>
    <xf numFmtId="178" fontId="5" fillId="0" borderId="12" xfId="1" applyNumberFormat="1" applyFont="1" applyBorder="1" applyAlignment="1">
      <alignment horizontal="righ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5" fillId="0" borderId="1" xfId="1" applyFont="1" applyBorder="1" applyAlignment="1">
      <alignment horizontal="center" vertical="center" wrapText="1"/>
    </xf>
    <xf numFmtId="0" fontId="5" fillId="0" borderId="7" xfId="1" applyFont="1" applyBorder="1" applyAlignment="1">
      <alignment horizontal="center" vertical="center" wrapText="1"/>
    </xf>
    <xf numFmtId="0" fontId="5" fillId="0" borderId="2" xfId="1" applyFont="1" applyBorder="1" applyAlignment="1">
      <alignment horizontal="center" vertical="center" wrapText="1"/>
    </xf>
    <xf numFmtId="0" fontId="5" fillId="0" borderId="8" xfId="1" applyFont="1" applyBorder="1" applyAlignment="1">
      <alignment horizontal="center" vertical="center" wrapText="1"/>
    </xf>
    <xf numFmtId="176" fontId="5" fillId="0" borderId="2" xfId="1" applyNumberFormat="1" applyFont="1" applyBorder="1" applyAlignment="1">
      <alignment horizontal="center" vertical="center" wrapText="1"/>
    </xf>
    <xf numFmtId="176" fontId="5" fillId="0" borderId="8" xfId="1"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10" fontId="5" fillId="0" borderId="2" xfId="1" applyNumberFormat="1" applyFont="1" applyBorder="1" applyAlignment="1">
      <alignment horizontal="center" vertical="center" wrapText="1"/>
    </xf>
    <xf numFmtId="10" fontId="5" fillId="0" borderId="8" xfId="1" applyNumberFormat="1" applyFont="1" applyBorder="1" applyAlignment="1">
      <alignment horizontal="center" vertical="center" wrapText="1"/>
    </xf>
    <xf numFmtId="0" fontId="5" fillId="0" borderId="31" xfId="1" quotePrefix="1" applyFont="1" applyBorder="1" applyAlignment="1">
      <alignment horizontal="center" vertical="center" wrapText="1"/>
    </xf>
    <xf numFmtId="179" fontId="5" fillId="0" borderId="28" xfId="1" applyNumberFormat="1" applyFont="1" applyBorder="1" applyAlignment="1">
      <alignment horizontal="left" vertical="center" wrapText="1"/>
    </xf>
    <xf numFmtId="0" fontId="5" fillId="0" borderId="32" xfId="1" applyFont="1" applyBorder="1" applyAlignment="1">
      <alignment horizontal="center" vertical="center" wrapText="1"/>
    </xf>
    <xf numFmtId="179" fontId="5" fillId="0" borderId="17" xfId="1" applyNumberFormat="1" applyFont="1" applyBorder="1" applyAlignment="1">
      <alignment horizontal="left" vertical="center" wrapText="1"/>
    </xf>
    <xf numFmtId="178" fontId="5" fillId="0" borderId="15" xfId="1" applyNumberFormat="1" applyFont="1" applyBorder="1" applyAlignment="1">
      <alignment vertical="center" wrapText="1"/>
    </xf>
    <xf numFmtId="10" fontId="5" fillId="0" borderId="15" xfId="1" applyNumberFormat="1" applyFont="1" applyBorder="1" applyAlignment="1">
      <alignment horizontal="right" vertical="center" wrapText="1"/>
    </xf>
    <xf numFmtId="178" fontId="5" fillId="0" borderId="18" xfId="1" applyNumberFormat="1" applyFont="1" applyBorder="1" applyAlignment="1">
      <alignment vertical="center" wrapText="1"/>
    </xf>
    <xf numFmtId="10" fontId="5" fillId="0" borderId="18" xfId="1" applyNumberFormat="1" applyFont="1" applyBorder="1" applyAlignment="1">
      <alignment horizontal="right" vertical="center" wrapText="1"/>
    </xf>
    <xf numFmtId="179" fontId="5" fillId="0" borderId="25" xfId="1" applyNumberFormat="1" applyFont="1" applyBorder="1" applyAlignment="1">
      <alignment horizontal="left" vertical="center" wrapText="1"/>
    </xf>
    <xf numFmtId="0" fontId="5" fillId="0" borderId="33" xfId="1" quotePrefix="1" applyFont="1" applyBorder="1" applyAlignment="1">
      <alignment horizontal="center" vertical="center" wrapText="1"/>
    </xf>
  </cellXfs>
  <cellStyles count="2">
    <cellStyle name="標準" xfId="0" builtinId="0"/>
    <cellStyle name="標準 3" xfId="1" xr:uid="{4F0C48B6-ADD9-4A00-ADCD-66EF5AD286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4381546D-2D87-472B-B333-1D0A29950569}"/>
            </a:ext>
          </a:extLst>
        </xdr:cNvPr>
        <xdr:cNvSpPr txBox="1"/>
      </xdr:nvSpPr>
      <xdr:spPr>
        <a:xfrm>
          <a:off x="1563052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288;&#20316;&#26989;&#29992;&#65289;&#9733;&#65303;&#26376;&#20998;&#22865;&#32004;&#21488;&#24115;&#8594;&#20844;&#20849;&#35519;&#36948;&#36969;&#27491;&#2127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はりつけ（入札物品役務のみ）"/>
      <sheetName val="付紙様式第3（入物）このシートのみ自動反映"/>
      <sheetName val="付紙様式第１（入工）"/>
      <sheetName val="付紙様式第２（随工）"/>
      <sheetName val="台帳はりつけ（その他）"/>
      <sheetName val="付紙様式第４（随物）データ反映"/>
      <sheetName val="付紙様式第４（随物）データ反映なし"/>
    </sheetNames>
    <sheetDataSet>
      <sheetData sheetId="0">
        <row r="4">
          <cell r="G4" t="str">
            <v>身体歴電子化システムの分析検討に関する支援役務</v>
          </cell>
          <cell r="H4">
            <v>29640600</v>
          </cell>
          <cell r="I4">
            <v>29640600</v>
          </cell>
          <cell r="J4">
            <v>1</v>
          </cell>
          <cell r="K4" t="str">
            <v>情報処理業務庁費</v>
          </cell>
          <cell r="L4" t="str">
            <v>情報処理業務庁費</v>
          </cell>
          <cell r="N4" t="str">
            <v>会計法第29条の3第1項</v>
          </cell>
          <cell r="O4" t="str">
            <v>一般</v>
          </cell>
          <cell r="P4" t="str">
            <v>総合評価</v>
          </cell>
          <cell r="Q4" t="str">
            <v>確定</v>
          </cell>
          <cell r="R4">
            <v>1</v>
          </cell>
          <cell r="T4">
            <v>1</v>
          </cell>
          <cell r="U4">
            <v>1</v>
          </cell>
          <cell r="V4" t="str">
            <v>株式会社SHIFT</v>
          </cell>
          <cell r="W4" t="str">
            <v>東京都港区麻布台2-4-5</v>
          </cell>
          <cell r="X4">
            <v>8010401073462</v>
          </cell>
          <cell r="Y4">
            <v>118699</v>
          </cell>
          <cell r="Z4" t="str">
            <v>役務（その他）</v>
          </cell>
          <cell r="AB4">
            <v>45064</v>
          </cell>
          <cell r="AC4">
            <v>45121</v>
          </cell>
        </row>
        <row r="5">
          <cell r="G5" t="str">
            <v>防衛ハンドブック２０２３</v>
          </cell>
          <cell r="H5">
            <v>7818272</v>
          </cell>
          <cell r="I5">
            <v>7818272</v>
          </cell>
          <cell r="J5">
            <v>1</v>
          </cell>
          <cell r="K5" t="str">
            <v>国会図書館支部庁費
庁費
広報業務庁費
教育訓練費</v>
          </cell>
          <cell r="L5" t="str">
            <v>図書購入費
消耗品費
広報業務庁費
教育訓練演習費</v>
          </cell>
          <cell r="M5">
            <v>7818272</v>
          </cell>
          <cell r="N5" t="str">
            <v>会計法第29条の3第1項</v>
          </cell>
          <cell r="O5" t="str">
            <v>一般</v>
          </cell>
          <cell r="Q5" t="str">
            <v>確定</v>
          </cell>
          <cell r="R5">
            <v>1</v>
          </cell>
          <cell r="T5">
            <v>1</v>
          </cell>
          <cell r="U5">
            <v>1</v>
          </cell>
          <cell r="V5" t="str">
            <v>株式会社朝雲新聞社</v>
          </cell>
          <cell r="W5" t="str">
            <v>東京都新宿区四谷坂町12-20 KKﾋﾞﾙ3F</v>
          </cell>
          <cell r="X5">
            <v>2011101025767</v>
          </cell>
          <cell r="Y5">
            <v>90093</v>
          </cell>
          <cell r="Z5" t="str">
            <v>物品（書籍）</v>
          </cell>
          <cell r="AB5">
            <v>45097</v>
          </cell>
          <cell r="AC5">
            <v>45111</v>
          </cell>
        </row>
        <row r="6">
          <cell r="G6" t="str">
            <v>防衛年鑑２０２３</v>
          </cell>
          <cell r="H6">
            <v>8034812</v>
          </cell>
          <cell r="I6">
            <v>8034812</v>
          </cell>
          <cell r="J6">
            <v>1</v>
          </cell>
          <cell r="K6" t="str">
            <v>庁費
国会図書館支部庁費
広報業務庁費
教育訓練費</v>
          </cell>
          <cell r="L6" t="str">
            <v>消耗品費
図書購入費
広報業務庁費
教育訓練演習費</v>
          </cell>
          <cell r="M6">
            <v>8034812</v>
          </cell>
          <cell r="N6" t="str">
            <v>会計法第29条の3第1項</v>
          </cell>
          <cell r="O6" t="str">
            <v>一般</v>
          </cell>
          <cell r="Q6" t="str">
            <v>確定</v>
          </cell>
          <cell r="R6">
            <v>1</v>
          </cell>
          <cell r="T6">
            <v>1</v>
          </cell>
          <cell r="U6">
            <v>1</v>
          </cell>
          <cell r="V6" t="str">
            <v>株式会社防衛メディアセンター</v>
          </cell>
          <cell r="W6" t="str">
            <v>東京都千代田区九段南4-8-34 HKﾊｲﾑ</v>
          </cell>
          <cell r="X6">
            <v>4010001143520</v>
          </cell>
          <cell r="Y6">
            <v>109878</v>
          </cell>
          <cell r="Z6" t="str">
            <v>物品（書籍）</v>
          </cell>
          <cell r="AB6">
            <v>45097</v>
          </cell>
          <cell r="AC6">
            <v>45111</v>
          </cell>
        </row>
        <row r="7">
          <cell r="G7" t="str">
            <v>トラッシュユニット外25件</v>
          </cell>
          <cell r="H7">
            <v>5073337</v>
          </cell>
          <cell r="I7">
            <v>4931960</v>
          </cell>
          <cell r="J7">
            <v>0.97213000000000005</v>
          </cell>
          <cell r="K7" t="str">
            <v>庁費</v>
          </cell>
          <cell r="L7" t="str">
            <v>備品費
消耗品費</v>
          </cell>
          <cell r="M7">
            <v>4931960</v>
          </cell>
          <cell r="N7" t="str">
            <v>会計法第29条の3第1項</v>
          </cell>
          <cell r="O7" t="str">
            <v>一般</v>
          </cell>
          <cell r="Q7" t="str">
            <v>確定</v>
          </cell>
          <cell r="R7">
            <v>2</v>
          </cell>
          <cell r="T7">
            <v>2</v>
          </cell>
          <cell r="U7">
            <v>1</v>
          </cell>
          <cell r="V7" t="str">
            <v>株式会社秋山商会</v>
          </cell>
          <cell r="W7" t="str">
            <v>東京都中央区東日本橋2-13-5</v>
          </cell>
          <cell r="X7">
            <v>801000106398</v>
          </cell>
          <cell r="Y7">
            <v>10021248</v>
          </cell>
          <cell r="Z7" t="str">
            <v>物品（事務用品）</v>
          </cell>
          <cell r="AB7">
            <v>45093</v>
          </cell>
          <cell r="AC7">
            <v>45111</v>
          </cell>
        </row>
        <row r="8">
          <cell r="G8" t="str">
            <v>金メダル外４件</v>
          </cell>
          <cell r="H8">
            <v>4146549</v>
          </cell>
          <cell r="I8">
            <v>3361516</v>
          </cell>
          <cell r="J8">
            <v>0.81067</v>
          </cell>
          <cell r="K8" t="str">
            <v>駐留軍等労働者福利費</v>
          </cell>
          <cell r="L8" t="str">
            <v>福利厚生関連費</v>
          </cell>
          <cell r="N8" t="str">
            <v>会計法第29条の3第1項</v>
          </cell>
          <cell r="O8" t="str">
            <v>一般</v>
          </cell>
          <cell r="Q8" t="str">
            <v>確定</v>
          </cell>
          <cell r="R8">
            <v>4</v>
          </cell>
          <cell r="T8">
            <v>4</v>
          </cell>
          <cell r="U8">
            <v>1</v>
          </cell>
          <cell r="V8" t="str">
            <v>株式会社コレクト</v>
          </cell>
          <cell r="W8" t="str">
            <v>東京都台東区根岸2-16-11-205</v>
          </cell>
          <cell r="X8">
            <v>8010501023243</v>
          </cell>
          <cell r="Y8">
            <v>70297</v>
          </cell>
          <cell r="Z8" t="str">
            <v>物品（その他）</v>
          </cell>
          <cell r="AB8">
            <v>45099</v>
          </cell>
          <cell r="AC8">
            <v>45114</v>
          </cell>
        </row>
        <row r="9">
          <cell r="G9" t="str">
            <v>ＬＡＮケーブル敷設等役務</v>
          </cell>
          <cell r="H9">
            <v>3579141</v>
          </cell>
          <cell r="I9">
            <v>1961300</v>
          </cell>
          <cell r="J9">
            <v>0.54798000000000002</v>
          </cell>
          <cell r="K9" t="str">
            <v>庁費</v>
          </cell>
          <cell r="L9" t="str">
            <v>雑役務費</v>
          </cell>
          <cell r="M9">
            <v>1961300</v>
          </cell>
          <cell r="N9" t="str">
            <v>会計法第29条の3第1項</v>
          </cell>
          <cell r="O9" t="str">
            <v>一般</v>
          </cell>
          <cell r="Q9" t="str">
            <v>確定</v>
          </cell>
          <cell r="R9">
            <v>2</v>
          </cell>
          <cell r="T9">
            <v>2</v>
          </cell>
          <cell r="U9">
            <v>1</v>
          </cell>
          <cell r="V9" t="str">
            <v>株式会社アルファネット</v>
          </cell>
          <cell r="W9" t="str">
            <v>東京都文京区後楽1-5-3</v>
          </cell>
          <cell r="X9">
            <v>3010001000499</v>
          </cell>
          <cell r="Y9">
            <v>95281</v>
          </cell>
          <cell r="Z9" t="str">
            <v>役務（その他）</v>
          </cell>
          <cell r="AB9">
            <v>45104</v>
          </cell>
          <cell r="AC9">
            <v>45114</v>
          </cell>
        </row>
        <row r="10">
          <cell r="G10" t="str">
            <v>人事・給与情報システム次期システム適合化改修役務（その２）</v>
          </cell>
          <cell r="H10">
            <v>2303295000</v>
          </cell>
          <cell r="I10">
            <v>2299000000</v>
          </cell>
          <cell r="J10">
            <v>0.99812999999999996</v>
          </cell>
          <cell r="K10" t="str">
            <v>情報処理業務庁費（デジ）</v>
          </cell>
          <cell r="L10" t="str">
            <v>情報処理業務庁費</v>
          </cell>
          <cell r="N10" t="str">
            <v>会計法第29条の3第1項</v>
          </cell>
          <cell r="O10" t="str">
            <v>一般</v>
          </cell>
          <cell r="P10" t="str">
            <v>総合評価</v>
          </cell>
          <cell r="Q10" t="str">
            <v>確定</v>
          </cell>
          <cell r="R10">
            <v>1</v>
          </cell>
          <cell r="T10">
            <v>1</v>
          </cell>
          <cell r="U10">
            <v>1</v>
          </cell>
          <cell r="V10" t="str">
            <v>富士通株式会社</v>
          </cell>
          <cell r="W10" t="str">
            <v>神奈川県川崎市中原区上小田中4-1-1</v>
          </cell>
          <cell r="X10">
            <v>1020001071491</v>
          </cell>
          <cell r="Y10">
            <v>110451</v>
          </cell>
          <cell r="Z10" t="str">
            <v>役務（その他）</v>
          </cell>
          <cell r="AB10">
            <v>45064</v>
          </cell>
          <cell r="AC10">
            <v>45117</v>
          </cell>
        </row>
        <row r="11">
          <cell r="G11" t="str">
            <v>人事・給与情報システムデータ移行支援役務</v>
          </cell>
          <cell r="H11">
            <v>615880000</v>
          </cell>
          <cell r="I11">
            <v>615780000</v>
          </cell>
          <cell r="J11">
            <v>0.99983</v>
          </cell>
          <cell r="K11" t="str">
            <v>情報処理業務庁費（デジ）</v>
          </cell>
          <cell r="L11" t="str">
            <v>情報処理業務庁費</v>
          </cell>
          <cell r="N11" t="str">
            <v>会計法第29条の3第1項</v>
          </cell>
          <cell r="O11" t="str">
            <v>一般</v>
          </cell>
          <cell r="P11" t="str">
            <v>総合評価</v>
          </cell>
          <cell r="Q11" t="str">
            <v>確定</v>
          </cell>
          <cell r="R11">
            <v>1</v>
          </cell>
          <cell r="T11">
            <v>1</v>
          </cell>
          <cell r="U11">
            <v>1</v>
          </cell>
          <cell r="V11" t="str">
            <v>富士通株式会社</v>
          </cell>
          <cell r="W11" t="str">
            <v>神奈川県川崎市中原区上小田中4-1-1</v>
          </cell>
          <cell r="X11">
            <v>1020001071491</v>
          </cell>
          <cell r="Z11" t="str">
            <v>役務（その他）</v>
          </cell>
          <cell r="AB11">
            <v>45064</v>
          </cell>
          <cell r="AC11">
            <v>45117</v>
          </cell>
        </row>
        <row r="12">
          <cell r="G12" t="str">
            <v>各国持回りの国際会議の運営に係る役務</v>
          </cell>
          <cell r="H12">
            <v>35314515</v>
          </cell>
          <cell r="I12">
            <v>32976625</v>
          </cell>
          <cell r="J12">
            <v>0.93379000000000001</v>
          </cell>
          <cell r="K12" t="str">
            <v>庁費</v>
          </cell>
          <cell r="L12" t="str">
            <v>雑役務費
会議費</v>
          </cell>
          <cell r="N12" t="str">
            <v>会計法第29条の3第1項</v>
          </cell>
          <cell r="O12" t="str">
            <v>一般</v>
          </cell>
          <cell r="P12" t="str">
            <v>制限付き</v>
          </cell>
          <cell r="Q12" t="str">
            <v>確定</v>
          </cell>
          <cell r="R12">
            <v>3</v>
          </cell>
          <cell r="T12">
            <v>3</v>
          </cell>
          <cell r="U12">
            <v>1</v>
          </cell>
          <cell r="V12" t="str">
            <v>株式会社ＪＴＢ霞が関事業部</v>
          </cell>
          <cell r="W12" t="str">
            <v>東京都千代田区霞が関3-2-5霞が関ビルディング23階</v>
          </cell>
          <cell r="X12">
            <v>8010701012863</v>
          </cell>
          <cell r="Z12" t="str">
            <v>役務（その他）</v>
          </cell>
          <cell r="AA12" t="str">
            <v>○</v>
          </cell>
          <cell r="AB12">
            <v>45093</v>
          </cell>
          <cell r="AC12">
            <v>45118</v>
          </cell>
        </row>
        <row r="13">
          <cell r="G13" t="str">
            <v>総合職採用パンフレット等の作成に関する業務</v>
          </cell>
          <cell r="H13">
            <v>8905600</v>
          </cell>
          <cell r="I13">
            <v>5390000</v>
          </cell>
          <cell r="J13">
            <v>0.60523000000000005</v>
          </cell>
          <cell r="K13" t="str">
            <v>庁費</v>
          </cell>
          <cell r="L13" t="str">
            <v>雑役務費</v>
          </cell>
          <cell r="N13" t="str">
            <v>会計法第29条の3第1項</v>
          </cell>
          <cell r="O13" t="str">
            <v>一般</v>
          </cell>
          <cell r="P13" t="str">
            <v>総合評価</v>
          </cell>
          <cell r="Q13" t="str">
            <v>確定</v>
          </cell>
          <cell r="R13">
            <v>1</v>
          </cell>
          <cell r="T13">
            <v>1</v>
          </cell>
          <cell r="U13">
            <v>1</v>
          </cell>
          <cell r="V13" t="str">
            <v>株式会社ワークス・ジャパン</v>
          </cell>
          <cell r="W13" t="str">
            <v>東京都千代田区鍛冶町2-2-2</v>
          </cell>
          <cell r="X13">
            <v>8010001133930</v>
          </cell>
          <cell r="Y13">
            <v>18939</v>
          </cell>
          <cell r="Z13" t="str">
            <v>役務（その他）</v>
          </cell>
          <cell r="AB13">
            <v>45070</v>
          </cell>
          <cell r="AC13">
            <v>45121</v>
          </cell>
        </row>
        <row r="14">
          <cell r="G14" t="str">
            <v>能力構築支援事業（乗艦協力プログラム招へい）に係る支援役務</v>
          </cell>
          <cell r="H14">
            <v>20504893</v>
          </cell>
          <cell r="I14">
            <v>20330492</v>
          </cell>
          <cell r="J14">
            <v>0.99148999999999998</v>
          </cell>
          <cell r="K14" t="str">
            <v>能力構築支援業務庁費</v>
          </cell>
          <cell r="L14" t="str">
            <v>雑役務費</v>
          </cell>
          <cell r="N14" t="str">
            <v>会計法第29条の3第1項</v>
          </cell>
          <cell r="O14" t="str">
            <v>一般</v>
          </cell>
          <cell r="P14" t="str">
            <v>制限付き</v>
          </cell>
          <cell r="Q14" t="str">
            <v>精算</v>
          </cell>
          <cell r="R14">
            <v>1</v>
          </cell>
          <cell r="T14">
            <v>1</v>
          </cell>
          <cell r="U14">
            <v>1</v>
          </cell>
          <cell r="V14" t="str">
            <v>株式会社ＪＴＢ</v>
          </cell>
          <cell r="W14" t="str">
            <v>東京都千代田区霞が関3-2-5</v>
          </cell>
          <cell r="X14">
            <v>8010701012863</v>
          </cell>
          <cell r="Y14">
            <v>124460</v>
          </cell>
          <cell r="Z14" t="str">
            <v>役務（その他）</v>
          </cell>
          <cell r="AA14" t="str">
            <v>○</v>
          </cell>
          <cell r="AB14">
            <v>45103</v>
          </cell>
          <cell r="AC14">
            <v>45121</v>
          </cell>
        </row>
        <row r="15">
          <cell r="G15" t="str">
            <v>演習場周辺住宅防音事業に係る工法検討調査業務</v>
          </cell>
          <cell r="H15">
            <v>45709400</v>
          </cell>
          <cell r="I15">
            <v>45100000</v>
          </cell>
          <cell r="J15">
            <v>0.92137000000000002</v>
          </cell>
          <cell r="K15" t="str">
            <v>防衛施設安定運用業務庁費</v>
          </cell>
          <cell r="L15" t="str">
            <v>防衛施設周辺対策業務庁費</v>
          </cell>
          <cell r="N15" t="str">
            <v>会計法第29条の3第1項</v>
          </cell>
          <cell r="O15" t="str">
            <v>一般</v>
          </cell>
          <cell r="P15" t="str">
            <v>総合評価</v>
          </cell>
          <cell r="Q15" t="str">
            <v>確定</v>
          </cell>
          <cell r="R15">
            <v>1</v>
          </cell>
          <cell r="T15">
            <v>1</v>
          </cell>
          <cell r="U15">
            <v>1</v>
          </cell>
          <cell r="V15" t="str">
            <v>公益財団法人 防衛基盤整備協会</v>
          </cell>
          <cell r="W15" t="str">
            <v>東京都新宿区四谷本塩町15-9</v>
          </cell>
          <cell r="X15">
            <v>2011105005402</v>
          </cell>
          <cell r="Y15">
            <v>102831</v>
          </cell>
          <cell r="Z15" t="str">
            <v>役務（その他）</v>
          </cell>
          <cell r="AC15">
            <v>45071</v>
          </cell>
        </row>
        <row r="16">
          <cell r="G16" t="str">
            <v>庁舎Ａ棟計装設備整備役務</v>
          </cell>
          <cell r="H16">
            <v>35049766</v>
          </cell>
          <cell r="I16">
            <v>34100000</v>
          </cell>
          <cell r="J16">
            <v>0.97289999999999999</v>
          </cell>
          <cell r="K16" t="str">
            <v>教育訓練費</v>
          </cell>
          <cell r="L16" t="str">
            <v>教育訓練演習費</v>
          </cell>
          <cell r="N16" t="str">
            <v>会計法第29条の3第1項</v>
          </cell>
          <cell r="O16" t="str">
            <v>一般</v>
          </cell>
          <cell r="Q16" t="str">
            <v>確定</v>
          </cell>
          <cell r="R16">
            <v>1</v>
          </cell>
          <cell r="T16">
            <v>1</v>
          </cell>
          <cell r="U16">
            <v>1</v>
          </cell>
          <cell r="V16" t="str">
            <v>ジョンソンコントローズ株式会社</v>
          </cell>
          <cell r="W16" t="str">
            <v>東京都渋谷区笹塚1-50-1</v>
          </cell>
          <cell r="X16">
            <v>8011001046081</v>
          </cell>
          <cell r="Y16">
            <v>120421</v>
          </cell>
          <cell r="Z16" t="str">
            <v>役務（その他）</v>
          </cell>
          <cell r="AC16">
            <v>45127</v>
          </cell>
        </row>
        <row r="17">
          <cell r="G17" t="str">
            <v>入退庁ゲート等の更新</v>
          </cell>
          <cell r="H17">
            <v>159917770</v>
          </cell>
          <cell r="I17">
            <v>157300000</v>
          </cell>
          <cell r="J17">
            <v>0.98363</v>
          </cell>
          <cell r="K17" t="str">
            <v>営舎費</v>
          </cell>
          <cell r="L17" t="str">
            <v>備品費</v>
          </cell>
          <cell r="N17" t="str">
            <v>会計法第29条の3第1項</v>
          </cell>
          <cell r="O17" t="str">
            <v>一般</v>
          </cell>
          <cell r="Q17" t="str">
            <v>確定</v>
          </cell>
          <cell r="R17">
            <v>1</v>
          </cell>
          <cell r="T17">
            <v>1</v>
          </cell>
          <cell r="U17">
            <v>1</v>
          </cell>
          <cell r="V17" t="str">
            <v>日本電気株式会社</v>
          </cell>
          <cell r="W17" t="str">
            <v>東京都港区芝5-7-1</v>
          </cell>
          <cell r="X17">
            <v>7010401022916</v>
          </cell>
          <cell r="Y17">
            <v>124702</v>
          </cell>
          <cell r="Z17" t="str">
            <v>物品（その他）</v>
          </cell>
          <cell r="AC17">
            <v>45128</v>
          </cell>
        </row>
        <row r="18">
          <cell r="G18" t="str">
            <v>防衛駐在官候補者に対する語学教育（スペイン語）単価契約</v>
          </cell>
          <cell r="H18">
            <v>1320000</v>
          </cell>
          <cell r="I18">
            <v>950400</v>
          </cell>
          <cell r="J18">
            <v>0.72</v>
          </cell>
          <cell r="K18" t="str">
            <v>教育訓練費</v>
          </cell>
          <cell r="L18" t="str">
            <v>教育訓練費</v>
          </cell>
          <cell r="N18" t="str">
            <v>会計法第29条の3第1項</v>
          </cell>
          <cell r="O18" t="str">
            <v>一般</v>
          </cell>
          <cell r="P18" t="str">
            <v>制限付き</v>
          </cell>
          <cell r="Q18" t="str">
            <v>確定</v>
          </cell>
          <cell r="R18">
            <v>3</v>
          </cell>
          <cell r="T18">
            <v>3</v>
          </cell>
          <cell r="U18">
            <v>1</v>
          </cell>
          <cell r="V18" t="str">
            <v>アカデミアラティーナ</v>
          </cell>
          <cell r="W18" t="str">
            <v>東京都新宿区高田馬場１－３３－１STビル２F</v>
          </cell>
          <cell r="X18" t="str">
            <v>－</v>
          </cell>
          <cell r="Z18" t="str">
            <v>役務（その他）</v>
          </cell>
          <cell r="AA18" t="str">
            <v>○</v>
          </cell>
          <cell r="AC18">
            <v>45128</v>
          </cell>
        </row>
        <row r="19">
          <cell r="G19" t="str">
            <v>防衛省ＯＡシステム基盤運用管理役務</v>
          </cell>
          <cell r="H19">
            <v>305847000</v>
          </cell>
          <cell r="I19">
            <v>305790034</v>
          </cell>
          <cell r="J19">
            <v>0.99980999999999998</v>
          </cell>
          <cell r="K19" t="str">
            <v>情報処理業務庁費</v>
          </cell>
          <cell r="L19" t="str">
            <v>情報処理業務庁費</v>
          </cell>
          <cell r="N19" t="str">
            <v>会計法第29条の3第1項</v>
          </cell>
          <cell r="O19" t="str">
            <v>一般</v>
          </cell>
          <cell r="P19" t="str">
            <v>総合評価</v>
          </cell>
          <cell r="R19">
            <v>1</v>
          </cell>
          <cell r="T19">
            <v>1</v>
          </cell>
          <cell r="U19">
            <v>1</v>
          </cell>
          <cell r="V19" t="str">
            <v>日鉄ソリューションズ株式会社</v>
          </cell>
          <cell r="W19" t="str">
            <v>東京都虎ノ門1-17-1</v>
          </cell>
          <cell r="X19">
            <v>9010001045803</v>
          </cell>
          <cell r="Y19">
            <v>117994</v>
          </cell>
          <cell r="Z19" t="str">
            <v>役務（その他）</v>
          </cell>
          <cell r="AB19">
            <v>45090</v>
          </cell>
          <cell r="AC19">
            <v>45128</v>
          </cell>
        </row>
        <row r="20">
          <cell r="G20" t="str">
            <v>自動車（ステーションワゴン）</v>
          </cell>
          <cell r="H20">
            <v>7927260</v>
          </cell>
          <cell r="I20">
            <v>7927260</v>
          </cell>
          <cell r="J20">
            <v>1</v>
          </cell>
          <cell r="K20" t="str">
            <v>庁費
自動車重量税</v>
          </cell>
          <cell r="L20" t="str">
            <v>備品費
保険料
自動車重量税</v>
          </cell>
          <cell r="N20" t="str">
            <v>会計法第29条の3第1項</v>
          </cell>
          <cell r="O20" t="str">
            <v>一般</v>
          </cell>
          <cell r="P20" t="str">
            <v>総合評価</v>
          </cell>
          <cell r="Q20" t="str">
            <v>確定</v>
          </cell>
          <cell r="R20">
            <v>1</v>
          </cell>
          <cell r="T20">
            <v>1</v>
          </cell>
          <cell r="U20">
            <v>1</v>
          </cell>
          <cell r="V20" t="str">
            <v>トヨタモビリティ東京株式会社首都圏法人営業部</v>
          </cell>
          <cell r="W20" t="str">
            <v>東京都港区三田3-11-34</v>
          </cell>
          <cell r="X20">
            <v>5010401042032</v>
          </cell>
          <cell r="Z20" t="str">
            <v>物品（その他）</v>
          </cell>
          <cell r="AB20">
            <v>45090</v>
          </cell>
          <cell r="AC20">
            <v>45128</v>
          </cell>
        </row>
        <row r="21">
          <cell r="AB21">
            <v>45110</v>
          </cell>
          <cell r="AC21">
            <v>45134</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5C4C4-91A4-490B-9236-9C677B9AAEBB}">
  <sheetPr>
    <tabColor theme="9" tint="0.39997558519241921"/>
    <pageSetUpPr fitToPage="1"/>
  </sheetPr>
  <dimension ref="A1:S172"/>
  <sheetViews>
    <sheetView tabSelected="1" view="pageBreakPreview" zoomScale="85" zoomScaleNormal="40" zoomScaleSheetLayoutView="85" workbookViewId="0">
      <selection activeCell="A4" sqref="A4"/>
    </sheetView>
  </sheetViews>
  <sheetFormatPr defaultColWidth="15.5" defaultRowHeight="13.5" x14ac:dyDescent="0.15"/>
  <cols>
    <col min="1" max="1" width="15.5" style="1"/>
    <col min="2" max="2" width="15.5" style="1" customWidth="1"/>
    <col min="3" max="4" width="15.5" style="1"/>
    <col min="5" max="5" width="15.5" style="2"/>
    <col min="6" max="6" width="15.5" style="1"/>
    <col min="7" max="7" width="15.5" style="3"/>
    <col min="8" max="10" width="15.5" style="1"/>
    <col min="11" max="11" width="15.5" style="4"/>
    <col min="12" max="14" width="15.5" style="1"/>
    <col min="15" max="15" width="20" style="1" bestFit="1" customWidth="1"/>
    <col min="16" max="16384" width="15.5" style="1"/>
  </cols>
  <sheetData>
    <row r="1" spans="1:15" ht="32.1" customHeight="1" x14ac:dyDescent="0.15">
      <c r="C1" s="84" t="s">
        <v>0</v>
      </c>
      <c r="D1" s="85"/>
      <c r="E1" s="85"/>
      <c r="F1" s="85"/>
      <c r="G1" s="85"/>
      <c r="H1" s="85"/>
      <c r="I1" s="85"/>
      <c r="J1" s="85"/>
      <c r="K1" s="85"/>
      <c r="L1" s="85"/>
      <c r="M1" s="85"/>
      <c r="N1" s="85"/>
      <c r="O1" s="85"/>
    </row>
    <row r="2" spans="1:15" ht="14.25" thickBot="1" x14ac:dyDescent="0.2"/>
    <row r="3" spans="1:15" ht="51.75" customHeight="1" x14ac:dyDescent="0.15">
      <c r="C3" s="86" t="s">
        <v>1</v>
      </c>
      <c r="D3" s="88" t="s">
        <v>2</v>
      </c>
      <c r="E3" s="90" t="s">
        <v>3</v>
      </c>
      <c r="F3" s="88" t="s">
        <v>4</v>
      </c>
      <c r="G3" s="88" t="s">
        <v>5</v>
      </c>
      <c r="H3" s="92" t="s">
        <v>6</v>
      </c>
      <c r="I3" s="88" t="s">
        <v>7</v>
      </c>
      <c r="J3" s="88" t="s">
        <v>8</v>
      </c>
      <c r="K3" s="94" t="s">
        <v>9</v>
      </c>
      <c r="L3" s="71" t="s">
        <v>10</v>
      </c>
      <c r="M3" s="72"/>
      <c r="N3" s="73"/>
      <c r="O3" s="74" t="s">
        <v>11</v>
      </c>
    </row>
    <row r="4" spans="1:15" ht="37.5" customHeight="1" thickBot="1" x14ac:dyDescent="0.2">
      <c r="B4" s="1" t="s">
        <v>49</v>
      </c>
      <c r="C4" s="87"/>
      <c r="D4" s="89"/>
      <c r="E4" s="91"/>
      <c r="F4" s="89"/>
      <c r="G4" s="89"/>
      <c r="H4" s="93"/>
      <c r="I4" s="89"/>
      <c r="J4" s="89"/>
      <c r="K4" s="95"/>
      <c r="L4" s="5" t="s">
        <v>12</v>
      </c>
      <c r="M4" s="5" t="s">
        <v>13</v>
      </c>
      <c r="N4" s="5" t="s">
        <v>14</v>
      </c>
      <c r="O4" s="75"/>
    </row>
    <row r="5" spans="1:15" ht="29.25" customHeight="1" x14ac:dyDescent="0.15">
      <c r="A5" s="1">
        <v>4</v>
      </c>
      <c r="B5" s="96" t="s">
        <v>53</v>
      </c>
      <c r="C5" s="76" t="s">
        <v>54</v>
      </c>
      <c r="D5" s="69" t="s">
        <v>15</v>
      </c>
      <c r="E5" s="78">
        <v>45111</v>
      </c>
      <c r="F5" s="6" t="s">
        <v>55</v>
      </c>
      <c r="G5" s="80">
        <v>8010401073462</v>
      </c>
      <c r="H5" s="69" t="s">
        <v>40</v>
      </c>
      <c r="I5" s="82">
        <v>29640600</v>
      </c>
      <c r="J5" s="82">
        <v>29640600</v>
      </c>
      <c r="K5" s="67">
        <v>1</v>
      </c>
      <c r="L5" s="69"/>
      <c r="M5" s="69"/>
      <c r="N5" s="69"/>
      <c r="O5" s="97">
        <v>196</v>
      </c>
    </row>
    <row r="6" spans="1:15" s="7" customFormat="1" ht="37.5" customHeight="1" thickBot="1" x14ac:dyDescent="0.2">
      <c r="B6" s="98"/>
      <c r="C6" s="77"/>
      <c r="D6" s="70"/>
      <c r="E6" s="79"/>
      <c r="F6" s="8" t="s">
        <v>56</v>
      </c>
      <c r="G6" s="81"/>
      <c r="H6" s="70"/>
      <c r="I6" s="83"/>
      <c r="J6" s="83"/>
      <c r="K6" s="68"/>
      <c r="L6" s="70"/>
      <c r="M6" s="70"/>
      <c r="N6" s="70"/>
      <c r="O6" s="99"/>
    </row>
    <row r="7" spans="1:15" ht="29.25" customHeight="1" x14ac:dyDescent="0.15">
      <c r="A7" s="1">
        <v>5</v>
      </c>
      <c r="B7" s="96" t="s">
        <v>57</v>
      </c>
      <c r="C7" s="55" t="s">
        <v>58</v>
      </c>
      <c r="D7" s="20" t="s">
        <v>15</v>
      </c>
      <c r="E7" s="26">
        <v>45111</v>
      </c>
      <c r="F7" s="11" t="s">
        <v>59</v>
      </c>
      <c r="G7" s="28">
        <v>2011101025767</v>
      </c>
      <c r="H7" s="20" t="s">
        <v>38</v>
      </c>
      <c r="I7" s="32">
        <v>7818272</v>
      </c>
      <c r="J7" s="32">
        <v>7818272</v>
      </c>
      <c r="K7" s="33">
        <v>1</v>
      </c>
      <c r="L7" s="20"/>
      <c r="M7" s="20"/>
      <c r="N7" s="20"/>
      <c r="O7" s="22"/>
    </row>
    <row r="8" spans="1:15" s="7" customFormat="1" ht="29.25" customHeight="1" thickBot="1" x14ac:dyDescent="0.2">
      <c r="B8" s="98"/>
      <c r="C8" s="55"/>
      <c r="D8" s="20"/>
      <c r="E8" s="26"/>
      <c r="F8" s="9" t="s">
        <v>60</v>
      </c>
      <c r="G8" s="28"/>
      <c r="H8" s="20"/>
      <c r="I8" s="32"/>
      <c r="J8" s="32"/>
      <c r="K8" s="33"/>
      <c r="L8" s="20"/>
      <c r="M8" s="20"/>
      <c r="N8" s="20"/>
      <c r="O8" s="22"/>
    </row>
    <row r="9" spans="1:15" s="7" customFormat="1" ht="32.450000000000003" customHeight="1" x14ac:dyDescent="0.15">
      <c r="A9" s="7">
        <v>6</v>
      </c>
      <c r="B9" s="96" t="s">
        <v>61</v>
      </c>
      <c r="C9" s="55" t="s">
        <v>62</v>
      </c>
      <c r="D9" s="20" t="s">
        <v>15</v>
      </c>
      <c r="E9" s="26">
        <v>45111</v>
      </c>
      <c r="F9" s="10" t="s">
        <v>63</v>
      </c>
      <c r="G9" s="28">
        <v>4010001143520</v>
      </c>
      <c r="H9" s="20" t="s">
        <v>38</v>
      </c>
      <c r="I9" s="32">
        <v>8034812</v>
      </c>
      <c r="J9" s="32">
        <v>8034812</v>
      </c>
      <c r="K9" s="33">
        <v>1</v>
      </c>
      <c r="L9" s="20"/>
      <c r="M9" s="20"/>
      <c r="N9" s="20"/>
      <c r="O9" s="22"/>
    </row>
    <row r="10" spans="1:15" s="7" customFormat="1" ht="32.450000000000003" customHeight="1" thickBot="1" x14ac:dyDescent="0.2">
      <c r="B10" s="98"/>
      <c r="C10" s="55"/>
      <c r="D10" s="20"/>
      <c r="E10" s="26"/>
      <c r="F10" s="9" t="s">
        <v>64</v>
      </c>
      <c r="G10" s="28"/>
      <c r="H10" s="20"/>
      <c r="I10" s="32"/>
      <c r="J10" s="32"/>
      <c r="K10" s="33"/>
      <c r="L10" s="20"/>
      <c r="M10" s="20"/>
      <c r="N10" s="20"/>
      <c r="O10" s="22"/>
    </row>
    <row r="11" spans="1:15" ht="39" customHeight="1" x14ac:dyDescent="0.15">
      <c r="A11" s="1">
        <v>7</v>
      </c>
      <c r="B11" s="96" t="s">
        <v>65</v>
      </c>
      <c r="C11" s="55" t="s">
        <v>66</v>
      </c>
      <c r="D11" s="20" t="s">
        <v>15</v>
      </c>
      <c r="E11" s="26">
        <v>45111</v>
      </c>
      <c r="F11" s="11" t="s">
        <v>67</v>
      </c>
      <c r="G11" s="28">
        <v>801000106398</v>
      </c>
      <c r="H11" s="20" t="s">
        <v>38</v>
      </c>
      <c r="I11" s="32">
        <v>5073337</v>
      </c>
      <c r="J11" s="32">
        <v>4931960</v>
      </c>
      <c r="K11" s="33">
        <v>0.97213000000000005</v>
      </c>
      <c r="L11" s="20"/>
      <c r="M11" s="20"/>
      <c r="N11" s="20"/>
      <c r="O11" s="22"/>
    </row>
    <row r="12" spans="1:15" s="7" customFormat="1" ht="29.25" customHeight="1" thickBot="1" x14ac:dyDescent="0.2">
      <c r="B12" s="98"/>
      <c r="C12" s="62"/>
      <c r="D12" s="58"/>
      <c r="E12" s="63"/>
      <c r="F12" s="8" t="s">
        <v>68</v>
      </c>
      <c r="G12" s="64"/>
      <c r="H12" s="58"/>
      <c r="I12" s="32"/>
      <c r="J12" s="60"/>
      <c r="K12" s="33"/>
      <c r="L12" s="58"/>
      <c r="M12" s="58"/>
      <c r="N12" s="58"/>
      <c r="O12" s="59"/>
    </row>
    <row r="13" spans="1:15" ht="39" customHeight="1" x14ac:dyDescent="0.15">
      <c r="A13" s="1">
        <v>8</v>
      </c>
      <c r="B13" s="96" t="s">
        <v>69</v>
      </c>
      <c r="C13" s="55" t="s">
        <v>70</v>
      </c>
      <c r="D13" s="20" t="s">
        <v>15</v>
      </c>
      <c r="E13" s="26">
        <v>45114</v>
      </c>
      <c r="F13" s="11" t="s">
        <v>47</v>
      </c>
      <c r="G13" s="28">
        <v>8010501023243</v>
      </c>
      <c r="H13" s="20" t="s">
        <v>38</v>
      </c>
      <c r="I13" s="32">
        <v>4146549</v>
      </c>
      <c r="J13" s="32">
        <v>3361516</v>
      </c>
      <c r="K13" s="33">
        <v>0.81067</v>
      </c>
      <c r="L13" s="20"/>
      <c r="M13" s="20"/>
      <c r="N13" s="20"/>
      <c r="O13" s="22"/>
    </row>
    <row r="14" spans="1:15" s="7" customFormat="1" ht="29.25" customHeight="1" thickBot="1" x14ac:dyDescent="0.2">
      <c r="B14" s="98"/>
      <c r="C14" s="55"/>
      <c r="D14" s="20"/>
      <c r="E14" s="26"/>
      <c r="F14" s="9" t="s">
        <v>48</v>
      </c>
      <c r="G14" s="28"/>
      <c r="H14" s="20"/>
      <c r="I14" s="32"/>
      <c r="J14" s="32"/>
      <c r="K14" s="33"/>
      <c r="L14" s="20"/>
      <c r="M14" s="20"/>
      <c r="N14" s="20"/>
      <c r="O14" s="22"/>
    </row>
    <row r="15" spans="1:15" s="7" customFormat="1" ht="29.25" customHeight="1" x14ac:dyDescent="0.15">
      <c r="A15" s="7">
        <v>9</v>
      </c>
      <c r="B15" s="96" t="s">
        <v>71</v>
      </c>
      <c r="C15" s="54" t="s">
        <v>72</v>
      </c>
      <c r="D15" s="35" t="s">
        <v>15</v>
      </c>
      <c r="E15" s="38">
        <v>45114</v>
      </c>
      <c r="F15" s="12" t="s">
        <v>73</v>
      </c>
      <c r="G15" s="39">
        <v>3010001000499</v>
      </c>
      <c r="H15" s="35" t="s">
        <v>38</v>
      </c>
      <c r="I15" s="32">
        <v>3579141</v>
      </c>
      <c r="J15" s="32">
        <v>1961300</v>
      </c>
      <c r="K15" s="33">
        <v>0.54798000000000002</v>
      </c>
      <c r="L15" s="35"/>
      <c r="M15" s="35"/>
      <c r="N15" s="35"/>
      <c r="O15" s="36"/>
    </row>
    <row r="16" spans="1:15" s="7" customFormat="1" ht="29.25" customHeight="1" thickBot="1" x14ac:dyDescent="0.2">
      <c r="B16" s="98"/>
      <c r="C16" s="55"/>
      <c r="D16" s="20"/>
      <c r="E16" s="26"/>
      <c r="F16" s="9" t="s">
        <v>74</v>
      </c>
      <c r="G16" s="28"/>
      <c r="H16" s="20"/>
      <c r="I16" s="32"/>
      <c r="J16" s="32"/>
      <c r="K16" s="33"/>
      <c r="L16" s="20"/>
      <c r="M16" s="20"/>
      <c r="N16" s="20"/>
      <c r="O16" s="22"/>
    </row>
    <row r="17" spans="1:15" s="7" customFormat="1" ht="29.25" customHeight="1" x14ac:dyDescent="0.15">
      <c r="A17" s="7">
        <v>10</v>
      </c>
      <c r="B17" s="96" t="s">
        <v>75</v>
      </c>
      <c r="C17" s="55" t="s">
        <v>76</v>
      </c>
      <c r="D17" s="20" t="s">
        <v>15</v>
      </c>
      <c r="E17" s="26">
        <v>45117</v>
      </c>
      <c r="F17" s="11" t="s">
        <v>45</v>
      </c>
      <c r="G17" s="28">
        <v>1020001071491</v>
      </c>
      <c r="H17" s="51" t="s">
        <v>40</v>
      </c>
      <c r="I17" s="100" t="s">
        <v>16</v>
      </c>
      <c r="J17" s="32">
        <v>2299000000</v>
      </c>
      <c r="K17" s="101" t="s">
        <v>17</v>
      </c>
      <c r="L17" s="20"/>
      <c r="M17" s="20"/>
      <c r="N17" s="20"/>
      <c r="O17" s="99">
        <v>528.63</v>
      </c>
    </row>
    <row r="18" spans="1:15" s="7" customFormat="1" ht="29.25" customHeight="1" thickBot="1" x14ac:dyDescent="0.2">
      <c r="B18" s="98"/>
      <c r="C18" s="55"/>
      <c r="D18" s="20"/>
      <c r="E18" s="26"/>
      <c r="F18" s="9" t="s">
        <v>46</v>
      </c>
      <c r="G18" s="28"/>
      <c r="H18" s="51"/>
      <c r="I18" s="102"/>
      <c r="J18" s="32"/>
      <c r="K18" s="103"/>
      <c r="L18" s="20"/>
      <c r="M18" s="20"/>
      <c r="N18" s="20"/>
      <c r="O18" s="99"/>
    </row>
    <row r="19" spans="1:15" s="7" customFormat="1" ht="29.25" customHeight="1" x14ac:dyDescent="0.15">
      <c r="A19" s="7">
        <v>11</v>
      </c>
      <c r="B19" s="96" t="s">
        <v>77</v>
      </c>
      <c r="C19" s="55" t="s">
        <v>78</v>
      </c>
      <c r="D19" s="20" t="s">
        <v>15</v>
      </c>
      <c r="E19" s="66">
        <v>45117</v>
      </c>
      <c r="F19" s="11" t="s">
        <v>45</v>
      </c>
      <c r="G19" s="28">
        <v>1020001071491</v>
      </c>
      <c r="H19" s="51" t="s">
        <v>40</v>
      </c>
      <c r="I19" s="100" t="s">
        <v>16</v>
      </c>
      <c r="J19" s="32">
        <v>615780000</v>
      </c>
      <c r="K19" s="101" t="s">
        <v>17</v>
      </c>
      <c r="L19" s="20"/>
      <c r="M19" s="20"/>
      <c r="N19" s="20"/>
      <c r="O19" s="99">
        <v>522.72</v>
      </c>
    </row>
    <row r="20" spans="1:15" s="7" customFormat="1" ht="29.25" customHeight="1" thickBot="1" x14ac:dyDescent="0.2">
      <c r="B20" s="98"/>
      <c r="C20" s="55"/>
      <c r="D20" s="20"/>
      <c r="E20" s="66"/>
      <c r="F20" s="9" t="s">
        <v>46</v>
      </c>
      <c r="G20" s="28"/>
      <c r="H20" s="51"/>
      <c r="I20" s="102"/>
      <c r="J20" s="32"/>
      <c r="K20" s="103"/>
      <c r="L20" s="20"/>
      <c r="M20" s="20"/>
      <c r="N20" s="20"/>
      <c r="O20" s="99"/>
    </row>
    <row r="21" spans="1:15" s="7" customFormat="1" ht="29.25" customHeight="1" x14ac:dyDescent="0.15">
      <c r="A21" s="7">
        <v>12</v>
      </c>
      <c r="B21" s="96" t="s">
        <v>79</v>
      </c>
      <c r="C21" s="55" t="s">
        <v>80</v>
      </c>
      <c r="D21" s="20" t="s">
        <v>15</v>
      </c>
      <c r="E21" s="26">
        <v>45118</v>
      </c>
      <c r="F21" s="11" t="s">
        <v>81</v>
      </c>
      <c r="G21" s="28">
        <v>8010701012863</v>
      </c>
      <c r="H21" s="51" t="s">
        <v>39</v>
      </c>
      <c r="I21" s="32">
        <v>35314515</v>
      </c>
      <c r="J21" s="32">
        <v>32976625</v>
      </c>
      <c r="K21" s="33">
        <v>0.93379000000000001</v>
      </c>
      <c r="L21" s="20"/>
      <c r="M21" s="20"/>
      <c r="N21" s="20"/>
      <c r="O21" s="22"/>
    </row>
    <row r="22" spans="1:15" s="7" customFormat="1" ht="38.1" customHeight="1" thickBot="1" x14ac:dyDescent="0.2">
      <c r="B22" s="98"/>
      <c r="C22" s="55"/>
      <c r="D22" s="20"/>
      <c r="E22" s="26"/>
      <c r="F22" s="9" t="s">
        <v>82</v>
      </c>
      <c r="G22" s="28"/>
      <c r="H22" s="51"/>
      <c r="I22" s="32"/>
      <c r="J22" s="32"/>
      <c r="K22" s="33"/>
      <c r="L22" s="20"/>
      <c r="M22" s="20"/>
      <c r="N22" s="20"/>
      <c r="O22" s="22"/>
    </row>
    <row r="23" spans="1:15" s="7" customFormat="1" ht="36.950000000000003" customHeight="1" x14ac:dyDescent="0.15">
      <c r="A23" s="7">
        <v>13</v>
      </c>
      <c r="B23" s="96" t="s">
        <v>83</v>
      </c>
      <c r="C23" s="55" t="s">
        <v>84</v>
      </c>
      <c r="D23" s="20" t="s">
        <v>15</v>
      </c>
      <c r="E23" s="26">
        <v>45121</v>
      </c>
      <c r="F23" s="11" t="s">
        <v>85</v>
      </c>
      <c r="G23" s="28">
        <v>8010001133930</v>
      </c>
      <c r="H23" s="51" t="s">
        <v>40</v>
      </c>
      <c r="I23" s="32">
        <v>8905600</v>
      </c>
      <c r="J23" s="32">
        <v>5390000</v>
      </c>
      <c r="K23" s="33">
        <v>0.60523000000000005</v>
      </c>
      <c r="L23" s="20"/>
      <c r="M23" s="20"/>
      <c r="N23" s="20"/>
      <c r="O23" s="99">
        <v>110.73</v>
      </c>
    </row>
    <row r="24" spans="1:15" s="7" customFormat="1" ht="36.950000000000003" customHeight="1" thickBot="1" x14ac:dyDescent="0.2">
      <c r="B24" s="98"/>
      <c r="C24" s="57"/>
      <c r="D24" s="21"/>
      <c r="E24" s="27"/>
      <c r="F24" s="13" t="s">
        <v>86</v>
      </c>
      <c r="G24" s="29"/>
      <c r="H24" s="65"/>
      <c r="I24" s="41"/>
      <c r="J24" s="41"/>
      <c r="K24" s="42"/>
      <c r="L24" s="21"/>
      <c r="M24" s="21"/>
      <c r="N24" s="21"/>
      <c r="O24" s="104"/>
    </row>
    <row r="25" spans="1:15" s="7" customFormat="1" ht="33" customHeight="1" x14ac:dyDescent="0.15">
      <c r="A25" s="7">
        <v>14</v>
      </c>
      <c r="B25" s="96" t="s">
        <v>87</v>
      </c>
      <c r="C25" s="56" t="s">
        <v>88</v>
      </c>
      <c r="D25" s="43" t="s">
        <v>15</v>
      </c>
      <c r="E25" s="48">
        <v>45121</v>
      </c>
      <c r="F25" s="6" t="s">
        <v>41</v>
      </c>
      <c r="G25" s="49">
        <v>8010701012863</v>
      </c>
      <c r="H25" s="43" t="s">
        <v>39</v>
      </c>
      <c r="I25" s="45">
        <v>20504893</v>
      </c>
      <c r="J25" s="45">
        <v>20330492</v>
      </c>
      <c r="K25" s="46">
        <v>0.99148999999999998</v>
      </c>
      <c r="L25" s="43"/>
      <c r="M25" s="43"/>
      <c r="N25" s="43"/>
      <c r="O25" s="44"/>
    </row>
    <row r="26" spans="1:15" s="7" customFormat="1" ht="33" customHeight="1" thickBot="1" x14ac:dyDescent="0.2">
      <c r="B26" s="98"/>
      <c r="C26" s="55"/>
      <c r="D26" s="20"/>
      <c r="E26" s="26"/>
      <c r="F26" s="9" t="s">
        <v>42</v>
      </c>
      <c r="G26" s="28"/>
      <c r="H26" s="20"/>
      <c r="I26" s="32"/>
      <c r="J26" s="32"/>
      <c r="K26" s="33"/>
      <c r="L26" s="20"/>
      <c r="M26" s="20"/>
      <c r="N26" s="20"/>
      <c r="O26" s="22"/>
    </row>
    <row r="27" spans="1:15" s="7" customFormat="1" ht="33" customHeight="1" x14ac:dyDescent="0.15">
      <c r="A27" s="7">
        <v>15</v>
      </c>
      <c r="B27" s="96" t="s">
        <v>89</v>
      </c>
      <c r="C27" s="55" t="s">
        <v>90</v>
      </c>
      <c r="D27" s="20" t="s">
        <v>15</v>
      </c>
      <c r="E27" s="26">
        <v>45127</v>
      </c>
      <c r="F27" s="11" t="s">
        <v>91</v>
      </c>
      <c r="G27" s="28">
        <v>2011105005402</v>
      </c>
      <c r="H27" s="20" t="s">
        <v>40</v>
      </c>
      <c r="I27" s="32">
        <v>45709400</v>
      </c>
      <c r="J27" s="32">
        <v>45100000</v>
      </c>
      <c r="K27" s="33">
        <v>0.92137000000000002</v>
      </c>
      <c r="L27" s="20" t="s">
        <v>50</v>
      </c>
      <c r="M27" s="20" t="s">
        <v>51</v>
      </c>
      <c r="N27" s="20">
        <v>1</v>
      </c>
      <c r="O27" s="99">
        <v>80.66</v>
      </c>
    </row>
    <row r="28" spans="1:15" s="7" customFormat="1" ht="33" customHeight="1" thickBot="1" x14ac:dyDescent="0.2">
      <c r="B28" s="98"/>
      <c r="C28" s="55"/>
      <c r="D28" s="20"/>
      <c r="E28" s="26"/>
      <c r="F28" s="9" t="s">
        <v>92</v>
      </c>
      <c r="G28" s="28"/>
      <c r="H28" s="20"/>
      <c r="I28" s="32"/>
      <c r="J28" s="32"/>
      <c r="K28" s="33"/>
      <c r="L28" s="20"/>
      <c r="M28" s="20"/>
      <c r="N28" s="20"/>
      <c r="O28" s="99"/>
    </row>
    <row r="29" spans="1:15" s="7" customFormat="1" ht="33" customHeight="1" x14ac:dyDescent="0.15">
      <c r="A29" s="7">
        <v>16</v>
      </c>
      <c r="B29" s="96" t="s">
        <v>93</v>
      </c>
      <c r="C29" s="55" t="s">
        <v>94</v>
      </c>
      <c r="D29" s="20" t="s">
        <v>15</v>
      </c>
      <c r="E29" s="26">
        <v>45127</v>
      </c>
      <c r="F29" s="11" t="s">
        <v>95</v>
      </c>
      <c r="G29" s="28">
        <v>8011001046081</v>
      </c>
      <c r="H29" s="20" t="s">
        <v>38</v>
      </c>
      <c r="I29" s="32">
        <v>35049766</v>
      </c>
      <c r="J29" s="32">
        <v>34100000</v>
      </c>
      <c r="K29" s="101">
        <v>0.97289999999999999</v>
      </c>
      <c r="L29" s="20"/>
      <c r="M29" s="20"/>
      <c r="N29" s="20"/>
      <c r="O29" s="22"/>
    </row>
    <row r="30" spans="1:15" s="7" customFormat="1" ht="33" customHeight="1" thickBot="1" x14ac:dyDescent="0.2">
      <c r="B30" s="98"/>
      <c r="C30" s="55"/>
      <c r="D30" s="20"/>
      <c r="E30" s="26"/>
      <c r="F30" s="9" t="s">
        <v>96</v>
      </c>
      <c r="G30" s="28"/>
      <c r="H30" s="20"/>
      <c r="I30" s="32"/>
      <c r="J30" s="32"/>
      <c r="K30" s="103"/>
      <c r="L30" s="20"/>
      <c r="M30" s="20"/>
      <c r="N30" s="20"/>
      <c r="O30" s="22"/>
    </row>
    <row r="31" spans="1:15" s="7" customFormat="1" ht="33" customHeight="1" x14ac:dyDescent="0.15">
      <c r="A31" s="7">
        <v>17</v>
      </c>
      <c r="B31" s="96" t="s">
        <v>97</v>
      </c>
      <c r="C31" s="55" t="s">
        <v>98</v>
      </c>
      <c r="D31" s="20" t="s">
        <v>15</v>
      </c>
      <c r="E31" s="26">
        <v>45128</v>
      </c>
      <c r="F31" s="11" t="s">
        <v>43</v>
      </c>
      <c r="G31" s="28">
        <v>7010401022916</v>
      </c>
      <c r="H31" s="20" t="s">
        <v>38</v>
      </c>
      <c r="I31" s="100" t="s">
        <v>16</v>
      </c>
      <c r="J31" s="32">
        <v>157300000</v>
      </c>
      <c r="K31" s="101" t="s">
        <v>17</v>
      </c>
      <c r="L31" s="20"/>
      <c r="M31" s="20"/>
      <c r="N31" s="20"/>
      <c r="O31" s="59"/>
    </row>
    <row r="32" spans="1:15" s="7" customFormat="1" ht="33" customHeight="1" thickBot="1" x14ac:dyDescent="0.2">
      <c r="B32" s="98"/>
      <c r="C32" s="55"/>
      <c r="D32" s="20"/>
      <c r="E32" s="26"/>
      <c r="F32" s="9" t="s">
        <v>44</v>
      </c>
      <c r="G32" s="28"/>
      <c r="H32" s="20"/>
      <c r="I32" s="102"/>
      <c r="J32" s="32"/>
      <c r="K32" s="103"/>
      <c r="L32" s="20"/>
      <c r="M32" s="20"/>
      <c r="N32" s="20"/>
      <c r="O32" s="36"/>
    </row>
    <row r="33" spans="1:15" s="7" customFormat="1" ht="39.950000000000003" customHeight="1" x14ac:dyDescent="0.15">
      <c r="A33" s="7">
        <v>18</v>
      </c>
      <c r="B33" s="96" t="s">
        <v>99</v>
      </c>
      <c r="C33" s="55" t="s">
        <v>100</v>
      </c>
      <c r="D33" s="20" t="s">
        <v>15</v>
      </c>
      <c r="E33" s="26">
        <v>45128</v>
      </c>
      <c r="F33" s="11" t="s">
        <v>101</v>
      </c>
      <c r="G33" s="28" t="s">
        <v>102</v>
      </c>
      <c r="H33" s="20" t="s">
        <v>39</v>
      </c>
      <c r="I33" s="32">
        <v>1320000</v>
      </c>
      <c r="J33" s="32">
        <v>950400</v>
      </c>
      <c r="K33" s="33">
        <v>0.72</v>
      </c>
      <c r="L33" s="20"/>
      <c r="M33" s="20"/>
      <c r="N33" s="20"/>
      <c r="O33" s="59"/>
    </row>
    <row r="34" spans="1:15" s="7" customFormat="1" ht="33" customHeight="1" thickBot="1" x14ac:dyDescent="0.2">
      <c r="B34" s="98"/>
      <c r="C34" s="55"/>
      <c r="D34" s="20"/>
      <c r="E34" s="26"/>
      <c r="F34" s="9" t="s">
        <v>103</v>
      </c>
      <c r="G34" s="28"/>
      <c r="H34" s="20"/>
      <c r="I34" s="32"/>
      <c r="J34" s="32"/>
      <c r="K34" s="33"/>
      <c r="L34" s="20"/>
      <c r="M34" s="20"/>
      <c r="N34" s="20"/>
      <c r="O34" s="36"/>
    </row>
    <row r="35" spans="1:15" s="7" customFormat="1" ht="33" customHeight="1" x14ac:dyDescent="0.15">
      <c r="A35" s="7">
        <v>19</v>
      </c>
      <c r="B35" s="96" t="s">
        <v>104</v>
      </c>
      <c r="C35" s="55" t="s">
        <v>105</v>
      </c>
      <c r="D35" s="20" t="s">
        <v>15</v>
      </c>
      <c r="E35" s="26">
        <v>45128</v>
      </c>
      <c r="F35" s="11" t="s">
        <v>106</v>
      </c>
      <c r="G35" s="28">
        <v>9010001045803</v>
      </c>
      <c r="H35" s="20" t="s">
        <v>40</v>
      </c>
      <c r="I35" s="32">
        <v>305847000</v>
      </c>
      <c r="J35" s="32">
        <v>305790034</v>
      </c>
      <c r="K35" s="33">
        <v>0.99980999999999998</v>
      </c>
      <c r="L35" s="20"/>
      <c r="M35" s="20"/>
      <c r="N35" s="20"/>
      <c r="O35" s="99">
        <v>1659.41</v>
      </c>
    </row>
    <row r="36" spans="1:15" s="7" customFormat="1" ht="33" customHeight="1" thickBot="1" x14ac:dyDescent="0.2">
      <c r="B36" s="98"/>
      <c r="C36" s="55"/>
      <c r="D36" s="20"/>
      <c r="E36" s="26"/>
      <c r="F36" s="9" t="s">
        <v>107</v>
      </c>
      <c r="G36" s="28"/>
      <c r="H36" s="20"/>
      <c r="I36" s="32"/>
      <c r="J36" s="32"/>
      <c r="K36" s="33"/>
      <c r="L36" s="20"/>
      <c r="M36" s="20"/>
      <c r="N36" s="20"/>
      <c r="O36" s="99"/>
    </row>
    <row r="37" spans="1:15" s="7" customFormat="1" ht="33.75" x14ac:dyDescent="0.15">
      <c r="A37" s="7">
        <v>20</v>
      </c>
      <c r="B37" s="96" t="s">
        <v>108</v>
      </c>
      <c r="C37" s="55" t="s">
        <v>109</v>
      </c>
      <c r="D37" s="20" t="s">
        <v>52</v>
      </c>
      <c r="E37" s="26">
        <v>45134</v>
      </c>
      <c r="F37" s="11" t="s">
        <v>110</v>
      </c>
      <c r="G37" s="28">
        <v>5010401042032</v>
      </c>
      <c r="H37" s="20" t="s">
        <v>40</v>
      </c>
      <c r="I37" s="32">
        <v>7927260</v>
      </c>
      <c r="J37" s="32">
        <v>7927260</v>
      </c>
      <c r="K37" s="33">
        <v>1</v>
      </c>
      <c r="L37" s="20"/>
      <c r="M37" s="20"/>
      <c r="N37" s="20"/>
      <c r="O37" s="99">
        <v>17.34</v>
      </c>
    </row>
    <row r="38" spans="1:15" s="7" customFormat="1" ht="36.950000000000003" customHeight="1" thickBot="1" x14ac:dyDescent="0.2">
      <c r="B38" s="98"/>
      <c r="C38" s="57"/>
      <c r="D38" s="21"/>
      <c r="E38" s="27"/>
      <c r="F38" s="13" t="s">
        <v>111</v>
      </c>
      <c r="G38" s="29"/>
      <c r="H38" s="21"/>
      <c r="I38" s="41"/>
      <c r="J38" s="41"/>
      <c r="K38" s="42"/>
      <c r="L38" s="21"/>
      <c r="M38" s="21"/>
      <c r="N38" s="21"/>
      <c r="O38" s="104"/>
    </row>
    <row r="39" spans="1:15" s="7" customFormat="1" ht="47.25" hidden="1" customHeight="1" x14ac:dyDescent="0.15">
      <c r="A39" s="7">
        <v>21</v>
      </c>
      <c r="B39" s="96" t="str">
        <f>IF('[2]台帳はりつけ（入札物品役務のみ）'!A21="○",'[2]台帳はりつけ（入札物品役務のみ）'!G21,"")</f>
        <v/>
      </c>
      <c r="C39" s="54" t="str">
        <f>B39&amp;"一式"</f>
        <v>一式</v>
      </c>
      <c r="D39" s="35" t="s">
        <v>15</v>
      </c>
      <c r="E39" s="38">
        <f>'[2]台帳はりつけ（入札物品役務のみ）'!F21</f>
        <v>0</v>
      </c>
      <c r="F39" s="12" t="e">
        <f>VLOOKUP(B39,'[2]台帳はりつけ（入札物品役務のみ）'!$G$4:$AC$76,16,FALSE)</f>
        <v>#N/A</v>
      </c>
      <c r="G39" s="39" t="e">
        <f>VLOOKUP(B39,'[2]台帳はりつけ（入札物品役務のみ）'!$G$4:$AC$76,18,FALSE)</f>
        <v>#N/A</v>
      </c>
      <c r="H39" s="35" t="str">
        <f>IF('[2]台帳はりつけ（入札物品役務のみ）'!P21="総合評価","一般競争入札（総合評価）",IF('[2]台帳はりつけ（入札物品役務のみ）'!P21="制限付き","一般競争（制限付き）","一般競争入札"))</f>
        <v>一般競争入札</v>
      </c>
      <c r="I39" s="40" t="e">
        <f>VLOOKUP(B39,'[2]台帳はりつけ（入札物品役務のみ）'!$G$4:$AC$76,2,FALSE)</f>
        <v>#N/A</v>
      </c>
      <c r="J39" s="40" t="e">
        <f>VLOOKUP(B39,'[2]台帳はりつけ（入札物品役務のみ）'!$G$4:$AC$76,3,FALSE)</f>
        <v>#N/A</v>
      </c>
      <c r="K39" s="34" t="e">
        <f>VLOOKUP(B39,'[2]台帳はりつけ（入札物品役務のみ）'!$G$4:$AC$76,4,FALSE)</f>
        <v>#N/A</v>
      </c>
      <c r="L39" s="35"/>
      <c r="M39" s="35"/>
      <c r="N39" s="35"/>
      <c r="O39" s="36"/>
    </row>
    <row r="40" spans="1:15" s="7" customFormat="1" ht="36.950000000000003" hidden="1" customHeight="1" thickBot="1" x14ac:dyDescent="0.2">
      <c r="B40" s="98"/>
      <c r="C40" s="62"/>
      <c r="D40" s="58"/>
      <c r="E40" s="63"/>
      <c r="F40" s="8" t="e">
        <f>VLOOKUP(B39,'[2]台帳はりつけ（入札物品役務のみ）'!$G$4:$AC$76,17,FALSE)</f>
        <v>#N/A</v>
      </c>
      <c r="G40" s="64"/>
      <c r="H40" s="58"/>
      <c r="I40" s="60"/>
      <c r="J40" s="60"/>
      <c r="K40" s="61"/>
      <c r="L40" s="58"/>
      <c r="M40" s="58"/>
      <c r="N40" s="58"/>
      <c r="O40" s="59"/>
    </row>
    <row r="41" spans="1:15" s="7" customFormat="1" ht="33" hidden="1" customHeight="1" x14ac:dyDescent="0.15">
      <c r="A41" s="7">
        <v>22</v>
      </c>
      <c r="B41" s="105" t="str">
        <f>IF('[2]台帳はりつけ（入札物品役務のみ）'!A22="○",'[2]台帳はりつけ（入札物品役務のみ）'!G22,"")</f>
        <v/>
      </c>
      <c r="C41" s="55" t="str">
        <f>B41&amp;"一式"</f>
        <v>一式</v>
      </c>
      <c r="D41" s="20" t="s">
        <v>15</v>
      </c>
      <c r="E41" s="26">
        <f>'[2]台帳はりつけ（入札物品役務のみ）'!F22</f>
        <v>0</v>
      </c>
      <c r="F41" s="11" t="e">
        <f>VLOOKUP(B41,'[2]台帳はりつけ（入札物品役務のみ）'!$G$4:$AC$76,16,FALSE)</f>
        <v>#N/A</v>
      </c>
      <c r="G41" s="28" t="e">
        <f>VLOOKUP(B41,'[2]台帳はりつけ（入札物品役務のみ）'!$G$4:$AC$76,18,FALSE)</f>
        <v>#N/A</v>
      </c>
      <c r="H41" s="20" t="str">
        <f>IF('[2]台帳はりつけ（入札物品役務のみ）'!P22="総合評価","一般競争入札（総合評価）",IF('[2]台帳はりつけ（入札物品役務のみ）'!P22="制限付き","一般競争（制限付き）","一般競争入札"))</f>
        <v>一般競争入札</v>
      </c>
      <c r="I41" s="32" t="e">
        <f>VLOOKUP(B41,'[2]台帳はりつけ（入札物品役務のみ）'!$G$4:$AC$76,2,FALSE)</f>
        <v>#N/A</v>
      </c>
      <c r="J41" s="32" t="e">
        <f>VLOOKUP(B41,'[2]台帳はりつけ（入札物品役務のみ）'!$G$4:$AC$76,3,FALSE)</f>
        <v>#N/A</v>
      </c>
      <c r="K41" s="33" t="e">
        <f>VLOOKUP(B41,'[2]台帳はりつけ（入札物品役務のみ）'!$G$4:$AC$76,4,FALSE)</f>
        <v>#N/A</v>
      </c>
      <c r="L41" s="20"/>
      <c r="M41" s="20"/>
      <c r="N41" s="20"/>
      <c r="O41" s="22" t="s">
        <v>18</v>
      </c>
    </row>
    <row r="42" spans="1:15" s="7" customFormat="1" ht="33" hidden="1" customHeight="1" thickBot="1" x14ac:dyDescent="0.2">
      <c r="B42" s="98"/>
      <c r="C42" s="57"/>
      <c r="D42" s="21"/>
      <c r="E42" s="27"/>
      <c r="F42" s="13" t="e">
        <f>VLOOKUP(B41,'[2]台帳はりつけ（入札物品役務のみ）'!$G$4:$AC$76,17,FALSE)</f>
        <v>#N/A</v>
      </c>
      <c r="G42" s="29"/>
      <c r="H42" s="21"/>
      <c r="I42" s="41"/>
      <c r="J42" s="41"/>
      <c r="K42" s="42"/>
      <c r="L42" s="21"/>
      <c r="M42" s="21"/>
      <c r="N42" s="21"/>
      <c r="O42" s="23"/>
    </row>
    <row r="43" spans="1:15" s="7" customFormat="1" ht="33" hidden="1" customHeight="1" x14ac:dyDescent="0.15">
      <c r="A43" s="7">
        <v>23</v>
      </c>
      <c r="B43" s="96" t="str">
        <f>IF('[2]台帳はりつけ（入札物品役務のみ）'!A23="○",'[2]台帳はりつけ（入札物品役務のみ）'!G23,"")</f>
        <v/>
      </c>
      <c r="C43" s="54" t="str">
        <f>B43&amp;"一式"</f>
        <v>一式</v>
      </c>
      <c r="D43" s="35" t="s">
        <v>15</v>
      </c>
      <c r="E43" s="38">
        <f>'[2]台帳はりつけ（入札物品役務のみ）'!F23</f>
        <v>0</v>
      </c>
      <c r="F43" s="12" t="e">
        <f>VLOOKUP(B43,'[2]台帳はりつけ（入札物品役務のみ）'!$G$4:$AC$76,16,FALSE)</f>
        <v>#N/A</v>
      </c>
      <c r="G43" s="39" t="e">
        <f>VLOOKUP(B43,'[2]台帳はりつけ（入札物品役務のみ）'!$G$4:$AC$76,18,FALSE)</f>
        <v>#N/A</v>
      </c>
      <c r="H43" s="35" t="str">
        <f>IF('[2]台帳はりつけ（入札物品役務のみ）'!P23="総合評価","一般競争入札（総合評価）",IF('[2]台帳はりつけ（入札物品役務のみ）'!P23="制限付き","一般競争（制限付き）","一般競争入札"))</f>
        <v>一般競争入札</v>
      </c>
      <c r="I43" s="40" t="e">
        <f>VLOOKUP(B43,'[2]台帳はりつけ（入札物品役務のみ）'!$G$4:$AC$76,2,FALSE)</f>
        <v>#N/A</v>
      </c>
      <c r="J43" s="40" t="e">
        <f>VLOOKUP(B43,'[2]台帳はりつけ（入札物品役務のみ）'!$G$4:$AC$76,3,FALSE)</f>
        <v>#N/A</v>
      </c>
      <c r="K43" s="34" t="e">
        <f>VLOOKUP(B43,'[2]台帳はりつけ（入札物品役務のみ）'!$G$4:$AC$76,4,FALSE)</f>
        <v>#N/A</v>
      </c>
      <c r="L43" s="35"/>
      <c r="M43" s="35"/>
      <c r="N43" s="35"/>
      <c r="O43" s="36" t="s">
        <v>18</v>
      </c>
    </row>
    <row r="44" spans="1:15" s="7" customFormat="1" ht="33" hidden="1" customHeight="1" thickBot="1" x14ac:dyDescent="0.2">
      <c r="B44" s="98"/>
      <c r="C44" s="57"/>
      <c r="D44" s="21"/>
      <c r="E44" s="27"/>
      <c r="F44" s="13" t="e">
        <f>VLOOKUP(B43,'[2]台帳はりつけ（入札物品役務のみ）'!$G$4:$AC$76,17,FALSE)</f>
        <v>#N/A</v>
      </c>
      <c r="G44" s="29"/>
      <c r="H44" s="21"/>
      <c r="I44" s="41"/>
      <c r="J44" s="41"/>
      <c r="K44" s="42"/>
      <c r="L44" s="21"/>
      <c r="M44" s="21"/>
      <c r="N44" s="21"/>
      <c r="O44" s="23"/>
    </row>
    <row r="45" spans="1:15" s="7" customFormat="1" ht="33" hidden="1" customHeight="1" x14ac:dyDescent="0.15">
      <c r="A45" s="7">
        <v>24</v>
      </c>
      <c r="B45" s="96" t="str">
        <f>IF('[2]台帳はりつけ（入札物品役務のみ）'!A24="○",'[2]台帳はりつけ（入札物品役務のみ）'!G24,"")</f>
        <v/>
      </c>
      <c r="C45" s="56" t="str">
        <f>B45&amp;"一式"</f>
        <v>一式</v>
      </c>
      <c r="D45" s="43" t="s">
        <v>15</v>
      </c>
      <c r="E45" s="48">
        <f>'[2]台帳はりつけ（入札物品役務のみ）'!F24</f>
        <v>0</v>
      </c>
      <c r="F45" s="6" t="e">
        <f>VLOOKUP(B45,'[2]台帳はりつけ（入札物品役務のみ）'!$G$4:$AC$76,16,FALSE)</f>
        <v>#N/A</v>
      </c>
      <c r="G45" s="49" t="e">
        <f>VLOOKUP(B45,'[2]台帳はりつけ（入札物品役務のみ）'!$G$4:$AC$76,18,FALSE)</f>
        <v>#N/A</v>
      </c>
      <c r="H45" s="43" t="str">
        <f>IF('[2]台帳はりつけ（入札物品役務のみ）'!P24="総合評価","一般競争入札（総合評価）",IF('[2]台帳はりつけ（入札物品役務のみ）'!P24="制限付き","一般競争（制限付き）","一般競争入札"))</f>
        <v>一般競争入札</v>
      </c>
      <c r="I45" s="45" t="e">
        <f>VLOOKUP(B45,'[2]台帳はりつけ（入札物品役務のみ）'!$G$4:$AC$76,2,FALSE)</f>
        <v>#N/A</v>
      </c>
      <c r="J45" s="45" t="e">
        <f>VLOOKUP(B45,'[2]台帳はりつけ（入札物品役務のみ）'!$G$4:$AC$76,3,FALSE)</f>
        <v>#N/A</v>
      </c>
      <c r="K45" s="46" t="e">
        <f>VLOOKUP(B45,'[2]台帳はりつけ（入札物品役務のみ）'!$G$4:$AC$76,4,FALSE)</f>
        <v>#N/A</v>
      </c>
      <c r="L45" s="43"/>
      <c r="M45" s="43"/>
      <c r="N45" s="43"/>
      <c r="O45" s="44" t="s">
        <v>19</v>
      </c>
    </row>
    <row r="46" spans="1:15" s="7" customFormat="1" ht="33" hidden="1" customHeight="1" thickBot="1" x14ac:dyDescent="0.2">
      <c r="B46" s="98"/>
      <c r="C46" s="55"/>
      <c r="D46" s="20"/>
      <c r="E46" s="26"/>
      <c r="F46" s="9" t="e">
        <f>VLOOKUP(B45,'[2]台帳はりつけ（入札物品役務のみ）'!$G$4:$AC$76,17,FALSE)</f>
        <v>#N/A</v>
      </c>
      <c r="G46" s="28"/>
      <c r="H46" s="20"/>
      <c r="I46" s="32"/>
      <c r="J46" s="32"/>
      <c r="K46" s="33"/>
      <c r="L46" s="20"/>
      <c r="M46" s="20"/>
      <c r="N46" s="20"/>
      <c r="O46" s="22"/>
    </row>
    <row r="47" spans="1:15" s="7" customFormat="1" ht="37.5" hidden="1" customHeight="1" x14ac:dyDescent="0.15">
      <c r="A47" s="7">
        <v>25</v>
      </c>
      <c r="B47" s="96" t="str">
        <f>IF('[2]台帳はりつけ（入札物品役務のみ）'!A25="○",'[2]台帳はりつけ（入札物品役務のみ）'!G25,"")</f>
        <v/>
      </c>
      <c r="C47" s="54" t="str">
        <f>B47&amp;"一式"</f>
        <v>一式</v>
      </c>
      <c r="D47" s="35" t="s">
        <v>15</v>
      </c>
      <c r="E47" s="38">
        <f>'[2]台帳はりつけ（入札物品役務のみ）'!F25</f>
        <v>0</v>
      </c>
      <c r="F47" s="12" t="e">
        <f>VLOOKUP(B47,'[2]台帳はりつけ（入札物品役務のみ）'!$G$4:$AC$76,16,FALSE)</f>
        <v>#N/A</v>
      </c>
      <c r="G47" s="39" t="e">
        <f>VLOOKUP(B47,'[2]台帳はりつけ（入札物品役務のみ）'!$G$4:$AC$76,18,FALSE)</f>
        <v>#N/A</v>
      </c>
      <c r="H47" s="35" t="str">
        <f>IF('[2]台帳はりつけ（入札物品役務のみ）'!P25="総合評価","一般競争入札（総合評価）",IF('[2]台帳はりつけ（入札物品役務のみ）'!P25="制限付き","一般競争（制限付き）","一般競争入札"))</f>
        <v>一般競争入札</v>
      </c>
      <c r="I47" s="40" t="e">
        <f>VLOOKUP(B47,'[2]台帳はりつけ（入札物品役務のみ）'!$G$4:$AC$76,2,FALSE)</f>
        <v>#N/A</v>
      </c>
      <c r="J47" s="40" t="e">
        <f>VLOOKUP(B47,'[2]台帳はりつけ（入札物品役務のみ）'!$G$4:$AC$76,3,FALSE)</f>
        <v>#N/A</v>
      </c>
      <c r="K47" s="34" t="e">
        <f>VLOOKUP(B47,'[2]台帳はりつけ（入札物品役務のみ）'!$G$4:$AC$76,4,FALSE)</f>
        <v>#N/A</v>
      </c>
      <c r="L47" s="35"/>
      <c r="M47" s="35"/>
      <c r="N47" s="35"/>
      <c r="O47" s="36"/>
    </row>
    <row r="48" spans="1:15" s="7" customFormat="1" ht="37.5" hidden="1" customHeight="1" thickBot="1" x14ac:dyDescent="0.2">
      <c r="B48" s="98"/>
      <c r="C48" s="55"/>
      <c r="D48" s="20"/>
      <c r="E48" s="26"/>
      <c r="F48" s="9" t="e">
        <f>VLOOKUP(B47,'[2]台帳はりつけ（入札物品役務のみ）'!$G$4:$AC$76,17,FALSE)</f>
        <v>#N/A</v>
      </c>
      <c r="G48" s="28"/>
      <c r="H48" s="20"/>
      <c r="I48" s="32"/>
      <c r="J48" s="32"/>
      <c r="K48" s="33"/>
      <c r="L48" s="20"/>
      <c r="M48" s="20"/>
      <c r="N48" s="20"/>
      <c r="O48" s="22"/>
    </row>
    <row r="49" spans="1:15" s="7" customFormat="1" ht="37.5" hidden="1" customHeight="1" x14ac:dyDescent="0.15">
      <c r="A49" s="7">
        <v>26</v>
      </c>
      <c r="B49" s="96" t="str">
        <f>IF('[2]台帳はりつけ（入札物品役務のみ）'!A26="○",'[2]台帳はりつけ（入札物品役務のみ）'!G26,"")</f>
        <v/>
      </c>
      <c r="C49" s="24" t="str">
        <f>B49&amp;"一式"</f>
        <v>一式</v>
      </c>
      <c r="D49" s="20" t="s">
        <v>15</v>
      </c>
      <c r="E49" s="26">
        <f>'[2]台帳はりつけ（入札物品役務のみ）'!F26</f>
        <v>0</v>
      </c>
      <c r="F49" s="11" t="e">
        <f>VLOOKUP(B49,'[2]台帳はりつけ（入札物品役務のみ）'!$G$4:$AC$76,16,FALSE)</f>
        <v>#N/A</v>
      </c>
      <c r="G49" s="28" t="e">
        <f>VLOOKUP(B49,'[2]台帳はりつけ（入札物品役務のみ）'!$G$4:$AC$76,18,FALSE)</f>
        <v>#N/A</v>
      </c>
      <c r="H49" s="20" t="str">
        <f>IF('[2]台帳はりつけ（入札物品役務のみ）'!P26="総合評価","一般競争入札（総合評価）",IF('[2]台帳はりつけ（入札物品役務のみ）'!P26="制限付き","一般競争（制限付き）","一般競争入札"))</f>
        <v>一般競争入札</v>
      </c>
      <c r="I49" s="32" t="e">
        <f>VLOOKUP(B49,'[2]台帳はりつけ（入札物品役務のみ）'!$G$4:$AC$76,2,FALSE)</f>
        <v>#N/A</v>
      </c>
      <c r="J49" s="32" t="e">
        <f>VLOOKUP(B49,'[2]台帳はりつけ（入札物品役務のみ）'!$G$4:$AC$76,3,FALSE)</f>
        <v>#N/A</v>
      </c>
      <c r="K49" s="33" t="e">
        <f>VLOOKUP(B49,'[2]台帳はりつけ（入札物品役務のみ）'!$G$4:$AC$76,4,FALSE)</f>
        <v>#N/A</v>
      </c>
      <c r="L49" s="20"/>
      <c r="M49" s="20"/>
      <c r="N49" s="20"/>
      <c r="O49" s="22" t="s">
        <v>18</v>
      </c>
    </row>
    <row r="50" spans="1:15" s="7" customFormat="1" ht="38.1" hidden="1" customHeight="1" thickBot="1" x14ac:dyDescent="0.2">
      <c r="B50" s="98"/>
      <c r="C50" s="24"/>
      <c r="D50" s="20"/>
      <c r="E50" s="26"/>
      <c r="F50" s="9" t="e">
        <f>VLOOKUP(B49,'[2]台帳はりつけ（入札物品役務のみ）'!$G$4:$AC$76,17,FALSE)</f>
        <v>#N/A</v>
      </c>
      <c r="G50" s="28"/>
      <c r="H50" s="20"/>
      <c r="I50" s="32"/>
      <c r="J50" s="32"/>
      <c r="K50" s="33"/>
      <c r="L50" s="20"/>
      <c r="M50" s="20"/>
      <c r="N50" s="20"/>
      <c r="O50" s="22"/>
    </row>
    <row r="51" spans="1:15" s="7" customFormat="1" ht="38.1" hidden="1" customHeight="1" x14ac:dyDescent="0.15">
      <c r="A51" s="7">
        <v>27</v>
      </c>
      <c r="B51" s="96" t="str">
        <f>IF('[2]台帳はりつけ（入札物品役務のみ）'!A27="○",'[2]台帳はりつけ（入札物品役務のみ）'!G27,"")</f>
        <v/>
      </c>
      <c r="C51" s="24" t="str">
        <f>B51&amp;"一式"</f>
        <v>一式</v>
      </c>
      <c r="D51" s="20" t="s">
        <v>15</v>
      </c>
      <c r="E51" s="26">
        <f>'[2]台帳はりつけ（入札物品役務のみ）'!F27</f>
        <v>0</v>
      </c>
      <c r="F51" s="11" t="e">
        <f>VLOOKUP(B51,'[2]台帳はりつけ（入札物品役務のみ）'!$G$4:$AC$76,16,FALSE)</f>
        <v>#N/A</v>
      </c>
      <c r="G51" s="28" t="e">
        <f>VLOOKUP(B51,'[2]台帳はりつけ（入札物品役務のみ）'!$G$4:$AC$76,18,FALSE)</f>
        <v>#N/A</v>
      </c>
      <c r="H51" s="20" t="str">
        <f>IF('[2]台帳はりつけ（入札物品役務のみ）'!P27="総合評価","一般競争入札（総合評価）",IF('[2]台帳はりつけ（入札物品役務のみ）'!P27="制限付き","一般競争（制限付き）","一般競争入札"))</f>
        <v>一般競争入札</v>
      </c>
      <c r="I51" s="32" t="e">
        <f>VLOOKUP(B51,'[2]台帳はりつけ（入札物品役務のみ）'!$G$4:$AC$76,2,FALSE)</f>
        <v>#N/A</v>
      </c>
      <c r="J51" s="32" t="e">
        <f>VLOOKUP(B51,'[2]台帳はりつけ（入札物品役務のみ）'!$G$4:$AC$76,3,FALSE)</f>
        <v>#N/A</v>
      </c>
      <c r="K51" s="33" t="e">
        <f>VLOOKUP(B51,'[2]台帳はりつけ（入札物品役務のみ）'!$G$4:$AC$76,4,FALSE)</f>
        <v>#N/A</v>
      </c>
      <c r="L51" s="20"/>
      <c r="M51" s="20"/>
      <c r="N51" s="20"/>
      <c r="O51" s="22" t="s">
        <v>20</v>
      </c>
    </row>
    <row r="52" spans="1:15" s="7" customFormat="1" ht="38.1" hidden="1" customHeight="1" thickBot="1" x14ac:dyDescent="0.2">
      <c r="B52" s="98"/>
      <c r="C52" s="24"/>
      <c r="D52" s="20"/>
      <c r="E52" s="26"/>
      <c r="F52" s="9" t="e">
        <f>VLOOKUP(B51,'[2]台帳はりつけ（入札物品役務のみ）'!$G$4:$AC$76,17,FALSE)</f>
        <v>#N/A</v>
      </c>
      <c r="G52" s="28"/>
      <c r="H52" s="20"/>
      <c r="I52" s="32"/>
      <c r="J52" s="32"/>
      <c r="K52" s="33"/>
      <c r="L52" s="20"/>
      <c r="M52" s="20"/>
      <c r="N52" s="20"/>
      <c r="O52" s="22"/>
    </row>
    <row r="53" spans="1:15" s="7" customFormat="1" ht="33" hidden="1" customHeight="1" x14ac:dyDescent="0.15">
      <c r="A53" s="7">
        <v>28</v>
      </c>
      <c r="B53" s="96" t="str">
        <f>IF('[2]台帳はりつけ（入札物品役務のみ）'!A28="○",'[2]台帳はりつけ（入札物品役務のみ）'!G28,"")</f>
        <v/>
      </c>
      <c r="C53" s="24" t="str">
        <f t="shared" ref="C53" si="0">B53&amp;"一式"</f>
        <v>一式</v>
      </c>
      <c r="D53" s="20" t="s">
        <v>15</v>
      </c>
      <c r="E53" s="26">
        <f>'[2]台帳はりつけ（入札物品役務のみ）'!F28</f>
        <v>0</v>
      </c>
      <c r="F53" s="11" t="e">
        <f>VLOOKUP(B53,'[2]台帳はりつけ（入札物品役務のみ）'!$G$4:$AC$76,16,FALSE)</f>
        <v>#N/A</v>
      </c>
      <c r="G53" s="28" t="e">
        <f>VLOOKUP(B53,'[2]台帳はりつけ（入札物品役務のみ）'!$G$4:$AC$76,18,FALSE)</f>
        <v>#N/A</v>
      </c>
      <c r="H53" s="20" t="str">
        <f>IF('[2]台帳はりつけ（入札物品役務のみ）'!P28="総合評価","一般競争入札（総合評価）",IF('[2]台帳はりつけ（入札物品役務のみ）'!P28="制限付き","一般競争（制限付き）","一般競争入札"))</f>
        <v>一般競争入札</v>
      </c>
      <c r="I53" s="32" t="e">
        <f>VLOOKUP(B53,'[2]台帳はりつけ（入札物品役務のみ）'!$G$4:$AC$76,2,FALSE)</f>
        <v>#N/A</v>
      </c>
      <c r="J53" s="32" t="e">
        <f>VLOOKUP(B53,'[2]台帳はりつけ（入札物品役務のみ）'!$G$4:$AC$76,3,FALSE)</f>
        <v>#N/A</v>
      </c>
      <c r="K53" s="33" t="e">
        <f>VLOOKUP(B53,'[2]台帳はりつけ（入札物品役務のみ）'!$G$4:$AC$76,4,FALSE)</f>
        <v>#N/A</v>
      </c>
      <c r="L53" s="20"/>
      <c r="M53" s="20"/>
      <c r="N53" s="20"/>
      <c r="O53" s="22" t="s">
        <v>18</v>
      </c>
    </row>
    <row r="54" spans="1:15" s="7" customFormat="1" ht="46.5" hidden="1" customHeight="1" thickBot="1" x14ac:dyDescent="0.2">
      <c r="B54" s="98"/>
      <c r="C54" s="24"/>
      <c r="D54" s="20"/>
      <c r="E54" s="26"/>
      <c r="F54" s="9" t="e">
        <f>VLOOKUP(B53,'[2]台帳はりつけ（入札物品役務のみ）'!$G$4:$AC$76,17,FALSE)</f>
        <v>#N/A</v>
      </c>
      <c r="G54" s="28"/>
      <c r="H54" s="20"/>
      <c r="I54" s="32"/>
      <c r="J54" s="32"/>
      <c r="K54" s="33"/>
      <c r="L54" s="20"/>
      <c r="M54" s="20"/>
      <c r="N54" s="20"/>
      <c r="O54" s="22"/>
    </row>
    <row r="55" spans="1:15" s="7" customFormat="1" ht="33" hidden="1" customHeight="1" x14ac:dyDescent="0.15">
      <c r="A55" s="7">
        <v>29</v>
      </c>
      <c r="B55" s="96" t="str">
        <f>IF('[2]台帳はりつけ（入札物品役務のみ）'!A29="○",'[2]台帳はりつけ（入札物品役務のみ）'!G29,"")</f>
        <v/>
      </c>
      <c r="C55" s="24" t="str">
        <f t="shared" ref="C55" si="1">B55&amp;"一式"</f>
        <v>一式</v>
      </c>
      <c r="D55" s="20" t="s">
        <v>15</v>
      </c>
      <c r="E55" s="26">
        <f>'[2]台帳はりつけ（入札物品役務のみ）'!F29</f>
        <v>0</v>
      </c>
      <c r="F55" s="11" t="e">
        <f>VLOOKUP(B55,'[2]台帳はりつけ（入札物品役務のみ）'!$G$4:$AC$76,16,FALSE)</f>
        <v>#N/A</v>
      </c>
      <c r="G55" s="28" t="e">
        <f>VLOOKUP(B55,'[2]台帳はりつけ（入札物品役務のみ）'!$G$4:$AC$76,18,FALSE)</f>
        <v>#N/A</v>
      </c>
      <c r="H55" s="20" t="str">
        <f>IF('[2]台帳はりつけ（入札物品役務のみ）'!P29="総合評価","一般競争入札（総合評価）",IF('[2]台帳はりつけ（入札物品役務のみ）'!P29="制限付き","一般競争（制限付き）","一般競争入札"))</f>
        <v>一般競争入札</v>
      </c>
      <c r="I55" s="32" t="e">
        <f>VLOOKUP(B55,'[2]台帳はりつけ（入札物品役務のみ）'!$G$4:$AC$76,2,FALSE)</f>
        <v>#N/A</v>
      </c>
      <c r="J55" s="32" t="e">
        <f>VLOOKUP(B55,'[2]台帳はりつけ（入札物品役務のみ）'!$G$4:$AC$76,3,FALSE)</f>
        <v>#N/A</v>
      </c>
      <c r="K55" s="33" t="e">
        <f>VLOOKUP(B55,'[2]台帳はりつけ（入札物品役務のみ）'!$G$4:$AC$76,4,FALSE)</f>
        <v>#N/A</v>
      </c>
      <c r="L55" s="20"/>
      <c r="M55" s="20"/>
      <c r="N55" s="20"/>
      <c r="O55" s="22"/>
    </row>
    <row r="56" spans="1:15" s="7" customFormat="1" ht="37.5" hidden="1" customHeight="1" thickBot="1" x14ac:dyDescent="0.2">
      <c r="B56" s="98"/>
      <c r="C56" s="24"/>
      <c r="D56" s="20"/>
      <c r="E56" s="26"/>
      <c r="F56" s="9" t="e">
        <f>VLOOKUP(B55,'[2]台帳はりつけ（入札物品役務のみ）'!$G$4:$AC$76,17,FALSE)</f>
        <v>#N/A</v>
      </c>
      <c r="G56" s="28"/>
      <c r="H56" s="20"/>
      <c r="I56" s="32"/>
      <c r="J56" s="32"/>
      <c r="K56" s="33"/>
      <c r="L56" s="20"/>
      <c r="M56" s="20"/>
      <c r="N56" s="20"/>
      <c r="O56" s="22"/>
    </row>
    <row r="57" spans="1:15" s="7" customFormat="1" ht="33" hidden="1" customHeight="1" x14ac:dyDescent="0.15">
      <c r="A57" s="7">
        <v>30</v>
      </c>
      <c r="B57" s="96" t="str">
        <f>IF('[2]台帳はりつけ（入札物品役務のみ）'!A30="○",'[2]台帳はりつけ（入札物品役務のみ）'!G30,"")</f>
        <v/>
      </c>
      <c r="C57" s="24" t="str">
        <f t="shared" ref="C57" si="2">B57&amp;"一式"</f>
        <v>一式</v>
      </c>
      <c r="D57" s="20" t="s">
        <v>15</v>
      </c>
      <c r="E57" s="26">
        <f>'[2]台帳はりつけ（入札物品役務のみ）'!F30</f>
        <v>0</v>
      </c>
      <c r="F57" s="11" t="e">
        <f>VLOOKUP(B57,'[2]台帳はりつけ（入札物品役務のみ）'!$G$4:$AC$76,16,FALSE)</f>
        <v>#N/A</v>
      </c>
      <c r="G57" s="28" t="e">
        <f>VLOOKUP(B57,'[2]台帳はりつけ（入札物品役務のみ）'!$G$4:$AC$76,18,FALSE)</f>
        <v>#N/A</v>
      </c>
      <c r="H57" s="20" t="str">
        <f>IF('[2]台帳はりつけ（入札物品役務のみ）'!P30="総合評価","一般競争入札（総合評価）",IF('[2]台帳はりつけ（入札物品役務のみ）'!P30="制限付き","一般競争（制限付き）","一般競争入札"))</f>
        <v>一般競争入札</v>
      </c>
      <c r="I57" s="32" t="e">
        <f>VLOOKUP(B57,'[2]台帳はりつけ（入札物品役務のみ）'!$G$4:$AC$76,2,FALSE)</f>
        <v>#N/A</v>
      </c>
      <c r="J57" s="32" t="e">
        <f>VLOOKUP(B57,'[2]台帳はりつけ（入札物品役務のみ）'!$G$4:$AC$76,3,FALSE)</f>
        <v>#N/A</v>
      </c>
      <c r="K57" s="33" t="e">
        <f>VLOOKUP(B57,'[2]台帳はりつけ（入札物品役務のみ）'!$G$4:$AC$76,4,FALSE)</f>
        <v>#N/A</v>
      </c>
      <c r="L57" s="20"/>
      <c r="M57" s="20"/>
      <c r="N57" s="20"/>
      <c r="O57" s="22" t="s">
        <v>21</v>
      </c>
    </row>
    <row r="58" spans="1:15" s="7" customFormat="1" ht="37.5" hidden="1" customHeight="1" thickBot="1" x14ac:dyDescent="0.2">
      <c r="B58" s="98"/>
      <c r="C58" s="24"/>
      <c r="D58" s="20"/>
      <c r="E58" s="26"/>
      <c r="F58" s="9" t="e">
        <f>VLOOKUP(B57,'[2]台帳はりつけ（入札物品役務のみ）'!$G$4:$AC$76,17,FALSE)</f>
        <v>#N/A</v>
      </c>
      <c r="G58" s="28"/>
      <c r="H58" s="20"/>
      <c r="I58" s="32"/>
      <c r="J58" s="32"/>
      <c r="K58" s="33"/>
      <c r="L58" s="20"/>
      <c r="M58" s="20"/>
      <c r="N58" s="20"/>
      <c r="O58" s="22"/>
    </row>
    <row r="59" spans="1:15" s="7" customFormat="1" ht="33" hidden="1" customHeight="1" x14ac:dyDescent="0.15">
      <c r="A59" s="7">
        <v>31</v>
      </c>
      <c r="B59" s="96" t="str">
        <f>IF('[2]台帳はりつけ（入札物品役務のみ）'!A31="○",'[2]台帳はりつけ（入札物品役務のみ）'!G31,"")</f>
        <v/>
      </c>
      <c r="C59" s="24" t="str">
        <f t="shared" ref="C59" si="3">B59&amp;"一式"</f>
        <v>一式</v>
      </c>
      <c r="D59" s="20" t="s">
        <v>15</v>
      </c>
      <c r="E59" s="26">
        <f>'[2]台帳はりつけ（入札物品役務のみ）'!F31</f>
        <v>0</v>
      </c>
      <c r="F59" s="11" t="e">
        <f>VLOOKUP(B59,'[2]台帳はりつけ（入札物品役務のみ）'!$G$4:$AC$76,16,FALSE)</f>
        <v>#N/A</v>
      </c>
      <c r="G59" s="28" t="e">
        <f>VLOOKUP(B59,'[2]台帳はりつけ（入札物品役務のみ）'!$G$4:$AC$76,18,FALSE)</f>
        <v>#N/A</v>
      </c>
      <c r="H59" s="20" t="str">
        <f>IF('[2]台帳はりつけ（入札物品役務のみ）'!P31="総合評価","一般競争入札（総合評価）",IF('[2]台帳はりつけ（入札物品役務のみ）'!P31="制限付き","一般競争（制限付き）","一般競争入札"))</f>
        <v>一般競争入札</v>
      </c>
      <c r="I59" s="32" t="e">
        <f>VLOOKUP(B59,'[2]台帳はりつけ（入札物品役務のみ）'!$G$4:$AC$76,2,FALSE)</f>
        <v>#N/A</v>
      </c>
      <c r="J59" s="32" t="e">
        <f>VLOOKUP(B59,'[2]台帳はりつけ（入札物品役務のみ）'!$G$4:$AC$76,3,FALSE)</f>
        <v>#N/A</v>
      </c>
      <c r="K59" s="33" t="e">
        <f>VLOOKUP(B59,'[2]台帳はりつけ（入札物品役務のみ）'!$G$4:$AC$76,4,FALSE)</f>
        <v>#N/A</v>
      </c>
      <c r="L59" s="20"/>
      <c r="M59" s="20"/>
      <c r="N59" s="20"/>
      <c r="O59" s="22" t="s">
        <v>22</v>
      </c>
    </row>
    <row r="60" spans="1:15" s="7" customFormat="1" ht="37.5" hidden="1" customHeight="1" thickBot="1" x14ac:dyDescent="0.2">
      <c r="B60" s="98"/>
      <c r="C60" s="24"/>
      <c r="D60" s="20"/>
      <c r="E60" s="26"/>
      <c r="F60" s="9" t="e">
        <f>VLOOKUP(B59,'[2]台帳はりつけ（入札物品役務のみ）'!$G$4:$AC$76,17,FALSE)</f>
        <v>#N/A</v>
      </c>
      <c r="G60" s="28"/>
      <c r="H60" s="20"/>
      <c r="I60" s="32"/>
      <c r="J60" s="32"/>
      <c r="K60" s="33"/>
      <c r="L60" s="20"/>
      <c r="M60" s="20"/>
      <c r="N60" s="20"/>
      <c r="O60" s="22"/>
    </row>
    <row r="61" spans="1:15" s="7" customFormat="1" ht="33" hidden="1" customHeight="1" x14ac:dyDescent="0.15">
      <c r="A61" s="7">
        <v>32</v>
      </c>
      <c r="B61" s="96" t="str">
        <f>IF('[2]台帳はりつけ（入札物品役務のみ）'!A32="○",'[2]台帳はりつけ（入札物品役務のみ）'!G32,"")</f>
        <v/>
      </c>
      <c r="C61" s="24" t="str">
        <f t="shared" ref="C61" si="4">B61&amp;"一式"</f>
        <v>一式</v>
      </c>
      <c r="D61" s="20" t="s">
        <v>15</v>
      </c>
      <c r="E61" s="26">
        <f>'[2]台帳はりつけ（入札物品役務のみ）'!F32</f>
        <v>0</v>
      </c>
      <c r="F61" s="11" t="e">
        <f>VLOOKUP(B61,'[2]台帳はりつけ（入札物品役務のみ）'!$G$4:$AC$76,16,FALSE)</f>
        <v>#N/A</v>
      </c>
      <c r="G61" s="28" t="e">
        <f>VLOOKUP(B61,'[2]台帳はりつけ（入札物品役務のみ）'!$G$4:$AC$76,18,FALSE)</f>
        <v>#N/A</v>
      </c>
      <c r="H61" s="20" t="str">
        <f>IF('[2]台帳はりつけ（入札物品役務のみ）'!P32="総合評価","一般競争入札（総合評価）",IF('[2]台帳はりつけ（入札物品役務のみ）'!P32="制限付き","一般競争（制限付き）","一般競争入札"))</f>
        <v>一般競争入札</v>
      </c>
      <c r="I61" s="32" t="e">
        <f>VLOOKUP(B61,'[2]台帳はりつけ（入札物品役務のみ）'!$G$4:$AC$76,2,FALSE)</f>
        <v>#N/A</v>
      </c>
      <c r="J61" s="32" t="e">
        <f>VLOOKUP(B61,'[2]台帳はりつけ（入札物品役務のみ）'!$G$4:$AC$76,3,FALSE)</f>
        <v>#N/A</v>
      </c>
      <c r="K61" s="33" t="e">
        <f>VLOOKUP(B61,'[2]台帳はりつけ（入札物品役務のみ）'!$G$4:$AC$76,4,FALSE)</f>
        <v>#N/A</v>
      </c>
      <c r="L61" s="20"/>
      <c r="M61" s="20"/>
      <c r="N61" s="20"/>
      <c r="O61" s="22" t="s">
        <v>23</v>
      </c>
    </row>
    <row r="62" spans="1:15" s="7" customFormat="1" ht="37.5" hidden="1" customHeight="1" thickBot="1" x14ac:dyDescent="0.2">
      <c r="B62" s="98"/>
      <c r="C62" s="25"/>
      <c r="D62" s="21"/>
      <c r="E62" s="27"/>
      <c r="F62" s="13" t="e">
        <f>VLOOKUP(B61,'[2]台帳はりつけ（入札物品役務のみ）'!$G$4:$AC$76,17,FALSE)</f>
        <v>#N/A</v>
      </c>
      <c r="G62" s="29"/>
      <c r="H62" s="21"/>
      <c r="I62" s="41"/>
      <c r="J62" s="41"/>
      <c r="K62" s="42"/>
      <c r="L62" s="21"/>
      <c r="M62" s="21"/>
      <c r="N62" s="21"/>
      <c r="O62" s="23"/>
    </row>
    <row r="63" spans="1:15" s="7" customFormat="1" ht="33" hidden="1" customHeight="1" x14ac:dyDescent="0.15">
      <c r="A63" s="7">
        <v>33</v>
      </c>
      <c r="B63" s="96" t="str">
        <f>IF('[2]台帳はりつけ（入札物品役務のみ）'!A33="○",'[2]台帳はりつけ（入札物品役務のみ）'!G33,"")</f>
        <v/>
      </c>
      <c r="C63" s="47" t="str">
        <f t="shared" ref="C63" si="5">B63&amp;"一式"</f>
        <v>一式</v>
      </c>
      <c r="D63" s="43" t="s">
        <v>15</v>
      </c>
      <c r="E63" s="48">
        <f>'[2]台帳はりつけ（入札物品役務のみ）'!F33</f>
        <v>0</v>
      </c>
      <c r="F63" s="6" t="e">
        <f>VLOOKUP(B63,'[2]台帳はりつけ（入札物品役務のみ）'!$G$4:$AC$76,16,FALSE)</f>
        <v>#N/A</v>
      </c>
      <c r="G63" s="49" t="e">
        <f>VLOOKUP(B63,'[2]台帳はりつけ（入札物品役務のみ）'!$G$4:$AC$76,18,FALSE)</f>
        <v>#N/A</v>
      </c>
      <c r="H63" s="43" t="str">
        <f>IF('[2]台帳はりつけ（入札物品役務のみ）'!P33="総合評価","一般競争入札（総合評価）",IF('[2]台帳はりつけ（入札物品役務のみ）'!P33="制限付き","一般競争（制限付き）","一般競争入札"))</f>
        <v>一般競争入札</v>
      </c>
      <c r="I63" s="45" t="e">
        <f>VLOOKUP(B63,'[2]台帳はりつけ（入札物品役務のみ）'!$G$4:$AC$76,2,FALSE)</f>
        <v>#N/A</v>
      </c>
      <c r="J63" s="45" t="e">
        <f>VLOOKUP(B63,'[2]台帳はりつけ（入札物品役務のみ）'!$G$4:$AC$76,3,FALSE)</f>
        <v>#N/A</v>
      </c>
      <c r="K63" s="46" t="e">
        <f>VLOOKUP(B63,'[2]台帳はりつけ（入札物品役務のみ）'!$G$4:$AC$76,4,FALSE)</f>
        <v>#N/A</v>
      </c>
      <c r="L63" s="43"/>
      <c r="M63" s="43"/>
      <c r="N63" s="43"/>
      <c r="O63" s="44" t="s">
        <v>24</v>
      </c>
    </row>
    <row r="64" spans="1:15" s="7" customFormat="1" ht="37.5" hidden="1" customHeight="1" thickBot="1" x14ac:dyDescent="0.2">
      <c r="B64" s="98"/>
      <c r="C64" s="24"/>
      <c r="D64" s="20"/>
      <c r="E64" s="26"/>
      <c r="F64" s="9" t="e">
        <f>VLOOKUP(B63,'[2]台帳はりつけ（入札物品役務のみ）'!$G$4:$AC$76,17,FALSE)</f>
        <v>#N/A</v>
      </c>
      <c r="G64" s="28"/>
      <c r="H64" s="20"/>
      <c r="I64" s="32"/>
      <c r="J64" s="32"/>
      <c r="K64" s="33"/>
      <c r="L64" s="20"/>
      <c r="M64" s="20"/>
      <c r="N64" s="20"/>
      <c r="O64" s="22"/>
    </row>
    <row r="65" spans="1:15" s="7" customFormat="1" ht="33" hidden="1" customHeight="1" x14ac:dyDescent="0.15">
      <c r="A65" s="7">
        <v>34</v>
      </c>
      <c r="B65" s="96" t="str">
        <f>IF('[2]台帳はりつけ（入札物品役務のみ）'!A34="○",'[2]台帳はりつけ（入札物品役務のみ）'!G34,"")</f>
        <v/>
      </c>
      <c r="C65" s="37" t="str">
        <f t="shared" ref="C65" si="6">B65&amp;"一式"</f>
        <v>一式</v>
      </c>
      <c r="D65" s="35" t="s">
        <v>15</v>
      </c>
      <c r="E65" s="38">
        <f>'[2]台帳はりつけ（入札物品役務のみ）'!F34</f>
        <v>0</v>
      </c>
      <c r="F65" s="12" t="e">
        <f>VLOOKUP(B65,'[2]台帳はりつけ（入札物品役務のみ）'!$G$4:$AC$76,16,FALSE)</f>
        <v>#N/A</v>
      </c>
      <c r="G65" s="39" t="e">
        <f>VLOOKUP(B65,'[2]台帳はりつけ（入札物品役務のみ）'!$G$4:$AC$76,18,FALSE)</f>
        <v>#N/A</v>
      </c>
      <c r="H65" s="35" t="str">
        <f>IF('[2]台帳はりつけ（入札物品役務のみ）'!P34="総合評価","一般競争入札（総合評価）",IF('[2]台帳はりつけ（入札物品役務のみ）'!P34="制限付き","一般競争（制限付き）","一般競争入札"))</f>
        <v>一般競争入札</v>
      </c>
      <c r="I65" s="40" t="e">
        <f>VLOOKUP(B65,'[2]台帳はりつけ（入札物品役務のみ）'!$G$4:$AC$76,2,FALSE)</f>
        <v>#N/A</v>
      </c>
      <c r="J65" s="40" t="e">
        <f>VLOOKUP(B65,'[2]台帳はりつけ（入札物品役務のみ）'!$G$4:$AC$76,3,FALSE)</f>
        <v>#N/A</v>
      </c>
      <c r="K65" s="34" t="e">
        <f>VLOOKUP(B65,'[2]台帳はりつけ（入札物品役務のみ）'!$G$4:$AC$76,4,FALSE)</f>
        <v>#N/A</v>
      </c>
      <c r="L65" s="35"/>
      <c r="M65" s="35"/>
      <c r="N65" s="35"/>
      <c r="O65" s="36"/>
    </row>
    <row r="66" spans="1:15" s="7" customFormat="1" ht="37.5" hidden="1" customHeight="1" thickBot="1" x14ac:dyDescent="0.2">
      <c r="B66" s="98"/>
      <c r="C66" s="24"/>
      <c r="D66" s="20"/>
      <c r="E66" s="26"/>
      <c r="F66" s="9" t="e">
        <f>VLOOKUP(B65,'[2]台帳はりつけ（入札物品役務のみ）'!$G$4:$AC$76,17,FALSE)</f>
        <v>#N/A</v>
      </c>
      <c r="G66" s="28"/>
      <c r="H66" s="20"/>
      <c r="I66" s="32"/>
      <c r="J66" s="32"/>
      <c r="K66" s="33"/>
      <c r="L66" s="20"/>
      <c r="M66" s="20"/>
      <c r="N66" s="20"/>
      <c r="O66" s="22"/>
    </row>
    <row r="67" spans="1:15" s="7" customFormat="1" ht="33" hidden="1" customHeight="1" x14ac:dyDescent="0.15">
      <c r="A67" s="7">
        <v>35</v>
      </c>
      <c r="B67" s="96" t="str">
        <f>IF('[2]台帳はりつけ（入札物品役務のみ）'!A35="○",'[2]台帳はりつけ（入札物品役務のみ）'!G35,"")</f>
        <v/>
      </c>
      <c r="C67" s="24" t="str">
        <f t="shared" ref="C67" si="7">B67&amp;"一式"</f>
        <v>一式</v>
      </c>
      <c r="D67" s="20" t="s">
        <v>15</v>
      </c>
      <c r="E67" s="26">
        <f>'[2]台帳はりつけ（入札物品役務のみ）'!F35</f>
        <v>0</v>
      </c>
      <c r="F67" s="11" t="e">
        <f>VLOOKUP(B67,'[2]台帳はりつけ（入札物品役務のみ）'!$G$4:$AC$76,16,FALSE)</f>
        <v>#N/A</v>
      </c>
      <c r="G67" s="28" t="e">
        <f>VLOOKUP(B67,'[2]台帳はりつけ（入札物品役務のみ）'!$G$4:$AC$76,18,FALSE)</f>
        <v>#N/A</v>
      </c>
      <c r="H67" s="20" t="str">
        <f>IF('[2]台帳はりつけ（入札物品役務のみ）'!P35="総合評価","一般競争入札（総合評価）",IF('[2]台帳はりつけ（入札物品役務のみ）'!P35="制限付き","一般競争（制限付き）","一般競争入札"))</f>
        <v>一般競争入札</v>
      </c>
      <c r="I67" s="32" t="e">
        <f>VLOOKUP(B67,'[2]台帳はりつけ（入札物品役務のみ）'!$G$4:$AC$76,2,FALSE)</f>
        <v>#N/A</v>
      </c>
      <c r="J67" s="32" t="e">
        <f>VLOOKUP(B67,'[2]台帳はりつけ（入札物品役務のみ）'!$G$4:$AC$76,3,FALSE)</f>
        <v>#N/A</v>
      </c>
      <c r="K67" s="33" t="e">
        <f>VLOOKUP(B67,'[2]台帳はりつけ（入札物品役務のみ）'!$G$4:$AC$76,4,FALSE)</f>
        <v>#N/A</v>
      </c>
      <c r="L67" s="20"/>
      <c r="M67" s="20"/>
      <c r="N67" s="20"/>
      <c r="O67" s="22" t="s">
        <v>18</v>
      </c>
    </row>
    <row r="68" spans="1:15" s="7" customFormat="1" ht="37.5" hidden="1" customHeight="1" thickBot="1" x14ac:dyDescent="0.2">
      <c r="B68" s="98"/>
      <c r="C68" s="24"/>
      <c r="D68" s="20"/>
      <c r="E68" s="26"/>
      <c r="F68" s="9" t="e">
        <f>VLOOKUP(B67,'[2]台帳はりつけ（入札物品役務のみ）'!$G$4:$AC$76,17,FALSE)</f>
        <v>#N/A</v>
      </c>
      <c r="G68" s="28"/>
      <c r="H68" s="20"/>
      <c r="I68" s="32"/>
      <c r="J68" s="32"/>
      <c r="K68" s="33"/>
      <c r="L68" s="20"/>
      <c r="M68" s="20"/>
      <c r="N68" s="20"/>
      <c r="O68" s="22"/>
    </row>
    <row r="69" spans="1:15" s="7" customFormat="1" ht="33" hidden="1" customHeight="1" x14ac:dyDescent="0.15">
      <c r="A69" s="7">
        <v>36</v>
      </c>
      <c r="B69" s="96" t="str">
        <f>IF('[2]台帳はりつけ（入札物品役務のみ）'!A36="○",'[2]台帳はりつけ（入札物品役務のみ）'!G36,"")</f>
        <v/>
      </c>
      <c r="C69" s="24" t="str">
        <f t="shared" ref="C69" si="8">B69&amp;"一式"</f>
        <v>一式</v>
      </c>
      <c r="D69" s="20" t="s">
        <v>15</v>
      </c>
      <c r="E69" s="26">
        <f>'[2]台帳はりつけ（入札物品役務のみ）'!F36</f>
        <v>0</v>
      </c>
      <c r="F69" s="11" t="e">
        <f>VLOOKUP(B69,'[2]台帳はりつけ（入札物品役務のみ）'!$G$4:$AC$76,16,FALSE)</f>
        <v>#N/A</v>
      </c>
      <c r="G69" s="28" t="e">
        <f>VLOOKUP(B69,'[2]台帳はりつけ（入札物品役務のみ）'!$G$4:$AC$76,18,FALSE)</f>
        <v>#N/A</v>
      </c>
      <c r="H69" s="20" t="str">
        <f>IF('[2]台帳はりつけ（入札物品役務のみ）'!P36="総合評価","一般競争入札（総合評価）",IF('[2]台帳はりつけ（入札物品役務のみ）'!P36="制限付き","一般競争（制限付き）","一般競争入札"))</f>
        <v>一般競争入札</v>
      </c>
      <c r="I69" s="32" t="e">
        <f>VLOOKUP(B69,'[2]台帳はりつけ（入札物品役務のみ）'!$G$4:$AC$76,2,FALSE)</f>
        <v>#N/A</v>
      </c>
      <c r="J69" s="32" t="e">
        <f>VLOOKUP(B69,'[2]台帳はりつけ（入札物品役務のみ）'!$G$4:$AC$76,3,FALSE)</f>
        <v>#N/A</v>
      </c>
      <c r="K69" s="33" t="e">
        <f>VLOOKUP(B69,'[2]台帳はりつけ（入札物品役務のみ）'!$G$4:$AC$76,4,FALSE)</f>
        <v>#N/A</v>
      </c>
      <c r="L69" s="20"/>
      <c r="M69" s="20"/>
      <c r="N69" s="20"/>
      <c r="O69" s="22"/>
    </row>
    <row r="70" spans="1:15" s="7" customFormat="1" ht="37.5" hidden="1" customHeight="1" thickBot="1" x14ac:dyDescent="0.2">
      <c r="B70" s="98"/>
      <c r="C70" s="24"/>
      <c r="D70" s="20"/>
      <c r="E70" s="26"/>
      <c r="F70" s="9" t="e">
        <f>VLOOKUP(B69,'[2]台帳はりつけ（入札物品役務のみ）'!$G$4:$AC$76,17,FALSE)</f>
        <v>#N/A</v>
      </c>
      <c r="G70" s="28"/>
      <c r="H70" s="20"/>
      <c r="I70" s="32"/>
      <c r="J70" s="32"/>
      <c r="K70" s="33"/>
      <c r="L70" s="20"/>
      <c r="M70" s="20"/>
      <c r="N70" s="20"/>
      <c r="O70" s="22"/>
    </row>
    <row r="71" spans="1:15" s="7" customFormat="1" ht="33" hidden="1" customHeight="1" x14ac:dyDescent="0.15">
      <c r="A71" s="7">
        <v>37</v>
      </c>
      <c r="B71" s="96" t="str">
        <f>IF('[2]台帳はりつけ（入札物品役務のみ）'!A37="○",'[2]台帳はりつけ（入札物品役務のみ）'!G37,"")</f>
        <v/>
      </c>
      <c r="C71" s="24" t="str">
        <f t="shared" ref="C71" si="9">B71&amp;"一式"</f>
        <v>一式</v>
      </c>
      <c r="D71" s="20" t="s">
        <v>15</v>
      </c>
      <c r="E71" s="26">
        <f>'[2]台帳はりつけ（入札物品役務のみ）'!F37</f>
        <v>0</v>
      </c>
      <c r="F71" s="11" t="e">
        <f>VLOOKUP(B71,'[2]台帳はりつけ（入札物品役務のみ）'!$G$4:$AC$76,16,FALSE)</f>
        <v>#N/A</v>
      </c>
      <c r="G71" s="28" t="e">
        <f>VLOOKUP(B71,'[2]台帳はりつけ（入札物品役務のみ）'!$G$4:$AC$76,18,FALSE)</f>
        <v>#N/A</v>
      </c>
      <c r="H71" s="20" t="str">
        <f>IF('[2]台帳はりつけ（入札物品役務のみ）'!P37="総合評価","一般競争入札（総合評価）",IF('[2]台帳はりつけ（入札物品役務のみ）'!P37="制限付き","一般競争（制限付き）","一般競争入札"))</f>
        <v>一般競争入札</v>
      </c>
      <c r="I71" s="32" t="e">
        <f>VLOOKUP(B71,'[2]台帳はりつけ（入札物品役務のみ）'!$G$4:$AC$76,2,FALSE)</f>
        <v>#N/A</v>
      </c>
      <c r="J71" s="32" t="e">
        <f>VLOOKUP(B71,'[2]台帳はりつけ（入札物品役務のみ）'!$G$4:$AC$76,3,FALSE)</f>
        <v>#N/A</v>
      </c>
      <c r="K71" s="33" t="e">
        <f>VLOOKUP(B71,'[2]台帳はりつけ（入札物品役務のみ）'!$G$4:$AC$76,4,FALSE)</f>
        <v>#N/A</v>
      </c>
      <c r="L71" s="20"/>
      <c r="M71" s="20"/>
      <c r="N71" s="20"/>
      <c r="O71" s="22"/>
    </row>
    <row r="72" spans="1:15" s="7" customFormat="1" ht="37.5" hidden="1" customHeight="1" thickBot="1" x14ac:dyDescent="0.2">
      <c r="B72" s="98"/>
      <c r="C72" s="24"/>
      <c r="D72" s="20"/>
      <c r="E72" s="26"/>
      <c r="F72" s="9" t="e">
        <f>VLOOKUP(B71,'[2]台帳はりつけ（入札物品役務のみ）'!$G$4:$AC$76,17,FALSE)</f>
        <v>#N/A</v>
      </c>
      <c r="G72" s="28"/>
      <c r="H72" s="20"/>
      <c r="I72" s="32"/>
      <c r="J72" s="32"/>
      <c r="K72" s="33"/>
      <c r="L72" s="20"/>
      <c r="M72" s="20"/>
      <c r="N72" s="20"/>
      <c r="O72" s="22"/>
    </row>
    <row r="73" spans="1:15" s="7" customFormat="1" ht="33" hidden="1" customHeight="1" x14ac:dyDescent="0.15">
      <c r="A73" s="7">
        <v>38</v>
      </c>
      <c r="B73" s="96" t="str">
        <f>IF('[2]台帳はりつけ（入札物品役務のみ）'!A38="○",'[2]台帳はりつけ（入札物品役務のみ）'!G38,"")</f>
        <v/>
      </c>
      <c r="C73" s="24" t="str">
        <f t="shared" ref="C73" si="10">B73&amp;"一式"</f>
        <v>一式</v>
      </c>
      <c r="D73" s="20" t="s">
        <v>15</v>
      </c>
      <c r="E73" s="26">
        <f>'[2]台帳はりつけ（入札物品役務のみ）'!F38</f>
        <v>0</v>
      </c>
      <c r="F73" s="11" t="e">
        <f>VLOOKUP(B73,'[2]台帳はりつけ（入札物品役務のみ）'!$G$4:$AC$76,16,FALSE)</f>
        <v>#N/A</v>
      </c>
      <c r="G73" s="28" t="e">
        <f>VLOOKUP(B73,'[2]台帳はりつけ（入札物品役務のみ）'!$G$4:$AC$76,18,FALSE)</f>
        <v>#N/A</v>
      </c>
      <c r="H73" s="20" t="str">
        <f>IF('[2]台帳はりつけ（入札物品役務のみ）'!P38="総合評価","一般競争入札（総合評価）",IF('[2]台帳はりつけ（入札物品役務のみ）'!P38="制限付き","一般競争（制限付き）","一般競争入札"))</f>
        <v>一般競争入札</v>
      </c>
      <c r="I73" s="32" t="e">
        <f>VLOOKUP(B73,'[2]台帳はりつけ（入札物品役務のみ）'!$G$4:$AC$76,2,FALSE)</f>
        <v>#N/A</v>
      </c>
      <c r="J73" s="32" t="e">
        <f>VLOOKUP(B73,'[2]台帳はりつけ（入札物品役務のみ）'!$G$4:$AC$76,3,FALSE)</f>
        <v>#N/A</v>
      </c>
      <c r="K73" s="33" t="e">
        <f>VLOOKUP(B73,'[2]台帳はりつけ（入札物品役務のみ）'!$G$4:$AC$76,4,FALSE)</f>
        <v>#N/A</v>
      </c>
      <c r="L73" s="20"/>
      <c r="M73" s="20"/>
      <c r="N73" s="20"/>
      <c r="O73" s="22"/>
    </row>
    <row r="74" spans="1:15" s="7" customFormat="1" ht="37.5" hidden="1" customHeight="1" thickBot="1" x14ac:dyDescent="0.2">
      <c r="B74" s="98"/>
      <c r="C74" s="24"/>
      <c r="D74" s="20"/>
      <c r="E74" s="26"/>
      <c r="F74" s="9" t="e">
        <f>VLOOKUP(B73,'[2]台帳はりつけ（入札物品役務のみ）'!$G$4:$AC$76,17,FALSE)</f>
        <v>#N/A</v>
      </c>
      <c r="G74" s="28"/>
      <c r="H74" s="20"/>
      <c r="I74" s="32"/>
      <c r="J74" s="32"/>
      <c r="K74" s="33"/>
      <c r="L74" s="20"/>
      <c r="M74" s="20"/>
      <c r="N74" s="20"/>
      <c r="O74" s="22"/>
    </row>
    <row r="75" spans="1:15" s="7" customFormat="1" ht="33" hidden="1" customHeight="1" x14ac:dyDescent="0.15">
      <c r="A75" s="7">
        <v>39</v>
      </c>
      <c r="B75" s="96" t="str">
        <f>IF('[2]台帳はりつけ（入札物品役務のみ）'!A39="○",'[2]台帳はりつけ（入札物品役務のみ）'!G39,"")</f>
        <v/>
      </c>
      <c r="C75" s="24" t="str">
        <f t="shared" ref="C75" si="11">B75&amp;"一式"</f>
        <v>一式</v>
      </c>
      <c r="D75" s="20" t="s">
        <v>15</v>
      </c>
      <c r="E75" s="26">
        <f>'[2]台帳はりつけ（入札物品役務のみ）'!F39</f>
        <v>0</v>
      </c>
      <c r="F75" s="11" t="e">
        <f>VLOOKUP(B75,'[2]台帳はりつけ（入札物品役務のみ）'!$G$4:$AC$76,16,FALSE)</f>
        <v>#N/A</v>
      </c>
      <c r="G75" s="28" t="e">
        <f>VLOOKUP(B75,'[2]台帳はりつけ（入札物品役務のみ）'!$G$4:$AC$76,18,FALSE)</f>
        <v>#N/A</v>
      </c>
      <c r="H75" s="20" t="str">
        <f>IF('[2]台帳はりつけ（入札物品役務のみ）'!P39="総合評価","一般競争入札（総合評価）",IF('[2]台帳はりつけ（入札物品役務のみ）'!P39="制限付き","一般競争（制限付き）","一般競争入札"))</f>
        <v>一般競争入札</v>
      </c>
      <c r="I75" s="32" t="e">
        <f>VLOOKUP(B75,'[2]台帳はりつけ（入札物品役務のみ）'!$G$4:$AC$76,2,FALSE)</f>
        <v>#N/A</v>
      </c>
      <c r="J75" s="32" t="e">
        <f>VLOOKUP(B75,'[2]台帳はりつけ（入札物品役務のみ）'!$G$4:$AC$76,3,FALSE)</f>
        <v>#N/A</v>
      </c>
      <c r="K75" s="33" t="e">
        <f>VLOOKUP(B75,'[2]台帳はりつけ（入札物品役務のみ）'!$G$4:$AC$76,4,FALSE)</f>
        <v>#N/A</v>
      </c>
      <c r="L75" s="20"/>
      <c r="M75" s="20"/>
      <c r="N75" s="20"/>
      <c r="O75" s="22" t="s">
        <v>18</v>
      </c>
    </row>
    <row r="76" spans="1:15" s="7" customFormat="1" ht="37.5" hidden="1" customHeight="1" thickBot="1" x14ac:dyDescent="0.2">
      <c r="B76" s="98"/>
      <c r="C76" s="24"/>
      <c r="D76" s="20"/>
      <c r="E76" s="26"/>
      <c r="F76" s="9" t="e">
        <f>VLOOKUP(B75,'[2]台帳はりつけ（入札物品役務のみ）'!$G$4:$AC$76,17,FALSE)</f>
        <v>#N/A</v>
      </c>
      <c r="G76" s="28"/>
      <c r="H76" s="20"/>
      <c r="I76" s="32"/>
      <c r="J76" s="32"/>
      <c r="K76" s="33"/>
      <c r="L76" s="20"/>
      <c r="M76" s="20"/>
      <c r="N76" s="20"/>
      <c r="O76" s="22"/>
    </row>
    <row r="77" spans="1:15" s="7" customFormat="1" ht="33" hidden="1" customHeight="1" x14ac:dyDescent="0.15">
      <c r="A77" s="7">
        <v>40</v>
      </c>
      <c r="B77" s="96" t="str">
        <f>IF('[2]台帳はりつけ（入札物品役務のみ）'!A40="○",'[2]台帳はりつけ（入札物品役務のみ）'!G40,"")</f>
        <v/>
      </c>
      <c r="C77" s="24" t="str">
        <f t="shared" ref="C77" si="12">B77&amp;"一式"</f>
        <v>一式</v>
      </c>
      <c r="D77" s="20" t="s">
        <v>15</v>
      </c>
      <c r="E77" s="26">
        <f>'[2]台帳はりつけ（入札物品役務のみ）'!F40</f>
        <v>0</v>
      </c>
      <c r="F77" s="11" t="e">
        <f>VLOOKUP(B77,'[2]台帳はりつけ（入札物品役務のみ）'!$G$4:$AC$76,16,FALSE)</f>
        <v>#N/A</v>
      </c>
      <c r="G77" s="28" t="e">
        <f>VLOOKUP(B77,'[2]台帳はりつけ（入札物品役務のみ）'!$G$4:$AC$76,18,FALSE)</f>
        <v>#N/A</v>
      </c>
      <c r="H77" s="20" t="str">
        <f>IF('[2]台帳はりつけ（入札物品役務のみ）'!P40="総合評価","一般競争入札（総合評価）",IF('[2]台帳はりつけ（入札物品役務のみ）'!P40="制限付き","一般競争（制限付き）","一般競争入札"))</f>
        <v>一般競争入札</v>
      </c>
      <c r="I77" s="32" t="e">
        <f>VLOOKUP(B77,'[2]台帳はりつけ（入札物品役務のみ）'!$G$4:$AC$76,2,FALSE)</f>
        <v>#N/A</v>
      </c>
      <c r="J77" s="32" t="e">
        <f>VLOOKUP(B77,'[2]台帳はりつけ（入札物品役務のみ）'!$G$4:$AC$76,3,FALSE)</f>
        <v>#N/A</v>
      </c>
      <c r="K77" s="33" t="e">
        <f>VLOOKUP(B77,'[2]台帳はりつけ（入札物品役務のみ）'!$G$4:$AC$76,4,FALSE)</f>
        <v>#N/A</v>
      </c>
      <c r="L77" s="20"/>
      <c r="M77" s="20"/>
      <c r="N77" s="20"/>
      <c r="O77" s="22" t="s">
        <v>18</v>
      </c>
    </row>
    <row r="78" spans="1:15" s="7" customFormat="1" ht="37.5" hidden="1" customHeight="1" thickBot="1" x14ac:dyDescent="0.2">
      <c r="B78" s="98"/>
      <c r="C78" s="24"/>
      <c r="D78" s="20"/>
      <c r="E78" s="26"/>
      <c r="F78" s="9" t="e">
        <f>VLOOKUP(B77,'[2]台帳はりつけ（入札物品役務のみ）'!$G$4:$AC$76,17,FALSE)</f>
        <v>#N/A</v>
      </c>
      <c r="G78" s="28"/>
      <c r="H78" s="20"/>
      <c r="I78" s="32"/>
      <c r="J78" s="32"/>
      <c r="K78" s="33"/>
      <c r="L78" s="20"/>
      <c r="M78" s="20"/>
      <c r="N78" s="20"/>
      <c r="O78" s="22"/>
    </row>
    <row r="79" spans="1:15" s="7" customFormat="1" ht="33" hidden="1" customHeight="1" x14ac:dyDescent="0.15">
      <c r="A79" s="7">
        <v>41</v>
      </c>
      <c r="B79" s="96" t="str">
        <f>IF('[2]台帳はりつけ（入札物品役務のみ）'!A41="○",'[2]台帳はりつけ（入札物品役務のみ）'!G41,"")</f>
        <v/>
      </c>
      <c r="C79" s="24" t="str">
        <f t="shared" ref="C79" si="13">B79&amp;"一式"</f>
        <v>一式</v>
      </c>
      <c r="D79" s="20" t="s">
        <v>15</v>
      </c>
      <c r="E79" s="26">
        <f>'[2]台帳はりつけ（入札物品役務のみ）'!F41</f>
        <v>0</v>
      </c>
      <c r="F79" s="11" t="e">
        <f>VLOOKUP(B79,'[2]台帳はりつけ（入札物品役務のみ）'!$G$4:$AC$76,16,FALSE)</f>
        <v>#N/A</v>
      </c>
      <c r="G79" s="28" t="e">
        <f>VLOOKUP(B79,'[2]台帳はりつけ（入札物品役務のみ）'!$G$4:$AC$76,18,FALSE)</f>
        <v>#N/A</v>
      </c>
      <c r="H79" s="20" t="str">
        <f>IF('[2]台帳はりつけ（入札物品役務のみ）'!P41="総合評価","一般競争入札（総合評価）",IF('[2]台帳はりつけ（入札物品役務のみ）'!P41="制限付き","一般競争（制限付き）","一般競争入札"))</f>
        <v>一般競争入札</v>
      </c>
      <c r="I79" s="32" t="e">
        <f>VLOOKUP(B79,'[2]台帳はりつけ（入札物品役務のみ）'!$G$4:$AC$76,2,FALSE)</f>
        <v>#N/A</v>
      </c>
      <c r="J79" s="32" t="e">
        <f>VLOOKUP(B79,'[2]台帳はりつけ（入札物品役務のみ）'!$G$4:$AC$76,3,FALSE)</f>
        <v>#N/A</v>
      </c>
      <c r="K79" s="33" t="e">
        <f>VLOOKUP(B79,'[2]台帳はりつけ（入札物品役務のみ）'!$G$4:$AC$76,4,FALSE)</f>
        <v>#N/A</v>
      </c>
      <c r="L79" s="20"/>
      <c r="M79" s="20"/>
      <c r="N79" s="20"/>
      <c r="O79" s="22"/>
    </row>
    <row r="80" spans="1:15" s="7" customFormat="1" ht="37.5" hidden="1" customHeight="1" thickBot="1" x14ac:dyDescent="0.2">
      <c r="B80" s="98"/>
      <c r="C80" s="25"/>
      <c r="D80" s="21"/>
      <c r="E80" s="27"/>
      <c r="F80" s="13" t="e">
        <f>VLOOKUP(B79,'[2]台帳はりつけ（入札物品役務のみ）'!$G$4:$AC$76,17,FALSE)</f>
        <v>#N/A</v>
      </c>
      <c r="G80" s="29"/>
      <c r="H80" s="21"/>
      <c r="I80" s="41"/>
      <c r="J80" s="41"/>
      <c r="K80" s="42"/>
      <c r="L80" s="21"/>
      <c r="M80" s="21"/>
      <c r="N80" s="21"/>
      <c r="O80" s="23"/>
    </row>
    <row r="81" spans="1:15" s="7" customFormat="1" ht="33" hidden="1" customHeight="1" x14ac:dyDescent="0.15">
      <c r="A81" s="7">
        <v>42</v>
      </c>
      <c r="B81" s="96" t="str">
        <f>IF('[2]台帳はりつけ（入札物品役務のみ）'!A42="○",'[2]台帳はりつけ（入札物品役務のみ）'!G42,"")</f>
        <v/>
      </c>
      <c r="C81" s="47" t="str">
        <f t="shared" ref="C81" si="14">B81&amp;"一式"</f>
        <v>一式</v>
      </c>
      <c r="D81" s="43" t="s">
        <v>15</v>
      </c>
      <c r="E81" s="48">
        <f>'[2]台帳はりつけ（入札物品役務のみ）'!F42</f>
        <v>0</v>
      </c>
      <c r="F81" s="6" t="e">
        <f>VLOOKUP(B81,'[2]台帳はりつけ（入札物品役務のみ）'!$G$4:$AC$76,16,FALSE)</f>
        <v>#N/A</v>
      </c>
      <c r="G81" s="49" t="e">
        <f>VLOOKUP(B81,'[2]台帳はりつけ（入札物品役務のみ）'!$G$4:$AC$76,18,FALSE)</f>
        <v>#N/A</v>
      </c>
      <c r="H81" s="43" t="str">
        <f>IF('[2]台帳はりつけ（入札物品役務のみ）'!P42="総合評価","一般競争入札（総合評価）",IF('[2]台帳はりつけ（入札物品役務のみ）'!P42="制限付き","一般競争（制限付き）","一般競争入札"))</f>
        <v>一般競争入札</v>
      </c>
      <c r="I81" s="45" t="e">
        <f>VLOOKUP(B81,'[2]台帳はりつけ（入札物品役務のみ）'!$G$4:$AC$76,2,FALSE)</f>
        <v>#N/A</v>
      </c>
      <c r="J81" s="45" t="e">
        <f>VLOOKUP(B81,'[2]台帳はりつけ（入札物品役務のみ）'!$G$4:$AC$76,3,FALSE)</f>
        <v>#N/A</v>
      </c>
      <c r="K81" s="46" t="e">
        <f>VLOOKUP(B81,'[2]台帳はりつけ（入札物品役務のみ）'!$G$4:$AC$76,4,FALSE)</f>
        <v>#N/A</v>
      </c>
      <c r="L81" s="50"/>
      <c r="M81" s="50"/>
      <c r="N81" s="50"/>
      <c r="O81" s="52" t="s">
        <v>18</v>
      </c>
    </row>
    <row r="82" spans="1:15" s="7" customFormat="1" ht="37.5" hidden="1" customHeight="1" thickBot="1" x14ac:dyDescent="0.2">
      <c r="B82" s="98"/>
      <c r="C82" s="24"/>
      <c r="D82" s="20"/>
      <c r="E82" s="26"/>
      <c r="F82" s="9" t="e">
        <f>VLOOKUP(B81,'[2]台帳はりつけ（入札物品役務のみ）'!$G$4:$AC$76,17,FALSE)</f>
        <v>#N/A</v>
      </c>
      <c r="G82" s="28"/>
      <c r="H82" s="20"/>
      <c r="I82" s="32"/>
      <c r="J82" s="32"/>
      <c r="K82" s="33"/>
      <c r="L82" s="51"/>
      <c r="M82" s="51"/>
      <c r="N82" s="51"/>
      <c r="O82" s="53"/>
    </row>
    <row r="83" spans="1:15" s="7" customFormat="1" ht="33" hidden="1" customHeight="1" x14ac:dyDescent="0.15">
      <c r="A83" s="7">
        <v>43</v>
      </c>
      <c r="B83" s="96" t="str">
        <f>IF('[2]台帳はりつけ（入札物品役務のみ）'!A43="○",'[2]台帳はりつけ（入札物品役務のみ）'!G43,"")</f>
        <v/>
      </c>
      <c r="C83" s="24" t="str">
        <f t="shared" ref="C83" si="15">B83&amp;"一式"</f>
        <v>一式</v>
      </c>
      <c r="D83" s="20" t="s">
        <v>15</v>
      </c>
      <c r="E83" s="26">
        <f>'[2]台帳はりつけ（入札物品役務のみ）'!F43</f>
        <v>0</v>
      </c>
      <c r="F83" s="11" t="e">
        <f>VLOOKUP(B83,'[2]台帳はりつけ（入札物品役務のみ）'!$G$4:$AC$76,16,FALSE)</f>
        <v>#N/A</v>
      </c>
      <c r="G83" s="28" t="e">
        <f>VLOOKUP(B83,'[2]台帳はりつけ（入札物品役務のみ）'!$G$4:$AC$76,18,FALSE)</f>
        <v>#N/A</v>
      </c>
      <c r="H83" s="20" t="str">
        <f>IF('[2]台帳はりつけ（入札物品役務のみ）'!P43="総合評価","一般競争入札（総合評価）",IF('[2]台帳はりつけ（入札物品役務のみ）'!P43="制限付き","一般競争（制限付き）","一般競争入札"))</f>
        <v>一般競争入札</v>
      </c>
      <c r="I83" s="32" t="e">
        <f>VLOOKUP(B83,'[2]台帳はりつけ（入札物品役務のみ）'!$G$4:$AC$76,2,FALSE)</f>
        <v>#N/A</v>
      </c>
      <c r="J83" s="32" t="e">
        <f>VLOOKUP(B83,'[2]台帳はりつけ（入札物品役務のみ）'!$G$4:$AC$76,3,FALSE)</f>
        <v>#N/A</v>
      </c>
      <c r="K83" s="33" t="e">
        <f>VLOOKUP(B83,'[2]台帳はりつけ（入札物品役務のみ）'!$G$4:$AC$76,4,FALSE)</f>
        <v>#N/A</v>
      </c>
      <c r="L83" s="20"/>
      <c r="M83" s="20"/>
      <c r="N83" s="20"/>
      <c r="O83" s="22" t="s">
        <v>18</v>
      </c>
    </row>
    <row r="84" spans="1:15" s="7" customFormat="1" ht="37.5" hidden="1" customHeight="1" thickBot="1" x14ac:dyDescent="0.2">
      <c r="B84" s="98"/>
      <c r="C84" s="24"/>
      <c r="D84" s="20"/>
      <c r="E84" s="26"/>
      <c r="F84" s="9" t="e">
        <f>VLOOKUP(B83,'[2]台帳はりつけ（入札物品役務のみ）'!$G$4:$AC$76,17,FALSE)</f>
        <v>#N/A</v>
      </c>
      <c r="G84" s="28"/>
      <c r="H84" s="20"/>
      <c r="I84" s="32"/>
      <c r="J84" s="32"/>
      <c r="K84" s="33"/>
      <c r="L84" s="20"/>
      <c r="M84" s="20"/>
      <c r="N84" s="20"/>
      <c r="O84" s="22"/>
    </row>
    <row r="85" spans="1:15" s="7" customFormat="1" ht="38.450000000000003" hidden="1" customHeight="1" x14ac:dyDescent="0.15">
      <c r="A85" s="7">
        <v>44</v>
      </c>
      <c r="B85" s="96" t="str">
        <f>IF('[2]台帳はりつけ（入札物品役務のみ）'!A44="○",'[2]台帳はりつけ（入札物品役務のみ）'!G44,"")</f>
        <v/>
      </c>
      <c r="C85" s="24" t="str">
        <f t="shared" ref="C85" si="16">B85&amp;"一式"</f>
        <v>一式</v>
      </c>
      <c r="D85" s="20" t="s">
        <v>15</v>
      </c>
      <c r="E85" s="26">
        <f>'[2]台帳はりつけ（入札物品役務のみ）'!F44</f>
        <v>0</v>
      </c>
      <c r="F85" s="11" t="e">
        <f>VLOOKUP(B85,'[2]台帳はりつけ（入札物品役務のみ）'!$G$4:$AC$76,16,FALSE)</f>
        <v>#N/A</v>
      </c>
      <c r="G85" s="28" t="e">
        <f>VLOOKUP(B85,'[2]台帳はりつけ（入札物品役務のみ）'!$G$4:$AC$76,18,FALSE)</f>
        <v>#N/A</v>
      </c>
      <c r="H85" s="20" t="str">
        <f>IF('[2]台帳はりつけ（入札物品役務のみ）'!P44="総合評価","一般競争入札（総合評価）",IF('[2]台帳はりつけ（入札物品役務のみ）'!P44="制限付き","一般競争（制限付き）","一般競争入札"))</f>
        <v>一般競争入札</v>
      </c>
      <c r="I85" s="32" t="e">
        <f>VLOOKUP(B85,'[2]台帳はりつけ（入札物品役務のみ）'!$G$4:$AC$76,2,FALSE)</f>
        <v>#N/A</v>
      </c>
      <c r="J85" s="32" t="e">
        <f>VLOOKUP(B85,'[2]台帳はりつけ（入札物品役務のみ）'!$G$4:$AC$76,3,FALSE)</f>
        <v>#N/A</v>
      </c>
      <c r="K85" s="33" t="e">
        <f>VLOOKUP(B85,'[2]台帳はりつけ（入札物品役務のみ）'!$G$4:$AC$76,4,FALSE)</f>
        <v>#N/A</v>
      </c>
      <c r="L85" s="20"/>
      <c r="M85" s="20"/>
      <c r="N85" s="20"/>
      <c r="O85" s="22" t="s">
        <v>18</v>
      </c>
    </row>
    <row r="86" spans="1:15" s="7" customFormat="1" ht="37.5" hidden="1" customHeight="1" thickBot="1" x14ac:dyDescent="0.2">
      <c r="B86" s="98"/>
      <c r="C86" s="24"/>
      <c r="D86" s="20"/>
      <c r="E86" s="26"/>
      <c r="F86" s="9" t="e">
        <f>VLOOKUP(B85,'[2]台帳はりつけ（入札物品役務のみ）'!$G$4:$AC$76,17,FALSE)</f>
        <v>#N/A</v>
      </c>
      <c r="G86" s="28"/>
      <c r="H86" s="20"/>
      <c r="I86" s="32"/>
      <c r="J86" s="32"/>
      <c r="K86" s="33"/>
      <c r="L86" s="20"/>
      <c r="M86" s="20"/>
      <c r="N86" s="20"/>
      <c r="O86" s="22"/>
    </row>
    <row r="87" spans="1:15" s="7" customFormat="1" ht="33" hidden="1" customHeight="1" x14ac:dyDescent="0.15">
      <c r="A87" s="7">
        <v>45</v>
      </c>
      <c r="B87" s="96" t="str">
        <f>IF('[2]台帳はりつけ（入札物品役務のみ）'!A45="○",'[2]台帳はりつけ（入札物品役務のみ）'!G45,"")</f>
        <v/>
      </c>
      <c r="C87" s="24" t="str">
        <f t="shared" ref="C87" si="17">B87&amp;"一式"</f>
        <v>一式</v>
      </c>
      <c r="D87" s="20" t="s">
        <v>15</v>
      </c>
      <c r="E87" s="26">
        <f>'[2]台帳はりつけ（入札物品役務のみ）'!F45</f>
        <v>0</v>
      </c>
      <c r="F87" s="11" t="e">
        <f>VLOOKUP(B87,'[2]台帳はりつけ（入札物品役務のみ）'!$G$4:$AC$76,16,FALSE)</f>
        <v>#N/A</v>
      </c>
      <c r="G87" s="28" t="e">
        <f>VLOOKUP(B87,'[2]台帳はりつけ（入札物品役務のみ）'!$G$4:$AC$76,18,FALSE)</f>
        <v>#N/A</v>
      </c>
      <c r="H87" s="20" t="str">
        <f>IF('[2]台帳はりつけ（入札物品役務のみ）'!P45="総合評価","一般競争入札（総合評価）",IF('[2]台帳はりつけ（入札物品役務のみ）'!P45="制限付き","一般競争（制限付き）","一般競争入札"))</f>
        <v>一般競争入札</v>
      </c>
      <c r="I87" s="32" t="e">
        <f>VLOOKUP(B87,'[2]台帳はりつけ（入札物品役務のみ）'!$G$4:$AC$76,2,FALSE)</f>
        <v>#N/A</v>
      </c>
      <c r="J87" s="32" t="e">
        <f>VLOOKUP(B87,'[2]台帳はりつけ（入札物品役務のみ）'!$G$4:$AC$76,3,FALSE)</f>
        <v>#N/A</v>
      </c>
      <c r="K87" s="33" t="e">
        <f>VLOOKUP(B87,'[2]台帳はりつけ（入札物品役務のみ）'!$G$4:$AC$76,4,FALSE)</f>
        <v>#N/A</v>
      </c>
      <c r="L87" s="20"/>
      <c r="M87" s="20"/>
      <c r="N87" s="20"/>
      <c r="O87" s="22" t="s">
        <v>18</v>
      </c>
    </row>
    <row r="88" spans="1:15" s="7" customFormat="1" ht="37.5" hidden="1" customHeight="1" thickBot="1" x14ac:dyDescent="0.2">
      <c r="B88" s="98"/>
      <c r="C88" s="24"/>
      <c r="D88" s="20"/>
      <c r="E88" s="26"/>
      <c r="F88" s="9" t="e">
        <f>VLOOKUP(B87,'[2]台帳はりつけ（入札物品役務のみ）'!$G$4:$AC$76,17,FALSE)</f>
        <v>#N/A</v>
      </c>
      <c r="G88" s="28"/>
      <c r="H88" s="20"/>
      <c r="I88" s="32"/>
      <c r="J88" s="32"/>
      <c r="K88" s="33"/>
      <c r="L88" s="20"/>
      <c r="M88" s="20"/>
      <c r="N88" s="20"/>
      <c r="O88" s="22"/>
    </row>
    <row r="89" spans="1:15" s="7" customFormat="1" ht="33" hidden="1" customHeight="1" x14ac:dyDescent="0.15">
      <c r="A89" s="7">
        <v>46</v>
      </c>
      <c r="B89" s="96" t="str">
        <f>IF('[2]台帳はりつけ（入札物品役務のみ）'!A46="○",'[2]台帳はりつけ（入札物品役務のみ）'!G46,"")</f>
        <v/>
      </c>
      <c r="C89" s="24" t="str">
        <f t="shared" ref="C89" si="18">B89&amp;"一式"</f>
        <v>一式</v>
      </c>
      <c r="D89" s="20" t="s">
        <v>15</v>
      </c>
      <c r="E89" s="26">
        <f>'[2]台帳はりつけ（入札物品役務のみ）'!F46</f>
        <v>0</v>
      </c>
      <c r="F89" s="11" t="e">
        <f>VLOOKUP(B89,'[2]台帳はりつけ（入札物品役務のみ）'!$G$4:$AC$76,16,FALSE)</f>
        <v>#N/A</v>
      </c>
      <c r="G89" s="28" t="e">
        <f>VLOOKUP(B89,'[2]台帳はりつけ（入札物品役務のみ）'!$G$4:$AC$76,18,FALSE)</f>
        <v>#N/A</v>
      </c>
      <c r="H89" s="20" t="str">
        <f>IF('[2]台帳はりつけ（入札物品役務のみ）'!P46="総合評価","一般競争入札（総合評価）",IF('[2]台帳はりつけ（入札物品役務のみ）'!P46="制限付き","一般競争（制限付き）","一般競争入札"))</f>
        <v>一般競争入札</v>
      </c>
      <c r="I89" s="32" t="e">
        <f>VLOOKUP(B89,'[2]台帳はりつけ（入札物品役務のみ）'!$G$4:$AC$76,2,FALSE)</f>
        <v>#N/A</v>
      </c>
      <c r="J89" s="32" t="e">
        <f>VLOOKUP(B89,'[2]台帳はりつけ（入札物品役務のみ）'!$G$4:$AC$76,3,FALSE)</f>
        <v>#N/A</v>
      </c>
      <c r="K89" s="33" t="e">
        <f>VLOOKUP(B89,'[2]台帳はりつけ（入札物品役務のみ）'!$G$4:$AC$76,4,FALSE)</f>
        <v>#N/A</v>
      </c>
      <c r="L89" s="20"/>
      <c r="M89" s="20"/>
      <c r="N89" s="20"/>
      <c r="O89" s="22" t="s">
        <v>18</v>
      </c>
    </row>
    <row r="90" spans="1:15" s="7" customFormat="1" ht="37.5" hidden="1" customHeight="1" thickBot="1" x14ac:dyDescent="0.2">
      <c r="B90" s="98"/>
      <c r="C90" s="24"/>
      <c r="D90" s="20"/>
      <c r="E90" s="26"/>
      <c r="F90" s="9" t="e">
        <f>VLOOKUP(B89,'[2]台帳はりつけ（入札物品役務のみ）'!$G$4:$AC$76,17,FALSE)</f>
        <v>#N/A</v>
      </c>
      <c r="G90" s="28"/>
      <c r="H90" s="20"/>
      <c r="I90" s="32"/>
      <c r="J90" s="32"/>
      <c r="K90" s="33"/>
      <c r="L90" s="20"/>
      <c r="M90" s="20"/>
      <c r="N90" s="20"/>
      <c r="O90" s="22"/>
    </row>
    <row r="91" spans="1:15" s="7" customFormat="1" ht="33" hidden="1" customHeight="1" x14ac:dyDescent="0.15">
      <c r="A91" s="7">
        <v>47</v>
      </c>
      <c r="B91" s="96" t="str">
        <f>IF('[2]台帳はりつけ（入札物品役務のみ）'!A47="○",'[2]台帳はりつけ（入札物品役務のみ）'!G47,"")</f>
        <v/>
      </c>
      <c r="C91" s="24" t="str">
        <f t="shared" ref="C91" si="19">B91&amp;"一式"</f>
        <v>一式</v>
      </c>
      <c r="D91" s="20" t="s">
        <v>15</v>
      </c>
      <c r="E91" s="26">
        <f>'[2]台帳はりつけ（入札物品役務のみ）'!F47</f>
        <v>0</v>
      </c>
      <c r="F91" s="11" t="e">
        <f>VLOOKUP(B91,'[2]台帳はりつけ（入札物品役務のみ）'!$G$4:$AC$76,16,FALSE)</f>
        <v>#N/A</v>
      </c>
      <c r="G91" s="28" t="e">
        <f>VLOOKUP(B91,'[2]台帳はりつけ（入札物品役務のみ）'!$G$4:$AC$76,18,FALSE)</f>
        <v>#N/A</v>
      </c>
      <c r="H91" s="20" t="str">
        <f>IF('[2]台帳はりつけ（入札物品役務のみ）'!P47="総合評価","一般競争入札（総合評価）",IF('[2]台帳はりつけ（入札物品役務のみ）'!P47="制限付き","一般競争（制限付き）","一般競争入札"))</f>
        <v>一般競争入札</v>
      </c>
      <c r="I91" s="32" t="e">
        <f>VLOOKUP(B91,'[2]台帳はりつけ（入札物品役務のみ）'!$G$4:$AC$76,2,FALSE)</f>
        <v>#N/A</v>
      </c>
      <c r="J91" s="32" t="e">
        <f>VLOOKUP(B91,'[2]台帳はりつけ（入札物品役務のみ）'!$G$4:$AC$76,3,FALSE)</f>
        <v>#N/A</v>
      </c>
      <c r="K91" s="33" t="e">
        <f>VLOOKUP(B91,'[2]台帳はりつけ（入札物品役務のみ）'!$G$4:$AC$76,4,FALSE)</f>
        <v>#N/A</v>
      </c>
      <c r="L91" s="20"/>
      <c r="M91" s="20"/>
      <c r="N91" s="20"/>
      <c r="O91" s="22" t="s">
        <v>18</v>
      </c>
    </row>
    <row r="92" spans="1:15" s="7" customFormat="1" ht="37.5" hidden="1" customHeight="1" thickBot="1" x14ac:dyDescent="0.2">
      <c r="B92" s="98"/>
      <c r="C92" s="24"/>
      <c r="D92" s="20"/>
      <c r="E92" s="26"/>
      <c r="F92" s="9" t="e">
        <f>VLOOKUP(B91,'[2]台帳はりつけ（入札物品役務のみ）'!$G$4:$AC$76,17,FALSE)</f>
        <v>#N/A</v>
      </c>
      <c r="G92" s="28"/>
      <c r="H92" s="20"/>
      <c r="I92" s="32"/>
      <c r="J92" s="32"/>
      <c r="K92" s="33"/>
      <c r="L92" s="20"/>
      <c r="M92" s="20"/>
      <c r="N92" s="20"/>
      <c r="O92" s="22"/>
    </row>
    <row r="93" spans="1:15" s="7" customFormat="1" ht="33" hidden="1" customHeight="1" x14ac:dyDescent="0.15">
      <c r="A93" s="7">
        <v>48</v>
      </c>
      <c r="B93" s="96" t="str">
        <f>IF('[2]台帳はりつけ（入札物品役務のみ）'!A48="○",'[2]台帳はりつけ（入札物品役務のみ）'!G48,"")</f>
        <v/>
      </c>
      <c r="C93" s="24" t="str">
        <f t="shared" ref="C93" si="20">B93&amp;"一式"</f>
        <v>一式</v>
      </c>
      <c r="D93" s="20" t="s">
        <v>15</v>
      </c>
      <c r="E93" s="26">
        <f>'[2]台帳はりつけ（入札物品役務のみ）'!F48</f>
        <v>0</v>
      </c>
      <c r="F93" s="11" t="e">
        <f>VLOOKUP(B93,'[2]台帳はりつけ（入札物品役務のみ）'!$G$4:$AC$76,16,FALSE)</f>
        <v>#N/A</v>
      </c>
      <c r="G93" s="28" t="e">
        <f>VLOOKUP(B93,'[2]台帳はりつけ（入札物品役務のみ）'!$G$4:$AC$76,18,FALSE)</f>
        <v>#N/A</v>
      </c>
      <c r="H93" s="20" t="str">
        <f>IF('[2]台帳はりつけ（入札物品役務のみ）'!P48="総合評価","一般競争入札（総合評価）",IF('[2]台帳はりつけ（入札物品役務のみ）'!P48="制限付き","一般競争（制限付き）","一般競争入札"))</f>
        <v>一般競争入札</v>
      </c>
      <c r="I93" s="32" t="e">
        <f>VLOOKUP(B93,'[2]台帳はりつけ（入札物品役務のみ）'!$G$4:$AC$76,2,FALSE)</f>
        <v>#N/A</v>
      </c>
      <c r="J93" s="32" t="e">
        <f>VLOOKUP(B93,'[2]台帳はりつけ（入札物品役務のみ）'!$G$4:$AC$76,3,FALSE)</f>
        <v>#N/A</v>
      </c>
      <c r="K93" s="33" t="e">
        <f>VLOOKUP(B93,'[2]台帳はりつけ（入札物品役務のみ）'!$G$4:$AC$76,4,FALSE)</f>
        <v>#N/A</v>
      </c>
      <c r="L93" s="20"/>
      <c r="M93" s="20"/>
      <c r="N93" s="20"/>
      <c r="O93" s="22" t="s">
        <v>18</v>
      </c>
    </row>
    <row r="94" spans="1:15" s="7" customFormat="1" ht="37.5" hidden="1" customHeight="1" thickBot="1" x14ac:dyDescent="0.2">
      <c r="B94" s="98"/>
      <c r="C94" s="24"/>
      <c r="D94" s="20"/>
      <c r="E94" s="26"/>
      <c r="F94" s="9" t="e">
        <f>VLOOKUP(B93,'[2]台帳はりつけ（入札物品役務のみ）'!$G$4:$AC$76,17,FALSE)</f>
        <v>#N/A</v>
      </c>
      <c r="G94" s="28"/>
      <c r="H94" s="20"/>
      <c r="I94" s="32"/>
      <c r="J94" s="32"/>
      <c r="K94" s="33"/>
      <c r="L94" s="20"/>
      <c r="M94" s="20"/>
      <c r="N94" s="20"/>
      <c r="O94" s="22"/>
    </row>
    <row r="95" spans="1:15" s="7" customFormat="1" ht="33" hidden="1" customHeight="1" x14ac:dyDescent="0.15">
      <c r="A95" s="7">
        <v>49</v>
      </c>
      <c r="B95" s="96" t="str">
        <f>IF('[2]台帳はりつけ（入札物品役務のみ）'!A49="○",'[2]台帳はりつけ（入札物品役務のみ）'!G49,"")</f>
        <v/>
      </c>
      <c r="C95" s="24" t="str">
        <f t="shared" ref="C95" si="21">B95&amp;"一式"</f>
        <v>一式</v>
      </c>
      <c r="D95" s="20" t="s">
        <v>15</v>
      </c>
      <c r="E95" s="26">
        <f>'[2]台帳はりつけ（入札物品役務のみ）'!F49</f>
        <v>0</v>
      </c>
      <c r="F95" s="11" t="e">
        <f>VLOOKUP(B95,'[2]台帳はりつけ（入札物品役務のみ）'!$G$4:$AC$76,16,FALSE)</f>
        <v>#N/A</v>
      </c>
      <c r="G95" s="28" t="e">
        <f>VLOOKUP(B95,'[2]台帳はりつけ（入札物品役務のみ）'!$G$4:$AC$76,18,FALSE)</f>
        <v>#N/A</v>
      </c>
      <c r="H95" s="20" t="str">
        <f>IF('[2]台帳はりつけ（入札物品役務のみ）'!P49="総合評価","一般競争入札（総合評価）",IF('[2]台帳はりつけ（入札物品役務のみ）'!P49="制限付き","一般競争（制限付き）","一般競争入札"))</f>
        <v>一般競争入札</v>
      </c>
      <c r="I95" s="32" t="e">
        <f>VLOOKUP(B95,'[2]台帳はりつけ（入札物品役務のみ）'!$G$4:$AC$76,2,FALSE)</f>
        <v>#N/A</v>
      </c>
      <c r="J95" s="32" t="e">
        <f>VLOOKUP(B95,'[2]台帳はりつけ（入札物品役務のみ）'!$G$4:$AC$76,3,FALSE)</f>
        <v>#N/A</v>
      </c>
      <c r="K95" s="33" t="e">
        <f>VLOOKUP(B95,'[2]台帳はりつけ（入札物品役務のみ）'!$G$4:$AC$76,4,FALSE)</f>
        <v>#N/A</v>
      </c>
      <c r="L95" s="20"/>
      <c r="M95" s="20"/>
      <c r="N95" s="20"/>
      <c r="O95" s="22" t="s">
        <v>18</v>
      </c>
    </row>
    <row r="96" spans="1:15" s="7" customFormat="1" ht="37.5" hidden="1" customHeight="1" thickBot="1" x14ac:dyDescent="0.2">
      <c r="B96" s="98"/>
      <c r="C96" s="24"/>
      <c r="D96" s="20"/>
      <c r="E96" s="26"/>
      <c r="F96" s="9" t="e">
        <f>VLOOKUP(B95,'[2]台帳はりつけ（入札物品役務のみ）'!$G$4:$AC$76,17,FALSE)</f>
        <v>#N/A</v>
      </c>
      <c r="G96" s="28"/>
      <c r="H96" s="20"/>
      <c r="I96" s="32"/>
      <c r="J96" s="32"/>
      <c r="K96" s="33"/>
      <c r="L96" s="20"/>
      <c r="M96" s="20"/>
      <c r="N96" s="20"/>
      <c r="O96" s="22"/>
    </row>
    <row r="97" spans="1:15" s="7" customFormat="1" ht="33" hidden="1" customHeight="1" x14ac:dyDescent="0.15">
      <c r="A97" s="7">
        <v>50</v>
      </c>
      <c r="B97" s="96" t="str">
        <f>IF('[2]台帳はりつけ（入札物品役務のみ）'!A50="○",'[2]台帳はりつけ（入札物品役務のみ）'!G50,"")</f>
        <v/>
      </c>
      <c r="C97" s="24" t="str">
        <f t="shared" ref="C97" si="22">B97&amp;"一式"</f>
        <v>一式</v>
      </c>
      <c r="D97" s="20" t="s">
        <v>15</v>
      </c>
      <c r="E97" s="26">
        <f>'[2]台帳はりつけ（入札物品役務のみ）'!F50</f>
        <v>0</v>
      </c>
      <c r="F97" s="11" t="e">
        <f>VLOOKUP(B97,'[2]台帳はりつけ（入札物品役務のみ）'!$G$4:$AC$76,16,FALSE)</f>
        <v>#N/A</v>
      </c>
      <c r="G97" s="28" t="e">
        <f>VLOOKUP(B97,'[2]台帳はりつけ（入札物品役務のみ）'!$G$4:$AC$76,18,FALSE)</f>
        <v>#N/A</v>
      </c>
      <c r="H97" s="20" t="str">
        <f>IF('[2]台帳はりつけ（入札物品役務のみ）'!P50="総合評価","一般競争入札（総合評価）",IF('[2]台帳はりつけ（入札物品役務のみ）'!P50="制限付き","一般競争（制限付き）","一般競争入札"))</f>
        <v>一般競争入札</v>
      </c>
      <c r="I97" s="32" t="e">
        <f>VLOOKUP(B97,'[2]台帳はりつけ（入札物品役務のみ）'!$G$4:$AC$76,2,FALSE)</f>
        <v>#N/A</v>
      </c>
      <c r="J97" s="32" t="e">
        <f>VLOOKUP(B97,'[2]台帳はりつけ（入札物品役務のみ）'!$G$4:$AC$76,3,FALSE)</f>
        <v>#N/A</v>
      </c>
      <c r="K97" s="33" t="e">
        <f>VLOOKUP(B97,'[2]台帳はりつけ（入札物品役務のみ）'!$G$4:$AC$76,4,FALSE)</f>
        <v>#N/A</v>
      </c>
      <c r="L97" s="20"/>
      <c r="M97" s="20"/>
      <c r="N97" s="20"/>
      <c r="O97" s="22" t="s">
        <v>18</v>
      </c>
    </row>
    <row r="98" spans="1:15" s="7" customFormat="1" ht="37.5" hidden="1" customHeight="1" thickBot="1" x14ac:dyDescent="0.2">
      <c r="B98" s="98"/>
      <c r="C98" s="25"/>
      <c r="D98" s="21"/>
      <c r="E98" s="27"/>
      <c r="F98" s="13" t="e">
        <f>VLOOKUP(B97,'[2]台帳はりつけ（入札物品役務のみ）'!$G$4:$AC$76,17,FALSE)</f>
        <v>#N/A</v>
      </c>
      <c r="G98" s="29"/>
      <c r="H98" s="21"/>
      <c r="I98" s="41"/>
      <c r="J98" s="41"/>
      <c r="K98" s="42"/>
      <c r="L98" s="21"/>
      <c r="M98" s="21"/>
      <c r="N98" s="21"/>
      <c r="O98" s="23"/>
    </row>
    <row r="99" spans="1:15" s="7" customFormat="1" ht="33" hidden="1" customHeight="1" x14ac:dyDescent="0.15">
      <c r="A99" s="7">
        <v>51</v>
      </c>
      <c r="B99" s="96" t="str">
        <f>IF('[2]台帳はりつけ（入札物品役務のみ）'!A51="○",'[2]台帳はりつけ（入札物品役務のみ）'!G51,"")</f>
        <v/>
      </c>
      <c r="C99" s="47" t="str">
        <f t="shared" ref="C99" si="23">B99&amp;"一式"</f>
        <v>一式</v>
      </c>
      <c r="D99" s="43" t="s">
        <v>15</v>
      </c>
      <c r="E99" s="48">
        <f>'[2]台帳はりつけ（入札物品役務のみ）'!F51</f>
        <v>0</v>
      </c>
      <c r="F99" s="6" t="e">
        <f>VLOOKUP(B99,'[2]台帳はりつけ（入札物品役務のみ）'!$G$4:$AC$76,16,FALSE)</f>
        <v>#N/A</v>
      </c>
      <c r="G99" s="49" t="e">
        <f>VLOOKUP(B99,'[2]台帳はりつけ（入札物品役務のみ）'!$G$4:$AC$76,18,FALSE)</f>
        <v>#N/A</v>
      </c>
      <c r="H99" s="43" t="str">
        <f>IF('[2]台帳はりつけ（入札物品役務のみ）'!P51="総合評価","一般競争入札（総合評価）",IF('[2]台帳はりつけ（入札物品役務のみ）'!P51="制限付き","一般競争（制限付き）","一般競争入札"))</f>
        <v>一般競争入札</v>
      </c>
      <c r="I99" s="45" t="e">
        <f>VLOOKUP(B99,'[2]台帳はりつけ（入札物品役務のみ）'!$G$4:$AC$76,2,FALSE)</f>
        <v>#N/A</v>
      </c>
      <c r="J99" s="45" t="e">
        <f>VLOOKUP(B99,'[2]台帳はりつけ（入札物品役務のみ）'!$G$4:$AC$76,3,FALSE)</f>
        <v>#N/A</v>
      </c>
      <c r="K99" s="46" t="e">
        <f>VLOOKUP(B99,'[2]台帳はりつけ（入札物品役務のみ）'!$G$4:$AC$76,4,FALSE)</f>
        <v>#N/A</v>
      </c>
      <c r="L99" s="43"/>
      <c r="M99" s="43"/>
      <c r="N99" s="43"/>
      <c r="O99" s="44"/>
    </row>
    <row r="100" spans="1:15" s="7" customFormat="1" ht="37.5" hidden="1" customHeight="1" thickBot="1" x14ac:dyDescent="0.2">
      <c r="B100" s="98"/>
      <c r="C100" s="24"/>
      <c r="D100" s="20"/>
      <c r="E100" s="26"/>
      <c r="F100" s="9" t="e">
        <f>VLOOKUP(B99,'[2]台帳はりつけ（入札物品役務のみ）'!$G$4:$AC$76,17,FALSE)</f>
        <v>#N/A</v>
      </c>
      <c r="G100" s="28"/>
      <c r="H100" s="20"/>
      <c r="I100" s="32"/>
      <c r="J100" s="32"/>
      <c r="K100" s="33"/>
      <c r="L100" s="20"/>
      <c r="M100" s="20"/>
      <c r="N100" s="20"/>
      <c r="O100" s="22"/>
    </row>
    <row r="101" spans="1:15" s="7" customFormat="1" ht="33" hidden="1" customHeight="1" x14ac:dyDescent="0.15">
      <c r="A101" s="7">
        <v>52</v>
      </c>
      <c r="B101" s="96" t="str">
        <f>IF('[2]台帳はりつけ（入札物品役務のみ）'!A52="○",'[2]台帳はりつけ（入札物品役務のみ）'!G52,"")</f>
        <v/>
      </c>
      <c r="C101" s="24" t="str">
        <f t="shared" ref="C101" si="24">B101&amp;"一式"</f>
        <v>一式</v>
      </c>
      <c r="D101" s="20" t="s">
        <v>15</v>
      </c>
      <c r="E101" s="26">
        <f>'[2]台帳はりつけ（入札物品役務のみ）'!F52</f>
        <v>0</v>
      </c>
      <c r="F101" s="11" t="e">
        <f>VLOOKUP(B101,'[2]台帳はりつけ（入札物品役務のみ）'!$G$4:$AC$76,16,FALSE)</f>
        <v>#N/A</v>
      </c>
      <c r="G101" s="28" t="e">
        <f>VLOOKUP(B101,'[2]台帳はりつけ（入札物品役務のみ）'!$G$4:$AC$76,18,FALSE)</f>
        <v>#N/A</v>
      </c>
      <c r="H101" s="20" t="str">
        <f>IF('[2]台帳はりつけ（入札物品役務のみ）'!P52="総合評価","一般競争入札（総合評価）",IF('[2]台帳はりつけ（入札物品役務のみ）'!P52="制限付き","一般競争（制限付き）","一般競争入札"))</f>
        <v>一般競争入札</v>
      </c>
      <c r="I101" s="32" t="e">
        <f>VLOOKUP(B101,'[2]台帳はりつけ（入札物品役務のみ）'!$G$4:$AC$76,2,FALSE)</f>
        <v>#N/A</v>
      </c>
      <c r="J101" s="32" t="e">
        <f>VLOOKUP(B101,'[2]台帳はりつけ（入札物品役務のみ）'!$G$4:$AC$76,3,FALSE)</f>
        <v>#N/A</v>
      </c>
      <c r="K101" s="33" t="e">
        <f>VLOOKUP(B101,'[2]台帳はりつけ（入札物品役務のみ）'!$G$4:$AC$76,4,FALSE)</f>
        <v>#N/A</v>
      </c>
      <c r="L101" s="20"/>
      <c r="M101" s="20"/>
      <c r="N101" s="20"/>
      <c r="O101" s="22" t="s">
        <v>18</v>
      </c>
    </row>
    <row r="102" spans="1:15" s="7" customFormat="1" ht="37.5" hidden="1" customHeight="1" thickBot="1" x14ac:dyDescent="0.2">
      <c r="B102" s="98"/>
      <c r="C102" s="24"/>
      <c r="D102" s="20"/>
      <c r="E102" s="26"/>
      <c r="F102" s="9" t="e">
        <f>VLOOKUP(B101,'[2]台帳はりつけ（入札物品役務のみ）'!$G$4:$AC$76,17,FALSE)</f>
        <v>#N/A</v>
      </c>
      <c r="G102" s="28"/>
      <c r="H102" s="20"/>
      <c r="I102" s="32"/>
      <c r="J102" s="32"/>
      <c r="K102" s="33"/>
      <c r="L102" s="20"/>
      <c r="M102" s="20"/>
      <c r="N102" s="20"/>
      <c r="O102" s="22"/>
    </row>
    <row r="103" spans="1:15" s="7" customFormat="1" ht="33" hidden="1" customHeight="1" x14ac:dyDescent="0.15">
      <c r="A103" s="7">
        <v>53</v>
      </c>
      <c r="B103" s="96" t="str">
        <f>IF('[2]台帳はりつけ（入札物品役務のみ）'!A53="○",'[2]台帳はりつけ（入札物品役務のみ）'!G53,"")</f>
        <v/>
      </c>
      <c r="C103" s="24" t="str">
        <f t="shared" ref="C103" si="25">B103&amp;"一式"</f>
        <v>一式</v>
      </c>
      <c r="D103" s="20" t="s">
        <v>15</v>
      </c>
      <c r="E103" s="26">
        <f>'[2]台帳はりつけ（入札物品役務のみ）'!F53</f>
        <v>0</v>
      </c>
      <c r="F103" s="11" t="e">
        <f>VLOOKUP(B103,'[2]台帳はりつけ（入札物品役務のみ）'!$G$4:$AC$76,16,FALSE)</f>
        <v>#N/A</v>
      </c>
      <c r="G103" s="28" t="e">
        <f>VLOOKUP(B103,'[2]台帳はりつけ（入札物品役務のみ）'!$G$4:$AC$76,18,FALSE)</f>
        <v>#N/A</v>
      </c>
      <c r="H103" s="20" t="str">
        <f>IF('[2]台帳はりつけ（入札物品役務のみ）'!P53="総合評価","一般競争入札（総合評価）",IF('[2]台帳はりつけ（入札物品役務のみ）'!P53="制限付き","一般競争（制限付き）","一般競争入札"))</f>
        <v>一般競争入札</v>
      </c>
      <c r="I103" s="32" t="e">
        <f>VLOOKUP(B103,'[2]台帳はりつけ（入札物品役務のみ）'!$G$4:$AC$76,2,FALSE)</f>
        <v>#N/A</v>
      </c>
      <c r="J103" s="32" t="e">
        <f>VLOOKUP(B103,'[2]台帳はりつけ（入札物品役務のみ）'!$G$4:$AC$76,3,FALSE)</f>
        <v>#N/A</v>
      </c>
      <c r="K103" s="33" t="e">
        <f>VLOOKUP(B103,'[2]台帳はりつけ（入札物品役務のみ）'!$G$4:$AC$76,4,FALSE)</f>
        <v>#N/A</v>
      </c>
      <c r="L103" s="20"/>
      <c r="M103" s="20"/>
      <c r="N103" s="20"/>
      <c r="O103" s="22"/>
    </row>
    <row r="104" spans="1:15" s="7" customFormat="1" ht="37.5" hidden="1" customHeight="1" thickBot="1" x14ac:dyDescent="0.2">
      <c r="B104" s="98"/>
      <c r="C104" s="24"/>
      <c r="D104" s="20"/>
      <c r="E104" s="26"/>
      <c r="F104" s="9" t="e">
        <f>VLOOKUP(B103,'[2]台帳はりつけ（入札物品役務のみ）'!$G$4:$AC$76,17,FALSE)</f>
        <v>#N/A</v>
      </c>
      <c r="G104" s="28"/>
      <c r="H104" s="20"/>
      <c r="I104" s="32"/>
      <c r="J104" s="32"/>
      <c r="K104" s="33"/>
      <c r="L104" s="20"/>
      <c r="M104" s="20"/>
      <c r="N104" s="20"/>
      <c r="O104" s="22"/>
    </row>
    <row r="105" spans="1:15" s="7" customFormat="1" ht="33" hidden="1" customHeight="1" x14ac:dyDescent="0.15">
      <c r="A105" s="7">
        <v>54</v>
      </c>
      <c r="B105" s="96" t="str">
        <f>IF('[2]台帳はりつけ（入札物品役務のみ）'!A54="○",'[2]台帳はりつけ（入札物品役務のみ）'!G54,"")</f>
        <v/>
      </c>
      <c r="C105" s="24" t="str">
        <f t="shared" ref="C105" si="26">B105&amp;"一式"</f>
        <v>一式</v>
      </c>
      <c r="D105" s="20" t="s">
        <v>15</v>
      </c>
      <c r="E105" s="26">
        <f>'[2]台帳はりつけ（入札物品役務のみ）'!F54</f>
        <v>0</v>
      </c>
      <c r="F105" s="11" t="e">
        <f>VLOOKUP(B105,'[2]台帳はりつけ（入札物品役務のみ）'!$G$4:$AC$76,16,FALSE)</f>
        <v>#N/A</v>
      </c>
      <c r="G105" s="28" t="e">
        <f>VLOOKUP(B105,'[2]台帳はりつけ（入札物品役務のみ）'!$G$4:$AC$76,18,FALSE)</f>
        <v>#N/A</v>
      </c>
      <c r="H105" s="20" t="str">
        <f>IF('[2]台帳はりつけ（入札物品役務のみ）'!P54="総合評価","一般競争入札（総合評価）",IF('[2]台帳はりつけ（入札物品役務のみ）'!P54="制限付き","一般競争（制限付き）","一般競争入札"))</f>
        <v>一般競争入札</v>
      </c>
      <c r="I105" s="32" t="e">
        <f>VLOOKUP(B105,'[2]台帳はりつけ（入札物品役務のみ）'!$G$4:$AC$76,2,FALSE)</f>
        <v>#N/A</v>
      </c>
      <c r="J105" s="32" t="e">
        <f>VLOOKUP(B105,'[2]台帳はりつけ（入札物品役務のみ）'!$G$4:$AC$76,3,FALSE)</f>
        <v>#N/A</v>
      </c>
      <c r="K105" s="33" t="e">
        <f>VLOOKUP(B105,'[2]台帳はりつけ（入札物品役務のみ）'!$G$4:$AC$76,4,FALSE)</f>
        <v>#N/A</v>
      </c>
      <c r="L105" s="20"/>
      <c r="M105" s="20"/>
      <c r="N105" s="20"/>
      <c r="O105" s="22"/>
    </row>
    <row r="106" spans="1:15" s="7" customFormat="1" ht="37.5" hidden="1" customHeight="1" thickBot="1" x14ac:dyDescent="0.2">
      <c r="B106" s="98"/>
      <c r="C106" s="24"/>
      <c r="D106" s="20"/>
      <c r="E106" s="26"/>
      <c r="F106" s="9" t="e">
        <f>VLOOKUP(B105,'[2]台帳はりつけ（入札物品役務のみ）'!$G$4:$AC$76,17,FALSE)</f>
        <v>#N/A</v>
      </c>
      <c r="G106" s="28"/>
      <c r="H106" s="20"/>
      <c r="I106" s="32"/>
      <c r="J106" s="32"/>
      <c r="K106" s="33"/>
      <c r="L106" s="20"/>
      <c r="M106" s="20"/>
      <c r="N106" s="20"/>
      <c r="O106" s="22"/>
    </row>
    <row r="107" spans="1:15" s="7" customFormat="1" ht="33" hidden="1" customHeight="1" x14ac:dyDescent="0.15">
      <c r="A107" s="7">
        <v>55</v>
      </c>
      <c r="B107" s="96" t="str">
        <f>IF('[2]台帳はりつけ（入札物品役務のみ）'!A55="○",'[2]台帳はりつけ（入札物品役務のみ）'!G55,"")</f>
        <v/>
      </c>
      <c r="C107" s="24" t="str">
        <f t="shared" ref="C107" si="27">B107&amp;"一式"</f>
        <v>一式</v>
      </c>
      <c r="D107" s="20" t="s">
        <v>15</v>
      </c>
      <c r="E107" s="26">
        <f>'[2]台帳はりつけ（入札物品役務のみ）'!F55</f>
        <v>0</v>
      </c>
      <c r="F107" s="11" t="e">
        <f>VLOOKUP(B107,'[2]台帳はりつけ（入札物品役務のみ）'!$G$4:$AC$76,16,FALSE)</f>
        <v>#N/A</v>
      </c>
      <c r="G107" s="28" t="e">
        <f>VLOOKUP(B107,'[2]台帳はりつけ（入札物品役務のみ）'!$G$4:$AC$76,18,FALSE)</f>
        <v>#N/A</v>
      </c>
      <c r="H107" s="20" t="str">
        <f>IF('[2]台帳はりつけ（入札物品役務のみ）'!P55="総合評価","一般競争入札（総合評価）",IF('[2]台帳はりつけ（入札物品役務のみ）'!P55="制限付き","一般競争（制限付き）","一般競争入札"))</f>
        <v>一般競争入札</v>
      </c>
      <c r="I107" s="32" t="e">
        <f>VLOOKUP(B107,'[2]台帳はりつけ（入札物品役務のみ）'!$G$4:$AC$76,2,FALSE)</f>
        <v>#N/A</v>
      </c>
      <c r="J107" s="32" t="e">
        <f>VLOOKUP(B107,'[2]台帳はりつけ（入札物品役務のみ）'!$G$4:$AC$76,3,FALSE)</f>
        <v>#N/A</v>
      </c>
      <c r="K107" s="33" t="e">
        <f>VLOOKUP(B107,'[2]台帳はりつけ（入札物品役務のみ）'!$G$4:$AC$76,4,FALSE)</f>
        <v>#N/A</v>
      </c>
      <c r="L107" s="20"/>
      <c r="M107" s="20"/>
      <c r="N107" s="20"/>
      <c r="O107" s="22" t="s">
        <v>18</v>
      </c>
    </row>
    <row r="108" spans="1:15" s="7" customFormat="1" ht="37.5" hidden="1" customHeight="1" thickBot="1" x14ac:dyDescent="0.2">
      <c r="B108" s="98"/>
      <c r="C108" s="24"/>
      <c r="D108" s="20"/>
      <c r="E108" s="26"/>
      <c r="F108" s="9" t="e">
        <f>VLOOKUP(B107,'[2]台帳はりつけ（入札物品役務のみ）'!$G$4:$AC$76,17,FALSE)</f>
        <v>#N/A</v>
      </c>
      <c r="G108" s="28"/>
      <c r="H108" s="20"/>
      <c r="I108" s="32"/>
      <c r="J108" s="32"/>
      <c r="K108" s="33"/>
      <c r="L108" s="20"/>
      <c r="M108" s="20"/>
      <c r="N108" s="20"/>
      <c r="O108" s="22"/>
    </row>
    <row r="109" spans="1:15" s="7" customFormat="1" ht="33" hidden="1" customHeight="1" x14ac:dyDescent="0.15">
      <c r="A109" s="7">
        <v>56</v>
      </c>
      <c r="B109" s="96" t="str">
        <f>IF('[2]台帳はりつけ（入札物品役務のみ）'!A56="○",'[2]台帳はりつけ（入札物品役務のみ）'!G56,"")</f>
        <v/>
      </c>
      <c r="C109" s="24" t="str">
        <f t="shared" ref="C109" si="28">B109&amp;"一式"</f>
        <v>一式</v>
      </c>
      <c r="D109" s="20" t="s">
        <v>15</v>
      </c>
      <c r="E109" s="26">
        <f>'[2]台帳はりつけ（入札物品役務のみ）'!F56</f>
        <v>0</v>
      </c>
      <c r="F109" s="11" t="e">
        <f>VLOOKUP(B109,'[2]台帳はりつけ（入札物品役務のみ）'!$G$4:$AC$76,16,FALSE)</f>
        <v>#N/A</v>
      </c>
      <c r="G109" s="28" t="e">
        <f>VLOOKUP(B109,'[2]台帳はりつけ（入札物品役務のみ）'!$G$4:$AC$76,18,FALSE)</f>
        <v>#N/A</v>
      </c>
      <c r="H109" s="20" t="str">
        <f>IF('[2]台帳はりつけ（入札物品役務のみ）'!P56="総合評価","一般競争入札（総合評価）",IF('[2]台帳はりつけ（入札物品役務のみ）'!P56="制限付き","一般競争（制限付き）","一般競争入札"))</f>
        <v>一般競争入札</v>
      </c>
      <c r="I109" s="32" t="e">
        <f>VLOOKUP(B109,'[2]台帳はりつけ（入札物品役務のみ）'!$G$4:$AC$76,2,FALSE)</f>
        <v>#N/A</v>
      </c>
      <c r="J109" s="32" t="e">
        <f>VLOOKUP(B109,'[2]台帳はりつけ（入札物品役務のみ）'!$G$4:$AC$76,3,FALSE)</f>
        <v>#N/A</v>
      </c>
      <c r="K109" s="33" t="e">
        <f>VLOOKUP(B109,'[2]台帳はりつけ（入札物品役務のみ）'!$G$4:$AC$76,4,FALSE)</f>
        <v>#N/A</v>
      </c>
      <c r="L109" s="20"/>
      <c r="M109" s="20"/>
      <c r="N109" s="20"/>
      <c r="O109" s="22"/>
    </row>
    <row r="110" spans="1:15" s="7" customFormat="1" ht="37.5" hidden="1" customHeight="1" thickBot="1" x14ac:dyDescent="0.2">
      <c r="B110" s="98"/>
      <c r="C110" s="24"/>
      <c r="D110" s="20"/>
      <c r="E110" s="26"/>
      <c r="F110" s="9" t="e">
        <f>VLOOKUP(B109,'[2]台帳はりつけ（入札物品役務のみ）'!$G$4:$AC$76,17,FALSE)</f>
        <v>#N/A</v>
      </c>
      <c r="G110" s="28"/>
      <c r="H110" s="20"/>
      <c r="I110" s="32"/>
      <c r="J110" s="32"/>
      <c r="K110" s="33"/>
      <c r="L110" s="20"/>
      <c r="M110" s="20"/>
      <c r="N110" s="20"/>
      <c r="O110" s="22"/>
    </row>
    <row r="111" spans="1:15" s="7" customFormat="1" ht="33" hidden="1" customHeight="1" x14ac:dyDescent="0.15">
      <c r="A111" s="7">
        <v>57</v>
      </c>
      <c r="B111" s="96" t="str">
        <f>IF('[2]台帳はりつけ（入札物品役務のみ）'!A57="○",'[2]台帳はりつけ（入札物品役務のみ）'!G57,"")</f>
        <v/>
      </c>
      <c r="C111" s="24" t="str">
        <f t="shared" ref="C111" si="29">B111&amp;"一式"</f>
        <v>一式</v>
      </c>
      <c r="D111" s="20" t="s">
        <v>15</v>
      </c>
      <c r="E111" s="26">
        <f>'[2]台帳はりつけ（入札物品役務のみ）'!F57</f>
        <v>0</v>
      </c>
      <c r="F111" s="11" t="e">
        <f>VLOOKUP(B111,'[2]台帳はりつけ（入札物品役務のみ）'!$G$4:$AC$76,16,FALSE)</f>
        <v>#N/A</v>
      </c>
      <c r="G111" s="28" t="e">
        <f>VLOOKUP(B111,'[2]台帳はりつけ（入札物品役務のみ）'!$G$4:$AC$76,18,FALSE)</f>
        <v>#N/A</v>
      </c>
      <c r="H111" s="20" t="str">
        <f>IF('[2]台帳はりつけ（入札物品役務のみ）'!P57="総合評価","一般競争入札（総合評価）",IF('[2]台帳はりつけ（入札物品役務のみ）'!P57="制限付き","一般競争（制限付き）","一般競争入札"))</f>
        <v>一般競争入札</v>
      </c>
      <c r="I111" s="32" t="e">
        <f>VLOOKUP(B111,'[2]台帳はりつけ（入札物品役務のみ）'!$G$4:$AC$76,2,FALSE)</f>
        <v>#N/A</v>
      </c>
      <c r="J111" s="32" t="e">
        <f>VLOOKUP(B111,'[2]台帳はりつけ（入札物品役務のみ）'!$G$4:$AC$76,3,FALSE)</f>
        <v>#N/A</v>
      </c>
      <c r="K111" s="33" t="e">
        <f>VLOOKUP(B111,'[2]台帳はりつけ（入札物品役務のみ）'!$G$4:$AC$76,4,FALSE)</f>
        <v>#N/A</v>
      </c>
      <c r="L111" s="20"/>
      <c r="M111" s="20"/>
      <c r="N111" s="20"/>
      <c r="O111" s="22"/>
    </row>
    <row r="112" spans="1:15" s="7" customFormat="1" ht="37.5" hidden="1" customHeight="1" thickBot="1" x14ac:dyDescent="0.2">
      <c r="B112" s="98"/>
      <c r="C112" s="24"/>
      <c r="D112" s="20"/>
      <c r="E112" s="26"/>
      <c r="F112" s="9" t="e">
        <f>VLOOKUP(B111,'[2]台帳はりつけ（入札物品役務のみ）'!$G$4:$AC$76,17,FALSE)</f>
        <v>#N/A</v>
      </c>
      <c r="G112" s="28"/>
      <c r="H112" s="20"/>
      <c r="I112" s="32"/>
      <c r="J112" s="32"/>
      <c r="K112" s="33"/>
      <c r="L112" s="20"/>
      <c r="M112" s="20"/>
      <c r="N112" s="20"/>
      <c r="O112" s="22"/>
    </row>
    <row r="113" spans="1:15" s="7" customFormat="1" ht="33" hidden="1" customHeight="1" x14ac:dyDescent="0.15">
      <c r="A113" s="7">
        <v>58</v>
      </c>
      <c r="B113" s="96" t="str">
        <f>IF('[2]台帳はりつけ（入札物品役務のみ）'!A58="○",'[2]台帳はりつけ（入札物品役務のみ）'!G58,"")</f>
        <v/>
      </c>
      <c r="C113" s="24" t="str">
        <f t="shared" ref="C113" si="30">B113&amp;"一式"</f>
        <v>一式</v>
      </c>
      <c r="D113" s="20" t="s">
        <v>15</v>
      </c>
      <c r="E113" s="26">
        <f>'[2]台帳はりつけ（入札物品役務のみ）'!F58</f>
        <v>0</v>
      </c>
      <c r="F113" s="11" t="e">
        <f>VLOOKUP(B113,'[2]台帳はりつけ（入札物品役務のみ）'!$G$4:$AC$76,16,FALSE)</f>
        <v>#N/A</v>
      </c>
      <c r="G113" s="28" t="e">
        <f>VLOOKUP(B113,'[2]台帳はりつけ（入札物品役務のみ）'!$G$4:$AC$76,18,FALSE)</f>
        <v>#N/A</v>
      </c>
      <c r="H113" s="20" t="str">
        <f>IF('[2]台帳はりつけ（入札物品役務のみ）'!P58="総合評価","一般競争入札（総合評価）",IF('[2]台帳はりつけ（入札物品役務のみ）'!P58="制限付き","一般競争（制限付き）","一般競争入札"))</f>
        <v>一般競争入札</v>
      </c>
      <c r="I113" s="32" t="e">
        <f>VLOOKUP(B113,'[2]台帳はりつけ（入札物品役務のみ）'!$G$4:$AC$76,2,FALSE)</f>
        <v>#N/A</v>
      </c>
      <c r="J113" s="32" t="e">
        <f>VLOOKUP(B113,'[2]台帳はりつけ（入札物品役務のみ）'!$G$4:$AC$76,3,FALSE)</f>
        <v>#N/A</v>
      </c>
      <c r="K113" s="33" t="e">
        <f>VLOOKUP(B113,'[2]台帳はりつけ（入札物品役務のみ）'!$G$4:$AC$76,4,FALSE)</f>
        <v>#N/A</v>
      </c>
      <c r="L113" s="20"/>
      <c r="M113" s="20"/>
      <c r="N113" s="20"/>
      <c r="O113" s="22" t="s">
        <v>18</v>
      </c>
    </row>
    <row r="114" spans="1:15" s="7" customFormat="1" ht="37.5" hidden="1" customHeight="1" thickBot="1" x14ac:dyDescent="0.2">
      <c r="B114" s="98"/>
      <c r="C114" s="24"/>
      <c r="D114" s="20"/>
      <c r="E114" s="26"/>
      <c r="F114" s="9" t="e">
        <f>VLOOKUP(B113,'[2]台帳はりつけ（入札物品役務のみ）'!$G$4:$AC$76,17,FALSE)</f>
        <v>#N/A</v>
      </c>
      <c r="G114" s="28"/>
      <c r="H114" s="20"/>
      <c r="I114" s="32"/>
      <c r="J114" s="32"/>
      <c r="K114" s="33"/>
      <c r="L114" s="20"/>
      <c r="M114" s="20"/>
      <c r="N114" s="20"/>
      <c r="O114" s="22"/>
    </row>
    <row r="115" spans="1:15" s="7" customFormat="1" ht="33" hidden="1" customHeight="1" x14ac:dyDescent="0.15">
      <c r="A115" s="7">
        <v>59</v>
      </c>
      <c r="B115" s="96" t="str">
        <f>IF('[2]台帳はりつけ（入札物品役務のみ）'!A59="○",'[2]台帳はりつけ（入札物品役務のみ）'!G59,"")</f>
        <v/>
      </c>
      <c r="C115" s="24" t="str">
        <f t="shared" ref="C115" si="31">B115&amp;"一式"</f>
        <v>一式</v>
      </c>
      <c r="D115" s="20" t="s">
        <v>15</v>
      </c>
      <c r="E115" s="26">
        <f>'[2]台帳はりつけ（入札物品役務のみ）'!F59</f>
        <v>0</v>
      </c>
      <c r="F115" s="11" t="e">
        <f>VLOOKUP(B115,'[2]台帳はりつけ（入札物品役務のみ）'!$G$4:$AC$76,16,FALSE)</f>
        <v>#N/A</v>
      </c>
      <c r="G115" s="28" t="e">
        <f>VLOOKUP(B115,'[2]台帳はりつけ（入札物品役務のみ）'!$G$4:$AC$76,18,FALSE)</f>
        <v>#N/A</v>
      </c>
      <c r="H115" s="20" t="str">
        <f>IF('[2]台帳はりつけ（入札物品役務のみ）'!P59="総合評価","一般競争入札（総合評価）",IF('[2]台帳はりつけ（入札物品役務のみ）'!P59="制限付き","一般競争（制限付き）","一般競争入札"))</f>
        <v>一般競争入札</v>
      </c>
      <c r="I115" s="32" t="e">
        <f>VLOOKUP(B115,'[2]台帳はりつけ（入札物品役務のみ）'!$G$4:$AC$76,2,FALSE)</f>
        <v>#N/A</v>
      </c>
      <c r="J115" s="32" t="e">
        <f>VLOOKUP(B115,'[2]台帳はりつけ（入札物品役務のみ）'!$G$4:$AC$76,3,FALSE)</f>
        <v>#N/A</v>
      </c>
      <c r="K115" s="33" t="e">
        <f>VLOOKUP(B115,'[2]台帳はりつけ（入札物品役務のみ）'!$G$4:$AC$76,4,FALSE)</f>
        <v>#N/A</v>
      </c>
      <c r="L115" s="20"/>
      <c r="M115" s="20"/>
      <c r="N115" s="20"/>
      <c r="O115" s="22" t="s">
        <v>18</v>
      </c>
    </row>
    <row r="116" spans="1:15" s="7" customFormat="1" ht="37.5" hidden="1" customHeight="1" thickBot="1" x14ac:dyDescent="0.2">
      <c r="B116" s="98"/>
      <c r="C116" s="25"/>
      <c r="D116" s="21"/>
      <c r="E116" s="27"/>
      <c r="F116" s="13" t="e">
        <f>VLOOKUP(B115,'[2]台帳はりつけ（入札物品役務のみ）'!$G$4:$AC$76,17,FALSE)</f>
        <v>#N/A</v>
      </c>
      <c r="G116" s="29"/>
      <c r="H116" s="21"/>
      <c r="I116" s="41"/>
      <c r="J116" s="41"/>
      <c r="K116" s="42"/>
      <c r="L116" s="21"/>
      <c r="M116" s="21"/>
      <c r="N116" s="21"/>
      <c r="O116" s="23"/>
    </row>
    <row r="117" spans="1:15" s="7" customFormat="1" ht="33" hidden="1" customHeight="1" x14ac:dyDescent="0.15">
      <c r="A117" s="7">
        <v>60</v>
      </c>
      <c r="B117" s="96" t="str">
        <f>IF('[2]台帳はりつけ（入札物品役務のみ）'!A60="○",'[2]台帳はりつけ（入札物品役務のみ）'!G60,"")</f>
        <v/>
      </c>
      <c r="C117" s="47" t="str">
        <f t="shared" ref="C117" si="32">B117&amp;"一式"</f>
        <v>一式</v>
      </c>
      <c r="D117" s="43" t="s">
        <v>15</v>
      </c>
      <c r="E117" s="48">
        <f>'[2]台帳はりつけ（入札物品役務のみ）'!F60</f>
        <v>0</v>
      </c>
      <c r="F117" s="6" t="e">
        <f>VLOOKUP(B117,'[2]台帳はりつけ（入札物品役務のみ）'!$G$4:$AC$76,16,FALSE)</f>
        <v>#N/A</v>
      </c>
      <c r="G117" s="49" t="e">
        <f>VLOOKUP(B117,'[2]台帳はりつけ（入札物品役務のみ）'!$G$4:$AC$76,18,FALSE)</f>
        <v>#N/A</v>
      </c>
      <c r="H117" s="43" t="str">
        <f>IF('[2]台帳はりつけ（入札物品役務のみ）'!P60="総合評価","一般競争入札（総合評価）",IF('[2]台帳はりつけ（入札物品役務のみ）'!P60="制限付き","一般競争（制限付き）","一般競争入札"))</f>
        <v>一般競争入札</v>
      </c>
      <c r="I117" s="45" t="e">
        <f>VLOOKUP(B117,'[2]台帳はりつけ（入札物品役務のみ）'!$G$4:$AC$76,2,FALSE)</f>
        <v>#N/A</v>
      </c>
      <c r="J117" s="45" t="e">
        <f>VLOOKUP(B117,'[2]台帳はりつけ（入札物品役務のみ）'!$G$4:$AC$76,3,FALSE)</f>
        <v>#N/A</v>
      </c>
      <c r="K117" s="46" t="e">
        <f>VLOOKUP(B117,'[2]台帳はりつけ（入札物品役務のみ）'!$G$4:$AC$76,4,FALSE)</f>
        <v>#N/A</v>
      </c>
      <c r="L117" s="43"/>
      <c r="M117" s="43"/>
      <c r="N117" s="43"/>
      <c r="O117" s="44" t="s">
        <v>18</v>
      </c>
    </row>
    <row r="118" spans="1:15" s="7" customFormat="1" ht="37.5" hidden="1" customHeight="1" thickBot="1" x14ac:dyDescent="0.2">
      <c r="B118" s="98"/>
      <c r="C118" s="24"/>
      <c r="D118" s="20"/>
      <c r="E118" s="26"/>
      <c r="F118" s="9" t="e">
        <f>VLOOKUP(B117,'[2]台帳はりつけ（入札物品役務のみ）'!$G$4:$AC$76,17,FALSE)</f>
        <v>#N/A</v>
      </c>
      <c r="G118" s="28"/>
      <c r="H118" s="20"/>
      <c r="I118" s="32"/>
      <c r="J118" s="32"/>
      <c r="K118" s="33"/>
      <c r="L118" s="20"/>
      <c r="M118" s="20"/>
      <c r="N118" s="20"/>
      <c r="O118" s="22"/>
    </row>
    <row r="119" spans="1:15" s="7" customFormat="1" ht="33" hidden="1" customHeight="1" x14ac:dyDescent="0.15">
      <c r="A119" s="7">
        <v>61</v>
      </c>
      <c r="B119" s="96" t="str">
        <f>IF('[2]台帳はりつけ（入札物品役務のみ）'!A61="○",'[2]台帳はりつけ（入札物品役務のみ）'!G61,"")</f>
        <v/>
      </c>
      <c r="C119" s="24" t="str">
        <f t="shared" ref="C119" si="33">B119&amp;"一式"</f>
        <v>一式</v>
      </c>
      <c r="D119" s="20" t="s">
        <v>15</v>
      </c>
      <c r="E119" s="26">
        <f>'[2]台帳はりつけ（入札物品役務のみ）'!F61</f>
        <v>0</v>
      </c>
      <c r="F119" s="11" t="e">
        <f>VLOOKUP(B119,'[2]台帳はりつけ（入札物品役務のみ）'!$G$4:$AC$76,16,FALSE)</f>
        <v>#N/A</v>
      </c>
      <c r="G119" s="28" t="e">
        <f>VLOOKUP(B119,'[2]台帳はりつけ（入札物品役務のみ）'!$G$4:$AC$76,18,FALSE)</f>
        <v>#N/A</v>
      </c>
      <c r="H119" s="20" t="str">
        <f>IF('[2]台帳はりつけ（入札物品役務のみ）'!P61="総合評価","一般競争入札（総合評価）",IF('[2]台帳はりつけ（入札物品役務のみ）'!P61="制限付き","一般競争（制限付き）","一般競争入札"))</f>
        <v>一般競争入札</v>
      </c>
      <c r="I119" s="32" t="e">
        <f>VLOOKUP(B119,'[2]台帳はりつけ（入札物品役務のみ）'!$G$4:$AC$76,2,FALSE)</f>
        <v>#N/A</v>
      </c>
      <c r="J119" s="32" t="e">
        <f>VLOOKUP(B119,'[2]台帳はりつけ（入札物品役務のみ）'!$G$4:$AC$76,3,FALSE)</f>
        <v>#N/A</v>
      </c>
      <c r="K119" s="33" t="e">
        <f>VLOOKUP(B119,'[2]台帳はりつけ（入札物品役務のみ）'!$G$4:$AC$76,4,FALSE)</f>
        <v>#N/A</v>
      </c>
      <c r="L119" s="20"/>
      <c r="M119" s="20"/>
      <c r="N119" s="20"/>
      <c r="O119" s="22"/>
    </row>
    <row r="120" spans="1:15" s="7" customFormat="1" ht="37.5" hidden="1" customHeight="1" thickBot="1" x14ac:dyDescent="0.2">
      <c r="B120" s="98"/>
      <c r="C120" s="24"/>
      <c r="D120" s="20"/>
      <c r="E120" s="26"/>
      <c r="F120" s="9" t="e">
        <f>VLOOKUP(B119,'[2]台帳はりつけ（入札物品役務のみ）'!$G$4:$AC$76,17,FALSE)</f>
        <v>#N/A</v>
      </c>
      <c r="G120" s="28"/>
      <c r="H120" s="20"/>
      <c r="I120" s="32"/>
      <c r="J120" s="32"/>
      <c r="K120" s="33"/>
      <c r="L120" s="20"/>
      <c r="M120" s="20"/>
      <c r="N120" s="20"/>
      <c r="O120" s="22"/>
    </row>
    <row r="121" spans="1:15" s="7" customFormat="1" ht="33" hidden="1" customHeight="1" x14ac:dyDescent="0.15">
      <c r="A121" s="7">
        <v>62</v>
      </c>
      <c r="B121" s="96" t="str">
        <f>IF('[2]台帳はりつけ（入札物品役務のみ）'!A62="○",'[2]台帳はりつけ（入札物品役務のみ）'!G62,"")</f>
        <v/>
      </c>
      <c r="C121" s="24" t="str">
        <f t="shared" ref="C121" si="34">B121&amp;"一式"</f>
        <v>一式</v>
      </c>
      <c r="D121" s="20" t="s">
        <v>15</v>
      </c>
      <c r="E121" s="26">
        <f>'[2]台帳はりつけ（入札物品役務のみ）'!F62</f>
        <v>0</v>
      </c>
      <c r="F121" s="11" t="e">
        <f>VLOOKUP(B121,'[2]台帳はりつけ（入札物品役務のみ）'!$G$4:$AC$76,16,FALSE)</f>
        <v>#N/A</v>
      </c>
      <c r="G121" s="28" t="e">
        <f>VLOOKUP(B121,'[2]台帳はりつけ（入札物品役務のみ）'!$G$4:$AC$76,18,FALSE)</f>
        <v>#N/A</v>
      </c>
      <c r="H121" s="20" t="str">
        <f>IF('[2]台帳はりつけ（入札物品役務のみ）'!P62="総合評価","一般競争入札（総合評価）",IF('[2]台帳はりつけ（入札物品役務のみ）'!P62="制限付き","一般競争（制限付き）","一般競争入札"))</f>
        <v>一般競争入札</v>
      </c>
      <c r="I121" s="32" t="e">
        <f>VLOOKUP(B121,'[2]台帳はりつけ（入札物品役務のみ）'!$G$4:$AC$76,2,FALSE)</f>
        <v>#N/A</v>
      </c>
      <c r="J121" s="32" t="e">
        <f>VLOOKUP(B121,'[2]台帳はりつけ（入札物品役務のみ）'!$G$4:$AC$76,3,FALSE)</f>
        <v>#N/A</v>
      </c>
      <c r="K121" s="33" t="e">
        <f>VLOOKUP(B121,'[2]台帳はりつけ（入札物品役務のみ）'!$G$4:$AC$76,4,FALSE)</f>
        <v>#N/A</v>
      </c>
      <c r="L121" s="20"/>
      <c r="M121" s="20"/>
      <c r="N121" s="20"/>
      <c r="O121" s="22"/>
    </row>
    <row r="122" spans="1:15" s="7" customFormat="1" ht="37.5" hidden="1" customHeight="1" thickBot="1" x14ac:dyDescent="0.2">
      <c r="B122" s="98"/>
      <c r="C122" s="24"/>
      <c r="D122" s="20"/>
      <c r="E122" s="26"/>
      <c r="F122" s="9" t="e">
        <f>VLOOKUP(B121,'[2]台帳はりつけ（入札物品役務のみ）'!$G$4:$AC$76,17,FALSE)</f>
        <v>#N/A</v>
      </c>
      <c r="G122" s="28"/>
      <c r="H122" s="20"/>
      <c r="I122" s="32"/>
      <c r="J122" s="32"/>
      <c r="K122" s="33"/>
      <c r="L122" s="20"/>
      <c r="M122" s="20"/>
      <c r="N122" s="20"/>
      <c r="O122" s="22"/>
    </row>
    <row r="123" spans="1:15" s="7" customFormat="1" ht="33" hidden="1" customHeight="1" x14ac:dyDescent="0.15">
      <c r="A123" s="7">
        <v>63</v>
      </c>
      <c r="B123" s="96" t="str">
        <f>IF('[2]台帳はりつけ（入札物品役務のみ）'!A63="○",'[2]台帳はりつけ（入札物品役務のみ）'!G63,"")</f>
        <v/>
      </c>
      <c r="C123" s="24" t="str">
        <f t="shared" ref="C123" si="35">B123&amp;"一式"</f>
        <v>一式</v>
      </c>
      <c r="D123" s="20" t="s">
        <v>15</v>
      </c>
      <c r="E123" s="26">
        <f>'[2]台帳はりつけ（入札物品役務のみ）'!F63</f>
        <v>0</v>
      </c>
      <c r="F123" s="11" t="e">
        <f>VLOOKUP(B123,'[2]台帳はりつけ（入札物品役務のみ）'!$G$4:$AC$76,16,FALSE)</f>
        <v>#N/A</v>
      </c>
      <c r="G123" s="28" t="e">
        <f>VLOOKUP(B123,'[2]台帳はりつけ（入札物品役務のみ）'!$G$4:$AC$76,18,FALSE)</f>
        <v>#N/A</v>
      </c>
      <c r="H123" s="20" t="str">
        <f>IF('[2]台帳はりつけ（入札物品役務のみ）'!P63="総合評価","一般競争入札（総合評価）",IF('[2]台帳はりつけ（入札物品役務のみ）'!P63="制限付き","一般競争（制限付き）","一般競争入札"))</f>
        <v>一般競争入札</v>
      </c>
      <c r="I123" s="32" t="e">
        <f>VLOOKUP(B123,'[2]台帳はりつけ（入札物品役務のみ）'!$G$4:$AC$76,2,FALSE)</f>
        <v>#N/A</v>
      </c>
      <c r="J123" s="32" t="e">
        <f>VLOOKUP(B123,'[2]台帳はりつけ（入札物品役務のみ）'!$G$4:$AC$76,3,FALSE)</f>
        <v>#N/A</v>
      </c>
      <c r="K123" s="33" t="e">
        <f>VLOOKUP(B123,'[2]台帳はりつけ（入札物品役務のみ）'!$G$4:$AC$76,4,FALSE)</f>
        <v>#N/A</v>
      </c>
      <c r="L123" s="20"/>
      <c r="M123" s="20"/>
      <c r="N123" s="20"/>
      <c r="O123" s="22" t="s">
        <v>18</v>
      </c>
    </row>
    <row r="124" spans="1:15" s="7" customFormat="1" ht="37.5" hidden="1" customHeight="1" thickBot="1" x14ac:dyDescent="0.2">
      <c r="B124" s="98"/>
      <c r="C124" s="24"/>
      <c r="D124" s="20"/>
      <c r="E124" s="26"/>
      <c r="F124" s="9" t="e">
        <f>VLOOKUP(B123,'[2]台帳はりつけ（入札物品役務のみ）'!$G$4:$AC$76,17,FALSE)</f>
        <v>#N/A</v>
      </c>
      <c r="G124" s="28"/>
      <c r="H124" s="20"/>
      <c r="I124" s="32"/>
      <c r="J124" s="32"/>
      <c r="K124" s="33"/>
      <c r="L124" s="20"/>
      <c r="M124" s="20"/>
      <c r="N124" s="20"/>
      <c r="O124" s="22"/>
    </row>
    <row r="125" spans="1:15" s="7" customFormat="1" ht="33" hidden="1" customHeight="1" x14ac:dyDescent="0.15">
      <c r="A125" s="7">
        <v>64</v>
      </c>
      <c r="B125" s="96" t="str">
        <f>IF('[2]台帳はりつけ（入札物品役務のみ）'!A64="○",'[2]台帳はりつけ（入札物品役務のみ）'!G64,"")</f>
        <v/>
      </c>
      <c r="C125" s="24" t="str">
        <f t="shared" ref="C125" si="36">B125&amp;"一式"</f>
        <v>一式</v>
      </c>
      <c r="D125" s="20" t="s">
        <v>15</v>
      </c>
      <c r="E125" s="26">
        <f>'[2]台帳はりつけ（入札物品役務のみ）'!F64</f>
        <v>0</v>
      </c>
      <c r="F125" s="11" t="e">
        <f>VLOOKUP(B125,'[2]台帳はりつけ（入札物品役務のみ）'!$G$4:$AC$76,16,FALSE)</f>
        <v>#N/A</v>
      </c>
      <c r="G125" s="28" t="e">
        <f>VLOOKUP(B125,'[2]台帳はりつけ（入札物品役務のみ）'!$G$4:$AC$76,18,FALSE)</f>
        <v>#N/A</v>
      </c>
      <c r="H125" s="20" t="str">
        <f>IF('[2]台帳はりつけ（入札物品役務のみ）'!P64="総合評価","一般競争入札（総合評価）",IF('[2]台帳はりつけ（入札物品役務のみ）'!P64="制限付き","一般競争（制限付き）","一般競争入札"))</f>
        <v>一般競争入札</v>
      </c>
      <c r="I125" s="32" t="e">
        <f>VLOOKUP(B125,'[2]台帳はりつけ（入札物品役務のみ）'!$G$4:$AC$76,2,FALSE)</f>
        <v>#N/A</v>
      </c>
      <c r="J125" s="32" t="e">
        <f>VLOOKUP(B125,'[2]台帳はりつけ（入札物品役務のみ）'!$G$4:$AC$76,3,FALSE)</f>
        <v>#N/A</v>
      </c>
      <c r="K125" s="33" t="e">
        <f>VLOOKUP(B125,'[2]台帳はりつけ（入札物品役務のみ）'!$G$4:$AC$76,4,FALSE)</f>
        <v>#N/A</v>
      </c>
      <c r="L125" s="20"/>
      <c r="M125" s="20"/>
      <c r="N125" s="20"/>
      <c r="O125" s="22" t="s">
        <v>25</v>
      </c>
    </row>
    <row r="126" spans="1:15" s="7" customFormat="1" ht="37.5" hidden="1" customHeight="1" thickBot="1" x14ac:dyDescent="0.2">
      <c r="B126" s="98"/>
      <c r="C126" s="24"/>
      <c r="D126" s="20"/>
      <c r="E126" s="26"/>
      <c r="F126" s="8" t="e">
        <f>VLOOKUP(B125,'[2]台帳はりつけ（入札物品役務のみ）'!$G$4:$AC$76,17,FALSE)</f>
        <v>#N/A</v>
      </c>
      <c r="G126" s="28"/>
      <c r="H126" s="20"/>
      <c r="I126" s="32"/>
      <c r="J126" s="32"/>
      <c r="K126" s="33"/>
      <c r="L126" s="20"/>
      <c r="M126" s="20"/>
      <c r="N126" s="20"/>
      <c r="O126" s="22"/>
    </row>
    <row r="127" spans="1:15" s="7" customFormat="1" ht="37.5" hidden="1" customHeight="1" x14ac:dyDescent="0.15">
      <c r="B127" s="96" t="str">
        <f>IF('[2]台帳はりつけ（入札物品役務のみ）'!A65="○",'[2]台帳はりつけ（入札物品役務のみ）'!G65,"")</f>
        <v/>
      </c>
      <c r="C127" s="24" t="str">
        <f t="shared" ref="C127" si="37">B127&amp;"一式"</f>
        <v>一式</v>
      </c>
      <c r="D127" s="20" t="s">
        <v>15</v>
      </c>
      <c r="E127" s="26">
        <f>'[2]台帳はりつけ（入札物品役務のみ）'!F65</f>
        <v>0</v>
      </c>
      <c r="F127" s="11" t="e">
        <f>VLOOKUP(B127,'[2]台帳はりつけ（入札物品役務のみ）'!$G$4:$AC$76,16,FALSE)</f>
        <v>#N/A</v>
      </c>
      <c r="G127" s="28" t="e">
        <f>VLOOKUP(B127,'[2]台帳はりつけ（入札物品役務のみ）'!$G$4:$AC$76,18,FALSE)</f>
        <v>#N/A</v>
      </c>
      <c r="H127" s="20" t="str">
        <f>IF('[2]台帳はりつけ（入札物品役務のみ）'!P65="総合評価","一般競争入札（総合評価）",IF('[2]台帳はりつけ（入札物品役務のみ）'!P65="制限付き","一般競争（制限付き）","一般競争入札"))</f>
        <v>一般競争入札</v>
      </c>
      <c r="I127" s="32">
        <v>1448920000</v>
      </c>
      <c r="J127" s="32">
        <v>1448920000</v>
      </c>
      <c r="K127" s="33" t="e">
        <f>VLOOKUP(B127,'[2]台帳はりつけ（入札物品役務のみ）'!$G$4:$AC$76,4,FALSE)</f>
        <v>#N/A</v>
      </c>
      <c r="L127" s="20"/>
      <c r="M127" s="20"/>
      <c r="N127" s="20"/>
      <c r="O127" s="22" t="s">
        <v>26</v>
      </c>
    </row>
    <row r="128" spans="1:15" s="7" customFormat="1" ht="37.5" hidden="1" customHeight="1" thickBot="1" x14ac:dyDescent="0.2">
      <c r="B128" s="98"/>
      <c r="C128" s="24"/>
      <c r="D128" s="20"/>
      <c r="E128" s="26"/>
      <c r="F128" s="8" t="e">
        <f>VLOOKUP(B127,'[2]台帳はりつけ（入札物品役務のみ）'!$G$4:$AC$76,17,FALSE)</f>
        <v>#N/A</v>
      </c>
      <c r="G128" s="28"/>
      <c r="H128" s="20"/>
      <c r="I128" s="32"/>
      <c r="J128" s="32"/>
      <c r="K128" s="33"/>
      <c r="L128" s="20"/>
      <c r="M128" s="20"/>
      <c r="N128" s="20"/>
      <c r="O128" s="22"/>
    </row>
    <row r="129" spans="2:15" s="7" customFormat="1" ht="37.5" hidden="1" customHeight="1" x14ac:dyDescent="0.15">
      <c r="B129" s="96" t="str">
        <f>IF('[2]台帳はりつけ（入札物品役務のみ）'!A66="○",'[2]台帳はりつけ（入札物品役務のみ）'!G66,"")</f>
        <v/>
      </c>
      <c r="C129" s="24" t="str">
        <f t="shared" ref="C129" si="38">B129&amp;"一式"</f>
        <v>一式</v>
      </c>
      <c r="D129" s="20" t="s">
        <v>15</v>
      </c>
      <c r="E129" s="26">
        <f>'[2]台帳はりつけ（入札物品役務のみ）'!F66</f>
        <v>0</v>
      </c>
      <c r="F129" s="11" t="e">
        <f>VLOOKUP(B129,'[2]台帳はりつけ（入札物品役務のみ）'!$G$4:$AC$76,16,FALSE)</f>
        <v>#N/A</v>
      </c>
      <c r="G129" s="28" t="e">
        <f>VLOOKUP(B129,'[2]台帳はりつけ（入札物品役務のみ）'!$G$4:$AC$76,18,FALSE)</f>
        <v>#N/A</v>
      </c>
      <c r="H129" s="20" t="str">
        <f>IF('[2]台帳はりつけ（入札物品役務のみ）'!P66="総合評価","一般競争入札（総合評価）",IF('[2]台帳はりつけ（入札物品役務のみ）'!P66="制限付き","一般競争（制限付き）","一般競争入札"))</f>
        <v>一般競争入札</v>
      </c>
      <c r="I129" s="32" t="e">
        <f>VLOOKUP(B129,'[2]台帳はりつけ（入札物品役務のみ）'!$G$4:$AC$76,2,FALSE)</f>
        <v>#N/A</v>
      </c>
      <c r="J129" s="32" t="e">
        <f>VLOOKUP(B129,'[2]台帳はりつけ（入札物品役務のみ）'!$G$4:$AC$76,3,FALSE)</f>
        <v>#N/A</v>
      </c>
      <c r="K129" s="33" t="e">
        <f>VLOOKUP(B129,'[2]台帳はりつけ（入札物品役務のみ）'!$G$4:$AC$76,4,FALSE)</f>
        <v>#N/A</v>
      </c>
      <c r="L129" s="20"/>
      <c r="M129" s="20"/>
      <c r="N129" s="20"/>
      <c r="O129" s="22"/>
    </row>
    <row r="130" spans="2:15" s="7" customFormat="1" ht="37.5" hidden="1" customHeight="1" thickBot="1" x14ac:dyDescent="0.2">
      <c r="B130" s="98"/>
      <c r="C130" s="24"/>
      <c r="D130" s="20"/>
      <c r="E130" s="26"/>
      <c r="F130" s="8" t="e">
        <f>VLOOKUP(B129,'[2]台帳はりつけ（入札物品役務のみ）'!$G$4:$AC$76,17,FALSE)</f>
        <v>#N/A</v>
      </c>
      <c r="G130" s="28"/>
      <c r="H130" s="20"/>
      <c r="I130" s="32"/>
      <c r="J130" s="32"/>
      <c r="K130" s="33"/>
      <c r="L130" s="20"/>
      <c r="M130" s="20"/>
      <c r="N130" s="20"/>
      <c r="O130" s="22"/>
    </row>
    <row r="131" spans="2:15" s="7" customFormat="1" ht="37.5" hidden="1" customHeight="1" x14ac:dyDescent="0.15">
      <c r="B131" s="96" t="str">
        <f>IF('[2]台帳はりつけ（入札物品役務のみ）'!A67="○",'[2]台帳はりつけ（入札物品役務のみ）'!G67,"")</f>
        <v/>
      </c>
      <c r="C131" s="24" t="str">
        <f t="shared" ref="C131" si="39">B131&amp;"一式"</f>
        <v>一式</v>
      </c>
      <c r="D131" s="20" t="s">
        <v>15</v>
      </c>
      <c r="E131" s="26">
        <f>'[2]台帳はりつけ（入札物品役務のみ）'!F67</f>
        <v>0</v>
      </c>
      <c r="F131" s="11" t="e">
        <f>VLOOKUP(B131,'[2]台帳はりつけ（入札物品役務のみ）'!$G$4:$AC$76,16,FALSE)</f>
        <v>#N/A</v>
      </c>
      <c r="G131" s="28" t="e">
        <f>VLOOKUP(B131,'[2]台帳はりつけ（入札物品役務のみ）'!$G$4:$AC$76,18,FALSE)</f>
        <v>#N/A</v>
      </c>
      <c r="H131" s="20" t="str">
        <f>IF('[2]台帳はりつけ（入札物品役務のみ）'!P67="総合評価","一般競争入札（総合評価）",IF('[2]台帳はりつけ（入札物品役務のみ）'!P68="制限付き","一般競争（制限付き）","一般競争入札"))</f>
        <v>一般競争入札</v>
      </c>
      <c r="I131" s="32" t="e">
        <f>VLOOKUP(B131,'[2]台帳はりつけ（入札物品役務のみ）'!$G$4:$AC$76,2,FALSE)</f>
        <v>#N/A</v>
      </c>
      <c r="J131" s="32" t="e">
        <f>VLOOKUP(B131,'[2]台帳はりつけ（入札物品役務のみ）'!$G$4:$AC$76,3,FALSE)</f>
        <v>#N/A</v>
      </c>
      <c r="K131" s="33" t="e">
        <f>VLOOKUP(B131,'[2]台帳はりつけ（入札物品役務のみ）'!$G$4:$AC$76,4,FALSE)</f>
        <v>#N/A</v>
      </c>
      <c r="L131" s="20"/>
      <c r="M131" s="20"/>
      <c r="N131" s="20"/>
      <c r="O131" s="22"/>
    </row>
    <row r="132" spans="2:15" s="7" customFormat="1" ht="37.5" hidden="1" customHeight="1" thickBot="1" x14ac:dyDescent="0.2">
      <c r="B132" s="98"/>
      <c r="C132" s="24"/>
      <c r="D132" s="20"/>
      <c r="E132" s="26"/>
      <c r="F132" s="8" t="e">
        <f>VLOOKUP(B131,'[2]台帳はりつけ（入札物品役務のみ）'!$G$4:$AC$76,17,FALSE)</f>
        <v>#N/A</v>
      </c>
      <c r="G132" s="28"/>
      <c r="H132" s="20"/>
      <c r="I132" s="32"/>
      <c r="J132" s="32"/>
      <c r="K132" s="33"/>
      <c r="L132" s="20"/>
      <c r="M132" s="20"/>
      <c r="N132" s="20"/>
      <c r="O132" s="22"/>
    </row>
    <row r="133" spans="2:15" s="7" customFormat="1" ht="37.5" hidden="1" customHeight="1" x14ac:dyDescent="0.15">
      <c r="B133" s="96" t="str">
        <f>IF('[2]台帳はりつけ（入札物品役務のみ）'!A68="○",'[2]台帳はりつけ（入札物品役務のみ）'!G68,"")</f>
        <v/>
      </c>
      <c r="C133" s="24" t="str">
        <f t="shared" ref="C133" si="40">B133&amp;"一式"</f>
        <v>一式</v>
      </c>
      <c r="D133" s="20" t="s">
        <v>15</v>
      </c>
      <c r="E133" s="26">
        <f>'[2]台帳はりつけ（入札物品役務のみ）'!F68</f>
        <v>0</v>
      </c>
      <c r="F133" s="11" t="e">
        <f>VLOOKUP(B133,'[2]台帳はりつけ（入札物品役務のみ）'!$G$4:$AC$76,16,FALSE)</f>
        <v>#N/A</v>
      </c>
      <c r="G133" s="28" t="e">
        <f>VLOOKUP(B133,'[2]台帳はりつけ（入札物品役務のみ）'!$G$4:$AC$76,18,FALSE)</f>
        <v>#N/A</v>
      </c>
      <c r="H133" s="20" t="str">
        <f>IF('[2]台帳はりつけ（入札物品役務のみ）'!P68="総合評価","一般競争入札（総合評価）",IF('[2]台帳はりつけ（入札物品役務のみ）'!P70="制限付き","一般競争（制限付き）","一般競争入札"))</f>
        <v>一般競争入札</v>
      </c>
      <c r="I133" s="32" t="e">
        <f>VLOOKUP(B133,'[2]台帳はりつけ（入札物品役務のみ）'!$G$4:$AC$76,2,FALSE)</f>
        <v>#N/A</v>
      </c>
      <c r="J133" s="32" t="e">
        <f>VLOOKUP(B133,'[2]台帳はりつけ（入札物品役務のみ）'!$G$4:$AC$76,3,FALSE)</f>
        <v>#N/A</v>
      </c>
      <c r="K133" s="33" t="e">
        <f>VLOOKUP(B133,'[2]台帳はりつけ（入札物品役務のみ）'!$G$4:$AC$76,4,FALSE)</f>
        <v>#N/A</v>
      </c>
      <c r="L133" s="20"/>
      <c r="M133" s="20"/>
      <c r="N133" s="20"/>
      <c r="O133" s="22" t="s">
        <v>18</v>
      </c>
    </row>
    <row r="134" spans="2:15" s="7" customFormat="1" ht="37.5" hidden="1" customHeight="1" thickBot="1" x14ac:dyDescent="0.2">
      <c r="B134" s="98"/>
      <c r="C134" s="25"/>
      <c r="D134" s="21"/>
      <c r="E134" s="27"/>
      <c r="F134" s="13" t="e">
        <f>VLOOKUP(B133,'[2]台帳はりつけ（入札物品役務のみ）'!$G$4:$AC$76,17,FALSE)</f>
        <v>#N/A</v>
      </c>
      <c r="G134" s="29"/>
      <c r="H134" s="21"/>
      <c r="I134" s="41"/>
      <c r="J134" s="41"/>
      <c r="K134" s="42"/>
      <c r="L134" s="21"/>
      <c r="M134" s="21"/>
      <c r="N134" s="21"/>
      <c r="O134" s="23"/>
    </row>
    <row r="135" spans="2:15" s="7" customFormat="1" ht="37.5" hidden="1" customHeight="1" x14ac:dyDescent="0.15">
      <c r="B135" s="96" t="str">
        <f>IF('[2]台帳はりつけ（入札物品役務のみ）'!A69="○",'[2]台帳はりつけ（入札物品役務のみ）'!G69,"")</f>
        <v/>
      </c>
      <c r="C135" s="47" t="str">
        <f t="shared" ref="C135" si="41">B135&amp;"一式"</f>
        <v>一式</v>
      </c>
      <c r="D135" s="43" t="s">
        <v>15</v>
      </c>
      <c r="E135" s="48">
        <f>'[2]台帳はりつけ（入札物品役務のみ）'!F69</f>
        <v>0</v>
      </c>
      <c r="F135" s="6" t="e">
        <f>VLOOKUP(B135,'[2]台帳はりつけ（入札物品役務のみ）'!$G$4:$AC$76,16,FALSE)</f>
        <v>#N/A</v>
      </c>
      <c r="G135" s="49" t="e">
        <f>VLOOKUP(B135,'[2]台帳はりつけ（入札物品役務のみ）'!$G$4:$AC$76,18,FALSE)</f>
        <v>#N/A</v>
      </c>
      <c r="H135" s="43" t="str">
        <f>IF('[2]台帳はりつけ（入札物品役務のみ）'!P69="総合評価","一般競争入札（総合評価）",IF('[2]台帳はりつけ（入札物品役務のみ）'!P72="制限付き","一般競争（制限付き）","一般競争入札"))</f>
        <v>一般競争入札</v>
      </c>
      <c r="I135" s="45" t="e">
        <f>VLOOKUP(B135,'[2]台帳はりつけ（入札物品役務のみ）'!$G$4:$AC$76,2,FALSE)</f>
        <v>#N/A</v>
      </c>
      <c r="J135" s="45" t="e">
        <f>VLOOKUP(B135,'[2]台帳はりつけ（入札物品役務のみ）'!$G$4:$AC$76,3,FALSE)</f>
        <v>#N/A</v>
      </c>
      <c r="K135" s="46" t="e">
        <f>VLOOKUP(B135,'[2]台帳はりつけ（入札物品役務のみ）'!$G$4:$AC$76,4,FALSE)</f>
        <v>#N/A</v>
      </c>
      <c r="L135" s="43"/>
      <c r="M135" s="43"/>
      <c r="N135" s="43"/>
      <c r="O135" s="44" t="s">
        <v>27</v>
      </c>
    </row>
    <row r="136" spans="2:15" s="7" customFormat="1" ht="37.5" hidden="1" customHeight="1" thickBot="1" x14ac:dyDescent="0.2">
      <c r="B136" s="98"/>
      <c r="C136" s="24"/>
      <c r="D136" s="20"/>
      <c r="E136" s="26"/>
      <c r="F136" s="8" t="e">
        <f>VLOOKUP(B135,'[2]台帳はりつけ（入札物品役務のみ）'!$G$4:$AC$76,17,FALSE)</f>
        <v>#N/A</v>
      </c>
      <c r="G136" s="28"/>
      <c r="H136" s="20"/>
      <c r="I136" s="32"/>
      <c r="J136" s="32"/>
      <c r="K136" s="33"/>
      <c r="L136" s="20"/>
      <c r="M136" s="20"/>
      <c r="N136" s="20"/>
      <c r="O136" s="22"/>
    </row>
    <row r="137" spans="2:15" s="7" customFormat="1" ht="37.5" hidden="1" customHeight="1" x14ac:dyDescent="0.15">
      <c r="B137" s="96" t="str">
        <f>IF('[2]台帳はりつけ（入札物品役務のみ）'!A70="○",'[2]台帳はりつけ（入札物品役務のみ）'!G70,"")</f>
        <v/>
      </c>
      <c r="C137" s="24" t="str">
        <f t="shared" ref="C137" si="42">B137&amp;"一式"</f>
        <v>一式</v>
      </c>
      <c r="D137" s="20" t="s">
        <v>15</v>
      </c>
      <c r="E137" s="26">
        <f>'[2]台帳はりつけ（入札物品役務のみ）'!F70</f>
        <v>0</v>
      </c>
      <c r="F137" s="11" t="e">
        <f>VLOOKUP(B137,'[2]台帳はりつけ（入札物品役務のみ）'!$G$4:$AC$76,16,FALSE)</f>
        <v>#N/A</v>
      </c>
      <c r="G137" s="28" t="e">
        <f>VLOOKUP(B137,'[2]台帳はりつけ（入札物品役務のみ）'!$G$4:$AC$76,18,FALSE)</f>
        <v>#N/A</v>
      </c>
      <c r="H137" s="20" t="str">
        <f>IF('[2]台帳はりつけ（入札物品役務のみ）'!P70="総合評価","一般競争入札（総合評価）",IF('[2]台帳はりつけ（入札物品役務のみ）'!P74="制限付き","一般競争（制限付き）","一般競争入札"))</f>
        <v>一般競争入札</v>
      </c>
      <c r="I137" s="32" t="e">
        <f>VLOOKUP(B137,'[2]台帳はりつけ（入札物品役務のみ）'!$G$4:$AC$76,2,FALSE)</f>
        <v>#N/A</v>
      </c>
      <c r="J137" s="32" t="e">
        <f>VLOOKUP(B137,'[2]台帳はりつけ（入札物品役務のみ）'!$G$4:$AC$76,3,FALSE)</f>
        <v>#N/A</v>
      </c>
      <c r="K137" s="33" t="e">
        <f>VLOOKUP(B137,'[2]台帳はりつけ（入札物品役務のみ）'!$G$4:$AC$76,4,FALSE)</f>
        <v>#N/A</v>
      </c>
      <c r="L137" s="20"/>
      <c r="M137" s="20"/>
      <c r="N137" s="20"/>
      <c r="O137" s="22"/>
    </row>
    <row r="138" spans="2:15" s="7" customFormat="1" ht="37.5" hidden="1" customHeight="1" thickBot="1" x14ac:dyDescent="0.2">
      <c r="B138" s="98"/>
      <c r="C138" s="24"/>
      <c r="D138" s="20"/>
      <c r="E138" s="26"/>
      <c r="F138" s="8" t="e">
        <f>VLOOKUP(B137,'[2]台帳はりつけ（入札物品役務のみ）'!$G$4:$AC$76,17,FALSE)</f>
        <v>#N/A</v>
      </c>
      <c r="G138" s="28"/>
      <c r="H138" s="20"/>
      <c r="I138" s="32"/>
      <c r="J138" s="32"/>
      <c r="K138" s="33"/>
      <c r="L138" s="20"/>
      <c r="M138" s="20"/>
      <c r="N138" s="20"/>
      <c r="O138" s="22"/>
    </row>
    <row r="139" spans="2:15" s="7" customFormat="1" ht="37.5" hidden="1" customHeight="1" x14ac:dyDescent="0.15">
      <c r="B139" s="96" t="str">
        <f>IF('[2]台帳はりつけ（入札物品役務のみ）'!A71="○",'[2]台帳はりつけ（入札物品役務のみ）'!G71,"")</f>
        <v/>
      </c>
      <c r="C139" s="24" t="str">
        <f t="shared" ref="C139" si="43">B139&amp;"一式"</f>
        <v>一式</v>
      </c>
      <c r="D139" s="20" t="s">
        <v>15</v>
      </c>
      <c r="E139" s="26">
        <f>'[2]台帳はりつけ（入札物品役務のみ）'!F71</f>
        <v>0</v>
      </c>
      <c r="F139" s="11" t="e">
        <f>VLOOKUP(B139,'[2]台帳はりつけ（入札物品役務のみ）'!$G$4:$AC$76,16,FALSE)</f>
        <v>#N/A</v>
      </c>
      <c r="G139" s="28" t="e">
        <f>VLOOKUP(B139,'[2]台帳はりつけ（入札物品役務のみ）'!$G$4:$AC$76,18,FALSE)</f>
        <v>#N/A</v>
      </c>
      <c r="H139" s="20" t="str">
        <f>IF('[2]台帳はりつけ（入札物品役務のみ）'!P71="総合評価","一般競争入札（総合評価）",IF('[2]台帳はりつけ（入札物品役務のみ）'!P76="制限付き","一般競争（制限付き）","一般競争入札"))</f>
        <v>一般競争入札</v>
      </c>
      <c r="I139" s="32" t="e">
        <f>VLOOKUP(B139,'[2]台帳はりつけ（入札物品役務のみ）'!$G$4:$AC$76,2,FALSE)</f>
        <v>#N/A</v>
      </c>
      <c r="J139" s="32" t="e">
        <f>VLOOKUP(B139,'[2]台帳はりつけ（入札物品役務のみ）'!$G$4:$AC$76,3,FALSE)</f>
        <v>#N/A</v>
      </c>
      <c r="K139" s="33" t="e">
        <f>VLOOKUP(B139,'[2]台帳はりつけ（入札物品役務のみ）'!$G$4:$AC$76,4,FALSE)</f>
        <v>#N/A</v>
      </c>
      <c r="L139" s="20"/>
      <c r="M139" s="20"/>
      <c r="N139" s="20"/>
      <c r="O139" s="22"/>
    </row>
    <row r="140" spans="2:15" s="7" customFormat="1" ht="37.5" hidden="1" customHeight="1" thickBot="1" x14ac:dyDescent="0.2">
      <c r="B140" s="98"/>
      <c r="C140" s="24"/>
      <c r="D140" s="20"/>
      <c r="E140" s="26"/>
      <c r="F140" s="8" t="e">
        <f>VLOOKUP(B139,'[2]台帳はりつけ（入札物品役務のみ）'!$G$4:$AC$76,17,FALSE)</f>
        <v>#N/A</v>
      </c>
      <c r="G140" s="28"/>
      <c r="H140" s="20"/>
      <c r="I140" s="32"/>
      <c r="J140" s="32"/>
      <c r="K140" s="33"/>
      <c r="L140" s="20"/>
      <c r="M140" s="20"/>
      <c r="N140" s="20"/>
      <c r="O140" s="22"/>
    </row>
    <row r="141" spans="2:15" s="7" customFormat="1" ht="37.5" hidden="1" customHeight="1" x14ac:dyDescent="0.15">
      <c r="B141" s="96" t="str">
        <f>IF('[2]台帳はりつけ（入札物品役務のみ）'!A72="○",'[2]台帳はりつけ（入札物品役務のみ）'!G72,"")</f>
        <v/>
      </c>
      <c r="C141" s="24" t="str">
        <f t="shared" ref="C141" si="44">B141&amp;"一式"</f>
        <v>一式</v>
      </c>
      <c r="D141" s="20" t="s">
        <v>15</v>
      </c>
      <c r="E141" s="26">
        <f>'[2]台帳はりつけ（入札物品役務のみ）'!F72</f>
        <v>0</v>
      </c>
      <c r="F141" s="11" t="e">
        <f>VLOOKUP(B141,'[2]台帳はりつけ（入札物品役務のみ）'!$G$4:$AC$76,16,FALSE)</f>
        <v>#N/A</v>
      </c>
      <c r="G141" s="28" t="e">
        <f>VLOOKUP(B141,'[2]台帳はりつけ（入札物品役務のみ）'!$G$4:$AC$76,18,FALSE)</f>
        <v>#N/A</v>
      </c>
      <c r="H141" s="20" t="str">
        <f>IF('[2]台帳はりつけ（入札物品役務のみ）'!P72="総合評価","一般競争入札（総合評価）",IF('[2]台帳はりつけ（入札物品役務のみ）'!P78="制限付き","一般競争（制限付き）","一般競争入札"))</f>
        <v>一般競争入札</v>
      </c>
      <c r="I141" s="32" t="e">
        <f>VLOOKUP(B141,'[2]台帳はりつけ（入札物品役務のみ）'!$G$4:$AC$76,2,FALSE)</f>
        <v>#N/A</v>
      </c>
      <c r="J141" s="32" t="e">
        <f>VLOOKUP(B141,'[2]台帳はりつけ（入札物品役務のみ）'!$G$4:$AC$76,3,FALSE)</f>
        <v>#N/A</v>
      </c>
      <c r="K141" s="33" t="e">
        <f>VLOOKUP(B141,'[2]台帳はりつけ（入札物品役務のみ）'!$G$4:$AC$76,4,FALSE)</f>
        <v>#N/A</v>
      </c>
      <c r="L141" s="20"/>
      <c r="M141" s="20"/>
      <c r="N141" s="20"/>
      <c r="O141" s="22"/>
    </row>
    <row r="142" spans="2:15" s="7" customFormat="1" ht="37.5" hidden="1" customHeight="1" thickBot="1" x14ac:dyDescent="0.2">
      <c r="B142" s="98"/>
      <c r="C142" s="24"/>
      <c r="D142" s="20"/>
      <c r="E142" s="26"/>
      <c r="F142" s="8" t="e">
        <f>VLOOKUP(B141,'[2]台帳はりつけ（入札物品役務のみ）'!$G$4:$AC$76,17,FALSE)</f>
        <v>#N/A</v>
      </c>
      <c r="G142" s="28"/>
      <c r="H142" s="20"/>
      <c r="I142" s="32"/>
      <c r="J142" s="32"/>
      <c r="K142" s="33"/>
      <c r="L142" s="20"/>
      <c r="M142" s="20"/>
      <c r="N142" s="20"/>
      <c r="O142" s="22"/>
    </row>
    <row r="143" spans="2:15" s="7" customFormat="1" ht="37.5" hidden="1" customHeight="1" x14ac:dyDescent="0.15">
      <c r="B143" s="96" t="str">
        <f>IF('[2]台帳はりつけ（入札物品役務のみ）'!A73="○",'[2]台帳はりつけ（入札物品役務のみ）'!G73,"")</f>
        <v/>
      </c>
      <c r="C143" s="24" t="str">
        <f t="shared" ref="C143" si="45">B143&amp;"一式"</f>
        <v>一式</v>
      </c>
      <c r="D143" s="20" t="s">
        <v>15</v>
      </c>
      <c r="E143" s="26">
        <f>'[2]台帳はりつけ（入札物品役務のみ）'!F73</f>
        <v>0</v>
      </c>
      <c r="F143" s="11" t="e">
        <f>VLOOKUP(B143,'[2]台帳はりつけ（入札物品役務のみ）'!$G$4:$AC$76,16,FALSE)</f>
        <v>#N/A</v>
      </c>
      <c r="G143" s="28" t="e">
        <f>VLOOKUP(B143,'[2]台帳はりつけ（入札物品役務のみ）'!$G$4:$AC$76,18,FALSE)</f>
        <v>#N/A</v>
      </c>
      <c r="H143" s="20" t="str">
        <f>IF('[2]台帳はりつけ（入札物品役務のみ）'!P73="総合評価","一般競争入札（総合評価）",IF('[2]台帳はりつけ（入札物品役務のみ）'!P80="制限付き","一般競争（制限付き）","一般競争入札"))</f>
        <v>一般競争入札</v>
      </c>
      <c r="I143" s="32" t="e">
        <f>VLOOKUP(B143,'[2]台帳はりつけ（入札物品役務のみ）'!$G$4:$AC$76,2,FALSE)</f>
        <v>#N/A</v>
      </c>
      <c r="J143" s="32" t="e">
        <f>VLOOKUP(B143,'[2]台帳はりつけ（入札物品役務のみ）'!$G$4:$AC$76,3,FALSE)</f>
        <v>#N/A</v>
      </c>
      <c r="K143" s="33" t="e">
        <f>VLOOKUP(B143,'[2]台帳はりつけ（入札物品役務のみ）'!$G$4:$AC$76,4,FALSE)</f>
        <v>#N/A</v>
      </c>
      <c r="L143" s="20"/>
      <c r="M143" s="20"/>
      <c r="N143" s="20"/>
      <c r="O143" s="22"/>
    </row>
    <row r="144" spans="2:15" s="7" customFormat="1" ht="37.5" hidden="1" customHeight="1" thickBot="1" x14ac:dyDescent="0.2">
      <c r="B144" s="98"/>
      <c r="C144" s="24"/>
      <c r="D144" s="20"/>
      <c r="E144" s="26"/>
      <c r="F144" s="8" t="e">
        <f>VLOOKUP(B143,'[2]台帳はりつけ（入札物品役務のみ）'!$G$4:$AC$76,17,FALSE)</f>
        <v>#N/A</v>
      </c>
      <c r="G144" s="28"/>
      <c r="H144" s="20"/>
      <c r="I144" s="32"/>
      <c r="J144" s="32"/>
      <c r="K144" s="33"/>
      <c r="L144" s="20"/>
      <c r="M144" s="20"/>
      <c r="N144" s="20"/>
      <c r="O144" s="22"/>
    </row>
    <row r="145" spans="1:15" s="7" customFormat="1" ht="37.5" hidden="1" customHeight="1" x14ac:dyDescent="0.15">
      <c r="B145" s="96" t="str">
        <f>IF('[2]台帳はりつけ（入札物品役務のみ）'!A74="○",'[2]台帳はりつけ（入札物品役務のみ）'!G74,"")</f>
        <v/>
      </c>
      <c r="C145" s="24" t="str">
        <f t="shared" ref="C145" si="46">B145&amp;"一式"</f>
        <v>一式</v>
      </c>
      <c r="D145" s="20" t="s">
        <v>15</v>
      </c>
      <c r="E145" s="26">
        <f>'[2]台帳はりつけ（入札物品役務のみ）'!F74</f>
        <v>0</v>
      </c>
      <c r="F145" s="11" t="e">
        <f>VLOOKUP(B145,'[2]台帳はりつけ（入札物品役務のみ）'!$G$4:$AC$76,16,FALSE)</f>
        <v>#N/A</v>
      </c>
      <c r="G145" s="28" t="e">
        <f>VLOOKUP(B145,'[2]台帳はりつけ（入札物品役務のみ）'!$G$4:$AC$76,18,FALSE)</f>
        <v>#N/A</v>
      </c>
      <c r="H145" s="20" t="str">
        <f>IF('[2]台帳はりつけ（入札物品役務のみ）'!P74="総合評価","一般競争入札（総合評価）",IF('[2]台帳はりつけ（入札物品役務のみ）'!P82="制限付き","一般競争（制限付き）","一般競争入札"))</f>
        <v>一般競争入札</v>
      </c>
      <c r="I145" s="32" t="e">
        <f>VLOOKUP(B145,'[2]台帳はりつけ（入札物品役務のみ）'!$G$4:$AC$76,2,FALSE)</f>
        <v>#N/A</v>
      </c>
      <c r="J145" s="32" t="e">
        <f>VLOOKUP(B145,'[2]台帳はりつけ（入札物品役務のみ）'!$G$4:$AC$76,3,FALSE)</f>
        <v>#N/A</v>
      </c>
      <c r="K145" s="33" t="e">
        <f>VLOOKUP(B145,'[2]台帳はりつけ（入札物品役務のみ）'!$G$4:$AC$76,4,FALSE)</f>
        <v>#N/A</v>
      </c>
      <c r="L145" s="20"/>
      <c r="M145" s="20"/>
      <c r="N145" s="20"/>
      <c r="O145" s="22" t="s">
        <v>28</v>
      </c>
    </row>
    <row r="146" spans="1:15" s="7" customFormat="1" ht="37.5" hidden="1" customHeight="1" thickBot="1" x14ac:dyDescent="0.2">
      <c r="B146" s="98"/>
      <c r="C146" s="24"/>
      <c r="D146" s="20"/>
      <c r="E146" s="26"/>
      <c r="F146" s="8" t="e">
        <f>VLOOKUP(B145,'[2]台帳はりつけ（入札物品役務のみ）'!$G$4:$AC$76,17,FALSE)</f>
        <v>#N/A</v>
      </c>
      <c r="G146" s="28"/>
      <c r="H146" s="20"/>
      <c r="I146" s="32"/>
      <c r="J146" s="32"/>
      <c r="K146" s="33"/>
      <c r="L146" s="20"/>
      <c r="M146" s="20"/>
      <c r="N146" s="20"/>
      <c r="O146" s="22"/>
    </row>
    <row r="147" spans="1:15" s="7" customFormat="1" ht="37.5" hidden="1" customHeight="1" x14ac:dyDescent="0.15">
      <c r="B147" s="96" t="str">
        <f>IF('[2]台帳はりつけ（入札物品役務のみ）'!A75="○",'[2]台帳はりつけ（入札物品役務のみ）'!G75,"")</f>
        <v/>
      </c>
      <c r="C147" s="24" t="str">
        <f t="shared" ref="C147" si="47">B147&amp;"一式"</f>
        <v>一式</v>
      </c>
      <c r="D147" s="20" t="s">
        <v>15</v>
      </c>
      <c r="E147" s="26">
        <f>'[2]台帳はりつけ（入札物品役務のみ）'!F75</f>
        <v>0</v>
      </c>
      <c r="F147" s="11" t="e">
        <f>VLOOKUP(B147,'[2]台帳はりつけ（入札物品役務のみ）'!$G$4:$AC$76,16,FALSE)</f>
        <v>#N/A</v>
      </c>
      <c r="G147" s="28" t="e">
        <f>VLOOKUP(B147,'[2]台帳はりつけ（入札物品役務のみ）'!$G$4:$AC$76,18,FALSE)</f>
        <v>#N/A</v>
      </c>
      <c r="H147" s="20" t="str">
        <f>IF('[2]台帳はりつけ（入札物品役務のみ）'!P75="総合評価","一般競争入札（総合評価）",IF('[2]台帳はりつけ（入札物品役務のみ）'!P84="制限付き","一般競争（制限付き）","一般競争入札"))</f>
        <v>一般競争入札</v>
      </c>
      <c r="I147" s="32" t="e">
        <f>VLOOKUP(B147,'[2]台帳はりつけ（入札物品役務のみ）'!$G$4:$AC$76,2,FALSE)</f>
        <v>#N/A</v>
      </c>
      <c r="J147" s="32" t="e">
        <f>VLOOKUP(B147,'[2]台帳はりつけ（入札物品役務のみ）'!$G$4:$AC$76,3,FALSE)</f>
        <v>#N/A</v>
      </c>
      <c r="K147" s="33" t="e">
        <f>VLOOKUP(B147,'[2]台帳はりつけ（入札物品役務のみ）'!$G$4:$AC$76,4,FALSE)</f>
        <v>#N/A</v>
      </c>
      <c r="L147" s="20"/>
      <c r="M147" s="20"/>
      <c r="N147" s="20"/>
      <c r="O147" s="22"/>
    </row>
    <row r="148" spans="1:15" s="7" customFormat="1" ht="37.5" hidden="1" customHeight="1" thickBot="1" x14ac:dyDescent="0.2">
      <c r="B148" s="98"/>
      <c r="C148" s="25"/>
      <c r="D148" s="21"/>
      <c r="E148" s="27"/>
      <c r="F148" s="13" t="e">
        <f>VLOOKUP(B147,'[2]台帳はりつけ（入札物品役務のみ）'!$G$4:$AC$76,17,FALSE)</f>
        <v>#N/A</v>
      </c>
      <c r="G148" s="29"/>
      <c r="H148" s="21"/>
      <c r="I148" s="41"/>
      <c r="J148" s="41"/>
      <c r="K148" s="42"/>
      <c r="L148" s="21"/>
      <c r="M148" s="21"/>
      <c r="N148" s="21"/>
      <c r="O148" s="23"/>
    </row>
    <row r="149" spans="1:15" s="7" customFormat="1" ht="37.5" hidden="1" customHeight="1" x14ac:dyDescent="0.15">
      <c r="B149" s="96"/>
      <c r="C149" s="37"/>
      <c r="D149" s="35"/>
      <c r="E149" s="38"/>
      <c r="F149" s="12"/>
      <c r="G149" s="39"/>
      <c r="H149" s="35"/>
      <c r="I149" s="40"/>
      <c r="J149" s="40"/>
      <c r="K149" s="34"/>
      <c r="L149" s="35"/>
      <c r="M149" s="35"/>
      <c r="N149" s="35"/>
      <c r="O149" s="36"/>
    </row>
    <row r="150" spans="1:15" s="7" customFormat="1" ht="37.5" hidden="1" customHeight="1" thickBot="1" x14ac:dyDescent="0.2">
      <c r="B150" s="98"/>
      <c r="C150" s="24"/>
      <c r="D150" s="20"/>
      <c r="E150" s="26"/>
      <c r="F150" s="8"/>
      <c r="G150" s="28"/>
      <c r="H150" s="20"/>
      <c r="I150" s="32"/>
      <c r="J150" s="32"/>
      <c r="K150" s="33"/>
      <c r="L150" s="20"/>
      <c r="M150" s="20"/>
      <c r="N150" s="20"/>
      <c r="O150" s="22"/>
    </row>
    <row r="151" spans="1:15" s="7" customFormat="1" ht="33" hidden="1" customHeight="1" x14ac:dyDescent="0.15">
      <c r="A151" s="7">
        <v>65</v>
      </c>
      <c r="B151" s="96"/>
      <c r="C151" s="24"/>
      <c r="D151" s="20"/>
      <c r="E151" s="26"/>
      <c r="F151" s="11"/>
      <c r="G151" s="28"/>
      <c r="H151" s="20"/>
      <c r="I151" s="32"/>
      <c r="J151" s="32"/>
      <c r="K151" s="33"/>
      <c r="L151" s="20"/>
      <c r="M151" s="20"/>
      <c r="N151" s="20"/>
      <c r="O151" s="22"/>
    </row>
    <row r="152" spans="1:15" s="7" customFormat="1" ht="37.5" hidden="1" customHeight="1" thickBot="1" x14ac:dyDescent="0.2">
      <c r="B152" s="98"/>
      <c r="C152" s="24"/>
      <c r="D152" s="20"/>
      <c r="E152" s="26"/>
      <c r="F152" s="8"/>
      <c r="G152" s="28"/>
      <c r="H152" s="20"/>
      <c r="I152" s="32"/>
      <c r="J152" s="32"/>
      <c r="K152" s="33"/>
      <c r="L152" s="20"/>
      <c r="M152" s="20"/>
      <c r="N152" s="20"/>
      <c r="O152" s="22"/>
    </row>
    <row r="153" spans="1:15" s="7" customFormat="1" ht="33" hidden="1" customHeight="1" x14ac:dyDescent="0.15">
      <c r="A153" s="7">
        <v>66</v>
      </c>
      <c r="B153" s="96" t="str">
        <f>IF('[2]台帳はりつけ（入札物品役務のみ）'!A66="○",'[2]台帳はりつけ（入札物品役務のみ）'!G66,"")</f>
        <v/>
      </c>
      <c r="C153" s="24" t="str">
        <f t="shared" ref="C153" si="48">B153&amp;"一式"</f>
        <v>一式</v>
      </c>
      <c r="D153" s="20" t="s">
        <v>15</v>
      </c>
      <c r="E153" s="26">
        <f>'[2]台帳はりつけ（入札物品役務のみ）'!F66</f>
        <v>0</v>
      </c>
      <c r="F153" s="11" t="e">
        <f>VLOOKUP(B153,'[2]台帳はりつけ（入札物品役務のみ）'!$G$4:$AC$76,16,FALSE)</f>
        <v>#N/A</v>
      </c>
      <c r="G153" s="28" t="e">
        <f>VLOOKUP(B153,'[2]台帳はりつけ（入札物品役務のみ）'!$G$4:$AC$76,18,FALSE)</f>
        <v>#N/A</v>
      </c>
      <c r="H153" s="20" t="str">
        <f>IF('[2]台帳はりつけ（入札物品役務のみ）'!P66="総合評価","一般競争入札（総合評価）",IF('[2]台帳はりつけ（入札物品役務のみ）'!P66="制限付き","一般競争（制限付き）","一般競争入札"))</f>
        <v>一般競争入札</v>
      </c>
      <c r="I153" s="30" t="e">
        <f>VLOOKUP(B153,'[2]台帳はりつけ（入札物品役務のみ）'!$G$4:$AC$76,2,FALSE)</f>
        <v>#N/A</v>
      </c>
      <c r="J153" s="30" t="e">
        <f>VLOOKUP(B153,'[2]台帳はりつけ（入札物品役務のみ）'!$G$4:$AC$76,3,FALSE)</f>
        <v>#N/A</v>
      </c>
      <c r="K153" s="18" t="e">
        <f>VLOOKUP(B153,'[2]台帳はりつけ（入札物品役務のみ）'!$G$4:$AC$76,4,FALSE)</f>
        <v>#N/A</v>
      </c>
      <c r="L153" s="20"/>
      <c r="M153" s="20"/>
      <c r="N153" s="20"/>
      <c r="O153" s="22"/>
    </row>
    <row r="154" spans="1:15" s="7" customFormat="1" ht="37.5" hidden="1" customHeight="1" thickBot="1" x14ac:dyDescent="0.2">
      <c r="B154" s="98"/>
      <c r="C154" s="24"/>
      <c r="D154" s="20"/>
      <c r="E154" s="26"/>
      <c r="F154" s="8" t="e">
        <f>VLOOKUP(B153,'[2]台帳はりつけ（入札物品役務のみ）'!$G$4:$AC$76,17,FALSE)</f>
        <v>#N/A</v>
      </c>
      <c r="G154" s="28"/>
      <c r="H154" s="20"/>
      <c r="I154" s="30"/>
      <c r="J154" s="30"/>
      <c r="K154" s="18"/>
      <c r="L154" s="20"/>
      <c r="M154" s="20"/>
      <c r="N154" s="20"/>
      <c r="O154" s="22"/>
    </row>
    <row r="155" spans="1:15" s="7" customFormat="1" ht="33" hidden="1" customHeight="1" x14ac:dyDescent="0.15">
      <c r="A155" s="7">
        <v>67</v>
      </c>
      <c r="B155" s="96" t="str">
        <f>IF('[2]台帳はりつけ（入札物品役務のみ）'!A67="○",'[2]台帳はりつけ（入札物品役務のみ）'!G67,"")</f>
        <v/>
      </c>
      <c r="C155" s="24" t="str">
        <f t="shared" ref="C155" si="49">B155&amp;"一式"</f>
        <v>一式</v>
      </c>
      <c r="D155" s="20" t="s">
        <v>15</v>
      </c>
      <c r="E155" s="26">
        <f>'[2]台帳はりつけ（入札物品役務のみ）'!F67</f>
        <v>0</v>
      </c>
      <c r="F155" s="11" t="e">
        <f>VLOOKUP(B155,'[2]台帳はりつけ（入札物品役務のみ）'!$G$4:$AC$76,16,FALSE)</f>
        <v>#N/A</v>
      </c>
      <c r="G155" s="28" t="e">
        <f>VLOOKUP(B155,'[2]台帳はりつけ（入札物品役務のみ）'!$G$4:$AC$76,18,FALSE)</f>
        <v>#N/A</v>
      </c>
      <c r="H155" s="20" t="str">
        <f>IF('[2]台帳はりつけ（入札物品役務のみ）'!P67="総合評価","一般競争入札（総合評価）",IF('[2]台帳はりつけ（入札物品役務のみ）'!P67="制限付き","一般競争（制限付き）","一般競争入札"))</f>
        <v>一般競争入札</v>
      </c>
      <c r="I155" s="30" t="e">
        <f>VLOOKUP(B155,'[2]台帳はりつけ（入札物品役務のみ）'!$G$4:$AC$76,2,FALSE)</f>
        <v>#N/A</v>
      </c>
      <c r="J155" s="30" t="e">
        <f>VLOOKUP(B155,'[2]台帳はりつけ（入札物品役務のみ）'!$G$4:$AC$76,3,FALSE)</f>
        <v>#N/A</v>
      </c>
      <c r="K155" s="18" t="e">
        <f>VLOOKUP(B155,'[2]台帳はりつけ（入札物品役務のみ）'!$G$4:$AC$76,4,FALSE)</f>
        <v>#N/A</v>
      </c>
      <c r="L155" s="20"/>
      <c r="M155" s="20"/>
      <c r="N155" s="20"/>
      <c r="O155" s="22"/>
    </row>
    <row r="156" spans="1:15" s="7" customFormat="1" ht="37.5" hidden="1" customHeight="1" thickBot="1" x14ac:dyDescent="0.2">
      <c r="B156" s="98"/>
      <c r="C156" s="24"/>
      <c r="D156" s="20"/>
      <c r="E156" s="26"/>
      <c r="F156" s="8" t="e">
        <f>VLOOKUP(B155,'[2]台帳はりつけ（入札物品役務のみ）'!$G$4:$AC$76,17,FALSE)</f>
        <v>#N/A</v>
      </c>
      <c r="G156" s="28"/>
      <c r="H156" s="20"/>
      <c r="I156" s="30"/>
      <c r="J156" s="30"/>
      <c r="K156" s="18"/>
      <c r="L156" s="20"/>
      <c r="M156" s="20"/>
      <c r="N156" s="20"/>
      <c r="O156" s="22"/>
    </row>
    <row r="157" spans="1:15" s="7" customFormat="1" ht="33" hidden="1" customHeight="1" x14ac:dyDescent="0.15">
      <c r="A157" s="7">
        <v>68</v>
      </c>
      <c r="B157" s="96" t="str">
        <f>IF('[2]台帳はりつけ（入札物品役務のみ）'!A68="○",'[2]台帳はりつけ（入札物品役務のみ）'!G68,"")</f>
        <v/>
      </c>
      <c r="C157" s="24" t="str">
        <f t="shared" ref="C157" si="50">B157&amp;"一式"</f>
        <v>一式</v>
      </c>
      <c r="D157" s="20" t="s">
        <v>15</v>
      </c>
      <c r="E157" s="26">
        <f>'[2]台帳はりつけ（入札物品役務のみ）'!F68</f>
        <v>0</v>
      </c>
      <c r="F157" s="11" t="e">
        <f>VLOOKUP(B157,'[2]台帳はりつけ（入札物品役務のみ）'!$G$4:$AC$76,16,FALSE)</f>
        <v>#N/A</v>
      </c>
      <c r="G157" s="28" t="e">
        <f>VLOOKUP(B157,'[2]台帳はりつけ（入札物品役務のみ）'!$G$4:$AC$76,18,FALSE)</f>
        <v>#N/A</v>
      </c>
      <c r="H157" s="20" t="str">
        <f>IF('[2]台帳はりつけ（入札物品役務のみ）'!P68="総合評価","一般競争入札（総合評価）",IF('[2]台帳はりつけ（入札物品役務のみ）'!P68="制限付き","一般競争（制限付き）","一般競争入札"))</f>
        <v>一般競争入札</v>
      </c>
      <c r="I157" s="30" t="e">
        <f>VLOOKUP(B157,'[2]台帳はりつけ（入札物品役務のみ）'!$G$4:$AC$76,2,FALSE)</f>
        <v>#N/A</v>
      </c>
      <c r="J157" s="30" t="e">
        <f>VLOOKUP(B157,'[2]台帳はりつけ（入札物品役務のみ）'!$G$4:$AC$76,3,FALSE)</f>
        <v>#N/A</v>
      </c>
      <c r="K157" s="18" t="e">
        <f>VLOOKUP(B157,'[2]台帳はりつけ（入札物品役務のみ）'!$G$4:$AC$76,4,FALSE)</f>
        <v>#N/A</v>
      </c>
      <c r="L157" s="20"/>
      <c r="M157" s="20"/>
      <c r="N157" s="20"/>
      <c r="O157" s="22"/>
    </row>
    <row r="158" spans="1:15" s="7" customFormat="1" ht="37.5" hidden="1" customHeight="1" thickBot="1" x14ac:dyDescent="0.2">
      <c r="B158" s="98"/>
      <c r="C158" s="24"/>
      <c r="D158" s="20"/>
      <c r="E158" s="26"/>
      <c r="F158" s="8" t="e">
        <f>VLOOKUP(B157,'[2]台帳はりつけ（入札物品役務のみ）'!$G$4:$AC$76,17,FALSE)</f>
        <v>#N/A</v>
      </c>
      <c r="G158" s="28"/>
      <c r="H158" s="20"/>
      <c r="I158" s="30"/>
      <c r="J158" s="30"/>
      <c r="K158" s="18"/>
      <c r="L158" s="20"/>
      <c r="M158" s="20"/>
      <c r="N158" s="20"/>
      <c r="O158" s="22"/>
    </row>
    <row r="159" spans="1:15" s="7" customFormat="1" ht="33" hidden="1" customHeight="1" x14ac:dyDescent="0.15">
      <c r="A159" s="7">
        <v>69</v>
      </c>
      <c r="B159" s="96" t="str">
        <f>IF('[2]台帳はりつけ（入札物品役務のみ）'!A69="○",'[2]台帳はりつけ（入札物品役務のみ）'!G69,"")</f>
        <v/>
      </c>
      <c r="C159" s="24" t="str">
        <f t="shared" ref="C159" si="51">B159&amp;"一式"</f>
        <v>一式</v>
      </c>
      <c r="D159" s="20" t="s">
        <v>15</v>
      </c>
      <c r="E159" s="26">
        <f>'[2]台帳はりつけ（入札物品役務のみ）'!F69</f>
        <v>0</v>
      </c>
      <c r="F159" s="11" t="e">
        <f>VLOOKUP(B159,'[2]台帳はりつけ（入札物品役務のみ）'!$G$4:$AC$76,16,FALSE)</f>
        <v>#N/A</v>
      </c>
      <c r="G159" s="28" t="e">
        <f>VLOOKUP(B159,'[2]台帳はりつけ（入札物品役務のみ）'!$G$4:$AC$76,18,FALSE)</f>
        <v>#N/A</v>
      </c>
      <c r="H159" s="20" t="str">
        <f>IF('[2]台帳はりつけ（入札物品役務のみ）'!P69="総合評価","一般競争入札（総合評価）",IF('[2]台帳はりつけ（入札物品役務のみ）'!P69="制限付き","一般競争（制限付き）","一般競争入札"))</f>
        <v>一般競争入札</v>
      </c>
      <c r="I159" s="30" t="e">
        <f>VLOOKUP(B159,'[2]台帳はりつけ（入札物品役務のみ）'!$G$4:$AC$76,2,FALSE)</f>
        <v>#N/A</v>
      </c>
      <c r="J159" s="30" t="e">
        <f>VLOOKUP(B159,'[2]台帳はりつけ（入札物品役務のみ）'!$G$4:$AC$76,3,FALSE)</f>
        <v>#N/A</v>
      </c>
      <c r="K159" s="18" t="e">
        <f>VLOOKUP(B159,'[2]台帳はりつけ（入札物品役務のみ）'!$G$4:$AC$76,4,FALSE)</f>
        <v>#N/A</v>
      </c>
      <c r="L159" s="20"/>
      <c r="M159" s="20"/>
      <c r="N159" s="20"/>
      <c r="O159" s="22" t="s">
        <v>29</v>
      </c>
    </row>
    <row r="160" spans="1:15" s="7" customFormat="1" ht="37.5" hidden="1" customHeight="1" thickBot="1" x14ac:dyDescent="0.2">
      <c r="B160" s="98"/>
      <c r="C160" s="24"/>
      <c r="D160" s="20"/>
      <c r="E160" s="26"/>
      <c r="F160" s="8" t="e">
        <f>VLOOKUP(B159,'[2]台帳はりつけ（入札物品役務のみ）'!$G$4:$AC$76,17,FALSE)</f>
        <v>#N/A</v>
      </c>
      <c r="G160" s="28"/>
      <c r="H160" s="20"/>
      <c r="I160" s="30"/>
      <c r="J160" s="30"/>
      <c r="K160" s="18"/>
      <c r="L160" s="20"/>
      <c r="M160" s="20"/>
      <c r="N160" s="20"/>
      <c r="O160" s="22"/>
    </row>
    <row r="161" spans="1:19" s="7" customFormat="1" ht="33" hidden="1" customHeight="1" x14ac:dyDescent="0.15">
      <c r="A161" s="7">
        <v>70</v>
      </c>
      <c r="B161" s="96" t="str">
        <f>IF('[2]台帳はりつけ（入札物品役務のみ）'!A70="○",'[2]台帳はりつけ（入札物品役務のみ）'!G70,"")</f>
        <v/>
      </c>
      <c r="C161" s="24" t="str">
        <f t="shared" ref="C161" si="52">B161&amp;"一式"</f>
        <v>一式</v>
      </c>
      <c r="D161" s="20" t="s">
        <v>15</v>
      </c>
      <c r="E161" s="26">
        <f>'[2]台帳はりつけ（入札物品役務のみ）'!F70</f>
        <v>0</v>
      </c>
      <c r="F161" s="11" t="e">
        <f>VLOOKUP(B161,'[2]台帳はりつけ（入札物品役務のみ）'!$G$4:$AC$76,16,FALSE)</f>
        <v>#N/A</v>
      </c>
      <c r="G161" s="28" t="e">
        <f>VLOOKUP(B161,'[2]台帳はりつけ（入札物品役務のみ）'!$G$4:$AC$76,18,FALSE)</f>
        <v>#N/A</v>
      </c>
      <c r="H161" s="20" t="str">
        <f>IF('[2]台帳はりつけ（入札物品役務のみ）'!P70="総合評価","一般競争入札（総合評価）",IF('[2]台帳はりつけ（入札物品役務のみ）'!P70="制限付き","一般競争（制限付き）","一般競争入札"))</f>
        <v>一般競争入札</v>
      </c>
      <c r="I161" s="30" t="e">
        <f>VLOOKUP(B161,'[2]台帳はりつけ（入札物品役務のみ）'!$G$4:$AC$76,2,FALSE)</f>
        <v>#N/A</v>
      </c>
      <c r="J161" s="30" t="e">
        <f>VLOOKUP(B161,'[2]台帳はりつけ（入札物品役務のみ）'!$G$4:$AC$76,3,FALSE)</f>
        <v>#N/A</v>
      </c>
      <c r="K161" s="18" t="e">
        <f>VLOOKUP(B161,'[2]台帳はりつけ（入札物品役務のみ）'!$G$4:$AC$76,4,FALSE)</f>
        <v>#N/A</v>
      </c>
      <c r="L161" s="20"/>
      <c r="M161" s="20"/>
      <c r="N161" s="20"/>
      <c r="O161" s="22" t="s">
        <v>29</v>
      </c>
    </row>
    <row r="162" spans="1:19" s="7" customFormat="1" ht="37.5" hidden="1" customHeight="1" thickBot="1" x14ac:dyDescent="0.2">
      <c r="B162" s="98"/>
      <c r="C162" s="25"/>
      <c r="D162" s="21"/>
      <c r="E162" s="27"/>
      <c r="F162" s="13" t="e">
        <f>VLOOKUP(B161,'[2]台帳はりつけ（入札物品役務のみ）'!$G$4:$AC$76,17,FALSE)</f>
        <v>#N/A</v>
      </c>
      <c r="G162" s="29"/>
      <c r="H162" s="21"/>
      <c r="I162" s="31"/>
      <c r="J162" s="31"/>
      <c r="K162" s="19"/>
      <c r="L162" s="21"/>
      <c r="M162" s="21"/>
      <c r="N162" s="21"/>
      <c r="O162" s="23"/>
    </row>
    <row r="163" spans="1:19" x14ac:dyDescent="0.15">
      <c r="C163" s="14" t="s">
        <v>30</v>
      </c>
      <c r="D163" s="7"/>
      <c r="E163" s="15"/>
      <c r="F163" s="7"/>
      <c r="G163" s="16"/>
      <c r="H163" s="7"/>
      <c r="I163" s="7"/>
      <c r="J163" s="7"/>
      <c r="K163" s="17"/>
      <c r="L163" s="7"/>
      <c r="M163" s="7"/>
      <c r="N163" s="7"/>
      <c r="O163" s="7"/>
      <c r="S163" s="7" t="str">
        <f>+CONCATENATE(C163," ",$R$14)</f>
        <v xml:space="preserve">※公益法人の区分において、「公財」は、「公益財団法人」、「公社」は「公益社団法人」、「特財」は、「特例財団法人」、「特社」は「特例社団法人」をいう。 </v>
      </c>
    </row>
    <row r="164" spans="1:19" x14ac:dyDescent="0.15">
      <c r="C164" s="14" t="s">
        <v>31</v>
      </c>
      <c r="D164" s="7"/>
      <c r="E164" s="15"/>
      <c r="F164" s="7"/>
      <c r="G164" s="16"/>
      <c r="H164" s="7"/>
      <c r="I164" s="7"/>
      <c r="J164" s="7"/>
      <c r="K164" s="17"/>
      <c r="L164" s="7"/>
      <c r="M164" s="7"/>
      <c r="N164" s="7"/>
      <c r="O164" s="7"/>
    </row>
    <row r="165" spans="1:19" x14ac:dyDescent="0.15">
      <c r="C165" s="7"/>
      <c r="D165" s="7"/>
      <c r="E165" s="15"/>
      <c r="F165" s="7"/>
      <c r="G165" s="16"/>
      <c r="H165" s="7"/>
      <c r="I165" s="7"/>
      <c r="J165" s="7"/>
      <c r="K165" s="17"/>
      <c r="L165" s="7"/>
      <c r="M165" s="7"/>
      <c r="N165" s="7"/>
      <c r="O165" s="7"/>
    </row>
    <row r="166" spans="1:19" x14ac:dyDescent="0.15">
      <c r="C166" s="7"/>
      <c r="D166" s="7"/>
      <c r="E166" s="15"/>
      <c r="F166" s="7"/>
      <c r="G166" s="16"/>
      <c r="H166" s="7"/>
      <c r="I166" s="7"/>
      <c r="J166" s="7"/>
      <c r="K166" s="17"/>
      <c r="L166" s="7"/>
      <c r="M166" s="7"/>
      <c r="N166" s="7"/>
      <c r="O166" s="7"/>
    </row>
    <row r="167" spans="1:19" x14ac:dyDescent="0.15">
      <c r="C167" s="7"/>
      <c r="D167" s="7"/>
      <c r="E167" s="15"/>
      <c r="F167" s="7"/>
      <c r="G167" s="16"/>
      <c r="H167" s="7"/>
      <c r="I167" s="7"/>
      <c r="J167" s="7"/>
      <c r="K167" s="17"/>
      <c r="L167" s="7"/>
      <c r="M167" s="7"/>
      <c r="N167" s="7"/>
      <c r="O167" s="7"/>
    </row>
    <row r="168" spans="1:19" x14ac:dyDescent="0.15">
      <c r="C168" s="7"/>
      <c r="D168" s="7"/>
      <c r="E168" s="15"/>
      <c r="F168" s="7"/>
      <c r="G168" s="16"/>
      <c r="I168" s="7"/>
      <c r="J168" s="7"/>
      <c r="K168" s="17"/>
      <c r="L168" s="7"/>
      <c r="M168" s="7"/>
      <c r="N168" s="7"/>
      <c r="O168" s="7"/>
    </row>
    <row r="169" spans="1:19" x14ac:dyDescent="0.15">
      <c r="L169" s="1" t="s">
        <v>32</v>
      </c>
      <c r="M169" s="1" t="s">
        <v>33</v>
      </c>
    </row>
    <row r="170" spans="1:19" x14ac:dyDescent="0.15">
      <c r="L170" s="1" t="s">
        <v>34</v>
      </c>
      <c r="M170" s="1" t="s">
        <v>35</v>
      </c>
    </row>
    <row r="171" spans="1:19" x14ac:dyDescent="0.15">
      <c r="L171" s="1" t="s">
        <v>36</v>
      </c>
    </row>
    <row r="172" spans="1:19" x14ac:dyDescent="0.15">
      <c r="L172" s="1" t="s">
        <v>37</v>
      </c>
    </row>
  </sheetData>
  <autoFilter ref="C4:O164" xr:uid="{00000000-0009-0000-0000-000002000000}"/>
  <mergeCells count="1039">
    <mergeCell ref="K161:K162"/>
    <mergeCell ref="L161:L162"/>
    <mergeCell ref="M161:M162"/>
    <mergeCell ref="N161:N162"/>
    <mergeCell ref="O161:O162"/>
    <mergeCell ref="N159:N160"/>
    <mergeCell ref="O159:O160"/>
    <mergeCell ref="B161:B162"/>
    <mergeCell ref="C161:C162"/>
    <mergeCell ref="D161:D162"/>
    <mergeCell ref="E161:E162"/>
    <mergeCell ref="G161:G162"/>
    <mergeCell ref="H161:H162"/>
    <mergeCell ref="I161:I162"/>
    <mergeCell ref="J161:J162"/>
    <mergeCell ref="H159:H160"/>
    <mergeCell ref="I159:I160"/>
    <mergeCell ref="J159:J160"/>
    <mergeCell ref="K159:K160"/>
    <mergeCell ref="L159:L160"/>
    <mergeCell ref="M159:M160"/>
    <mergeCell ref="K157:K158"/>
    <mergeCell ref="L157:L158"/>
    <mergeCell ref="M157:M158"/>
    <mergeCell ref="N157:N158"/>
    <mergeCell ref="O157:O158"/>
    <mergeCell ref="B159:B160"/>
    <mergeCell ref="C159:C160"/>
    <mergeCell ref="D159:D160"/>
    <mergeCell ref="E159:E160"/>
    <mergeCell ref="G159:G160"/>
    <mergeCell ref="N155:N156"/>
    <mergeCell ref="O155:O156"/>
    <mergeCell ref="B157:B158"/>
    <mergeCell ref="C157:C158"/>
    <mergeCell ref="D157:D158"/>
    <mergeCell ref="E157:E158"/>
    <mergeCell ref="G157:G158"/>
    <mergeCell ref="H157:H158"/>
    <mergeCell ref="I157:I158"/>
    <mergeCell ref="J157:J158"/>
    <mergeCell ref="H155:H156"/>
    <mergeCell ref="I155:I156"/>
    <mergeCell ref="J155:J156"/>
    <mergeCell ref="K155:K156"/>
    <mergeCell ref="L155:L156"/>
    <mergeCell ref="M155:M156"/>
    <mergeCell ref="K153:K154"/>
    <mergeCell ref="L153:L154"/>
    <mergeCell ref="M153:M154"/>
    <mergeCell ref="N153:N154"/>
    <mergeCell ref="O153:O154"/>
    <mergeCell ref="B155:B156"/>
    <mergeCell ref="C155:C156"/>
    <mergeCell ref="D155:D156"/>
    <mergeCell ref="E155:E156"/>
    <mergeCell ref="G155:G156"/>
    <mergeCell ref="N151:N152"/>
    <mergeCell ref="O151:O152"/>
    <mergeCell ref="B153:B154"/>
    <mergeCell ref="C153:C154"/>
    <mergeCell ref="D153:D154"/>
    <mergeCell ref="E153:E154"/>
    <mergeCell ref="G153:G154"/>
    <mergeCell ref="H153:H154"/>
    <mergeCell ref="I153:I154"/>
    <mergeCell ref="J153:J154"/>
    <mergeCell ref="H151:H152"/>
    <mergeCell ref="I151:I152"/>
    <mergeCell ref="J151:J152"/>
    <mergeCell ref="K151:K152"/>
    <mergeCell ref="L151:L152"/>
    <mergeCell ref="M151:M152"/>
    <mergeCell ref="K149:K150"/>
    <mergeCell ref="L149:L150"/>
    <mergeCell ref="M149:M150"/>
    <mergeCell ref="N149:N150"/>
    <mergeCell ref="O149:O150"/>
    <mergeCell ref="B151:B152"/>
    <mergeCell ref="C151:C152"/>
    <mergeCell ref="D151:D152"/>
    <mergeCell ref="E151:E152"/>
    <mergeCell ref="G151:G152"/>
    <mergeCell ref="N147:N148"/>
    <mergeCell ref="O147:O148"/>
    <mergeCell ref="B149:B150"/>
    <mergeCell ref="C149:C150"/>
    <mergeCell ref="D149:D150"/>
    <mergeCell ref="E149:E150"/>
    <mergeCell ref="G149:G150"/>
    <mergeCell ref="H149:H150"/>
    <mergeCell ref="I149:I150"/>
    <mergeCell ref="J149:J150"/>
    <mergeCell ref="H147:H148"/>
    <mergeCell ref="I147:I148"/>
    <mergeCell ref="J147:J148"/>
    <mergeCell ref="K147:K148"/>
    <mergeCell ref="L147:L148"/>
    <mergeCell ref="M147:M148"/>
    <mergeCell ref="K145:K146"/>
    <mergeCell ref="L145:L146"/>
    <mergeCell ref="M145:M146"/>
    <mergeCell ref="N145:N146"/>
    <mergeCell ref="O145:O146"/>
    <mergeCell ref="B147:B148"/>
    <mergeCell ref="C147:C148"/>
    <mergeCell ref="D147:D148"/>
    <mergeCell ref="E147:E148"/>
    <mergeCell ref="G147:G148"/>
    <mergeCell ref="N143:N144"/>
    <mergeCell ref="O143:O144"/>
    <mergeCell ref="B145:B146"/>
    <mergeCell ref="C145:C146"/>
    <mergeCell ref="D145:D146"/>
    <mergeCell ref="E145:E146"/>
    <mergeCell ref="G145:G146"/>
    <mergeCell ref="H145:H146"/>
    <mergeCell ref="I145:I146"/>
    <mergeCell ref="J145:J146"/>
    <mergeCell ref="H143:H144"/>
    <mergeCell ref="I143:I144"/>
    <mergeCell ref="J143:J144"/>
    <mergeCell ref="K143:K144"/>
    <mergeCell ref="L143:L144"/>
    <mergeCell ref="M143:M144"/>
    <mergeCell ref="K141:K142"/>
    <mergeCell ref="L141:L142"/>
    <mergeCell ref="M141:M142"/>
    <mergeCell ref="N141:N142"/>
    <mergeCell ref="O141:O142"/>
    <mergeCell ref="B143:B144"/>
    <mergeCell ref="C143:C144"/>
    <mergeCell ref="D143:D144"/>
    <mergeCell ref="E143:E144"/>
    <mergeCell ref="G143:G144"/>
    <mergeCell ref="N139:N140"/>
    <mergeCell ref="O139:O140"/>
    <mergeCell ref="B141:B142"/>
    <mergeCell ref="C141:C142"/>
    <mergeCell ref="D141:D142"/>
    <mergeCell ref="E141:E142"/>
    <mergeCell ref="G141:G142"/>
    <mergeCell ref="H141:H142"/>
    <mergeCell ref="I141:I142"/>
    <mergeCell ref="J141:J142"/>
    <mergeCell ref="H139:H140"/>
    <mergeCell ref="I139:I140"/>
    <mergeCell ref="J139:J140"/>
    <mergeCell ref="K139:K140"/>
    <mergeCell ref="L139:L140"/>
    <mergeCell ref="M139:M140"/>
    <mergeCell ref="K137:K138"/>
    <mergeCell ref="L137:L138"/>
    <mergeCell ref="M137:M138"/>
    <mergeCell ref="N137:N138"/>
    <mergeCell ref="O137:O138"/>
    <mergeCell ref="B139:B140"/>
    <mergeCell ref="C139:C140"/>
    <mergeCell ref="D139:D140"/>
    <mergeCell ref="E139:E140"/>
    <mergeCell ref="G139:G140"/>
    <mergeCell ref="N135:N136"/>
    <mergeCell ref="O135:O136"/>
    <mergeCell ref="B137:B138"/>
    <mergeCell ref="C137:C138"/>
    <mergeCell ref="D137:D138"/>
    <mergeCell ref="E137:E138"/>
    <mergeCell ref="G137:G138"/>
    <mergeCell ref="H137:H138"/>
    <mergeCell ref="I137:I138"/>
    <mergeCell ref="J137:J138"/>
    <mergeCell ref="H135:H136"/>
    <mergeCell ref="I135:I136"/>
    <mergeCell ref="J135:J136"/>
    <mergeCell ref="K135:K136"/>
    <mergeCell ref="L135:L136"/>
    <mergeCell ref="M135:M136"/>
    <mergeCell ref="K133:K134"/>
    <mergeCell ref="L133:L134"/>
    <mergeCell ref="M133:M134"/>
    <mergeCell ref="N133:N134"/>
    <mergeCell ref="O133:O134"/>
    <mergeCell ref="B135:B136"/>
    <mergeCell ref="C135:C136"/>
    <mergeCell ref="D135:D136"/>
    <mergeCell ref="E135:E136"/>
    <mergeCell ref="G135:G136"/>
    <mergeCell ref="N131:N132"/>
    <mergeCell ref="O131:O132"/>
    <mergeCell ref="B133:B134"/>
    <mergeCell ref="C133:C134"/>
    <mergeCell ref="D133:D134"/>
    <mergeCell ref="E133:E134"/>
    <mergeCell ref="G133:G134"/>
    <mergeCell ref="H133:H134"/>
    <mergeCell ref="I133:I134"/>
    <mergeCell ref="J133:J134"/>
    <mergeCell ref="H131:H132"/>
    <mergeCell ref="I131:I132"/>
    <mergeCell ref="J131:J132"/>
    <mergeCell ref="K131:K132"/>
    <mergeCell ref="L131:L132"/>
    <mergeCell ref="M131:M132"/>
    <mergeCell ref="K129:K130"/>
    <mergeCell ref="L129:L130"/>
    <mergeCell ref="M129:M130"/>
    <mergeCell ref="N129:N130"/>
    <mergeCell ref="O129:O130"/>
    <mergeCell ref="B131:B132"/>
    <mergeCell ref="C131:C132"/>
    <mergeCell ref="D131:D132"/>
    <mergeCell ref="E131:E132"/>
    <mergeCell ref="G131:G132"/>
    <mergeCell ref="N127:N128"/>
    <mergeCell ref="O127:O128"/>
    <mergeCell ref="B129:B130"/>
    <mergeCell ref="C129:C130"/>
    <mergeCell ref="D129:D130"/>
    <mergeCell ref="E129:E130"/>
    <mergeCell ref="G129:G130"/>
    <mergeCell ref="H129:H130"/>
    <mergeCell ref="I129:I130"/>
    <mergeCell ref="J129:J130"/>
    <mergeCell ref="H127:H128"/>
    <mergeCell ref="I127:I128"/>
    <mergeCell ref="J127:J128"/>
    <mergeCell ref="K127:K128"/>
    <mergeCell ref="L127:L128"/>
    <mergeCell ref="M127:M128"/>
    <mergeCell ref="K125:K126"/>
    <mergeCell ref="L125:L126"/>
    <mergeCell ref="M125:M126"/>
    <mergeCell ref="N125:N126"/>
    <mergeCell ref="O125:O126"/>
    <mergeCell ref="B127:B128"/>
    <mergeCell ref="C127:C128"/>
    <mergeCell ref="D127:D128"/>
    <mergeCell ref="E127:E128"/>
    <mergeCell ref="G127:G128"/>
    <mergeCell ref="N123:N124"/>
    <mergeCell ref="O123:O124"/>
    <mergeCell ref="B125:B126"/>
    <mergeCell ref="C125:C126"/>
    <mergeCell ref="D125:D126"/>
    <mergeCell ref="E125:E126"/>
    <mergeCell ref="G125:G126"/>
    <mergeCell ref="H125:H126"/>
    <mergeCell ref="I125:I126"/>
    <mergeCell ref="J125:J126"/>
    <mergeCell ref="H123:H124"/>
    <mergeCell ref="I123:I124"/>
    <mergeCell ref="J123:J124"/>
    <mergeCell ref="K123:K124"/>
    <mergeCell ref="L123:L124"/>
    <mergeCell ref="M123:M124"/>
    <mergeCell ref="K121:K122"/>
    <mergeCell ref="L121:L122"/>
    <mergeCell ref="M121:M122"/>
    <mergeCell ref="N121:N122"/>
    <mergeCell ref="O121:O122"/>
    <mergeCell ref="B123:B124"/>
    <mergeCell ref="C123:C124"/>
    <mergeCell ref="D123:D124"/>
    <mergeCell ref="E123:E124"/>
    <mergeCell ref="G123:G124"/>
    <mergeCell ref="N119:N120"/>
    <mergeCell ref="O119:O120"/>
    <mergeCell ref="B121:B122"/>
    <mergeCell ref="C121:C122"/>
    <mergeCell ref="D121:D122"/>
    <mergeCell ref="E121:E122"/>
    <mergeCell ref="G121:G122"/>
    <mergeCell ref="H121:H122"/>
    <mergeCell ref="I121:I122"/>
    <mergeCell ref="J121:J122"/>
    <mergeCell ref="H119:H120"/>
    <mergeCell ref="I119:I120"/>
    <mergeCell ref="J119:J120"/>
    <mergeCell ref="K119:K120"/>
    <mergeCell ref="L119:L120"/>
    <mergeCell ref="M119:M120"/>
    <mergeCell ref="K117:K118"/>
    <mergeCell ref="L117:L118"/>
    <mergeCell ref="M117:M118"/>
    <mergeCell ref="N117:N118"/>
    <mergeCell ref="O117:O118"/>
    <mergeCell ref="B119:B120"/>
    <mergeCell ref="C119:C120"/>
    <mergeCell ref="D119:D120"/>
    <mergeCell ref="E119:E120"/>
    <mergeCell ref="G119:G120"/>
    <mergeCell ref="N115:N116"/>
    <mergeCell ref="O115:O116"/>
    <mergeCell ref="B117:B118"/>
    <mergeCell ref="C117:C118"/>
    <mergeCell ref="D117:D118"/>
    <mergeCell ref="E117:E118"/>
    <mergeCell ref="G117:G118"/>
    <mergeCell ref="H117:H118"/>
    <mergeCell ref="I117:I118"/>
    <mergeCell ref="J117:J118"/>
    <mergeCell ref="H115:H116"/>
    <mergeCell ref="I115:I116"/>
    <mergeCell ref="J115:J116"/>
    <mergeCell ref="K115:K116"/>
    <mergeCell ref="L115:L116"/>
    <mergeCell ref="M115:M116"/>
    <mergeCell ref="K113:K114"/>
    <mergeCell ref="L113:L114"/>
    <mergeCell ref="M113:M114"/>
    <mergeCell ref="N113:N114"/>
    <mergeCell ref="O113:O114"/>
    <mergeCell ref="B115:B116"/>
    <mergeCell ref="C115:C116"/>
    <mergeCell ref="D115:D116"/>
    <mergeCell ref="E115:E116"/>
    <mergeCell ref="G115:G116"/>
    <mergeCell ref="N111:N112"/>
    <mergeCell ref="O111:O112"/>
    <mergeCell ref="B113:B114"/>
    <mergeCell ref="C113:C114"/>
    <mergeCell ref="D113:D114"/>
    <mergeCell ref="E113:E114"/>
    <mergeCell ref="G113:G114"/>
    <mergeCell ref="H113:H114"/>
    <mergeCell ref="I113:I114"/>
    <mergeCell ref="J113:J114"/>
    <mergeCell ref="H111:H112"/>
    <mergeCell ref="I111:I112"/>
    <mergeCell ref="J111:J112"/>
    <mergeCell ref="K111:K112"/>
    <mergeCell ref="L111:L112"/>
    <mergeCell ref="M111:M112"/>
    <mergeCell ref="K109:K110"/>
    <mergeCell ref="L109:L110"/>
    <mergeCell ref="M109:M110"/>
    <mergeCell ref="N109:N110"/>
    <mergeCell ref="O109:O110"/>
    <mergeCell ref="B111:B112"/>
    <mergeCell ref="C111:C112"/>
    <mergeCell ref="D111:D112"/>
    <mergeCell ref="E111:E112"/>
    <mergeCell ref="G111:G112"/>
    <mergeCell ref="N107:N108"/>
    <mergeCell ref="O107:O108"/>
    <mergeCell ref="B109:B110"/>
    <mergeCell ref="C109:C110"/>
    <mergeCell ref="D109:D110"/>
    <mergeCell ref="E109:E110"/>
    <mergeCell ref="G109:G110"/>
    <mergeCell ref="H109:H110"/>
    <mergeCell ref="I109:I110"/>
    <mergeCell ref="J109:J110"/>
    <mergeCell ref="H107:H108"/>
    <mergeCell ref="I107:I108"/>
    <mergeCell ref="J107:J108"/>
    <mergeCell ref="K107:K108"/>
    <mergeCell ref="L107:L108"/>
    <mergeCell ref="M107:M108"/>
    <mergeCell ref="K105:K106"/>
    <mergeCell ref="L105:L106"/>
    <mergeCell ref="M105:M106"/>
    <mergeCell ref="N105:N106"/>
    <mergeCell ref="O105:O106"/>
    <mergeCell ref="B107:B108"/>
    <mergeCell ref="C107:C108"/>
    <mergeCell ref="D107:D108"/>
    <mergeCell ref="E107:E108"/>
    <mergeCell ref="G107:G108"/>
    <mergeCell ref="N103:N104"/>
    <mergeCell ref="O103:O104"/>
    <mergeCell ref="B105:B106"/>
    <mergeCell ref="C105:C106"/>
    <mergeCell ref="D105:D106"/>
    <mergeCell ref="E105:E106"/>
    <mergeCell ref="G105:G106"/>
    <mergeCell ref="H105:H106"/>
    <mergeCell ref="I105:I106"/>
    <mergeCell ref="J105:J106"/>
    <mergeCell ref="H103:H104"/>
    <mergeCell ref="I103:I104"/>
    <mergeCell ref="J103:J104"/>
    <mergeCell ref="K103:K104"/>
    <mergeCell ref="L103:L104"/>
    <mergeCell ref="M103:M104"/>
    <mergeCell ref="K101:K102"/>
    <mergeCell ref="L101:L102"/>
    <mergeCell ref="M101:M102"/>
    <mergeCell ref="N101:N102"/>
    <mergeCell ref="O101:O102"/>
    <mergeCell ref="B103:B104"/>
    <mergeCell ref="C103:C104"/>
    <mergeCell ref="D103:D104"/>
    <mergeCell ref="E103:E104"/>
    <mergeCell ref="G103:G104"/>
    <mergeCell ref="N99:N100"/>
    <mergeCell ref="O99:O100"/>
    <mergeCell ref="B101:B102"/>
    <mergeCell ref="C101:C102"/>
    <mergeCell ref="D101:D102"/>
    <mergeCell ref="E101:E102"/>
    <mergeCell ref="G101:G102"/>
    <mergeCell ref="H101:H102"/>
    <mergeCell ref="I101:I102"/>
    <mergeCell ref="J101:J102"/>
    <mergeCell ref="H99:H100"/>
    <mergeCell ref="I99:I100"/>
    <mergeCell ref="J99:J100"/>
    <mergeCell ref="K99:K100"/>
    <mergeCell ref="L99:L100"/>
    <mergeCell ref="M99:M100"/>
    <mergeCell ref="K97:K98"/>
    <mergeCell ref="L97:L98"/>
    <mergeCell ref="M97:M98"/>
    <mergeCell ref="N97:N98"/>
    <mergeCell ref="O97:O98"/>
    <mergeCell ref="B99:B100"/>
    <mergeCell ref="C99:C100"/>
    <mergeCell ref="D99:D100"/>
    <mergeCell ref="E99:E100"/>
    <mergeCell ref="G99:G100"/>
    <mergeCell ref="N95:N96"/>
    <mergeCell ref="O95:O96"/>
    <mergeCell ref="B97:B98"/>
    <mergeCell ref="C97:C98"/>
    <mergeCell ref="D97:D98"/>
    <mergeCell ref="E97:E98"/>
    <mergeCell ref="G97:G98"/>
    <mergeCell ref="H97:H98"/>
    <mergeCell ref="I97:I98"/>
    <mergeCell ref="J97:J98"/>
    <mergeCell ref="H95:H96"/>
    <mergeCell ref="I95:I96"/>
    <mergeCell ref="J95:J96"/>
    <mergeCell ref="K95:K96"/>
    <mergeCell ref="L95:L96"/>
    <mergeCell ref="M95:M96"/>
    <mergeCell ref="K93:K94"/>
    <mergeCell ref="L93:L94"/>
    <mergeCell ref="M93:M94"/>
    <mergeCell ref="N93:N94"/>
    <mergeCell ref="O93:O94"/>
    <mergeCell ref="B95:B96"/>
    <mergeCell ref="C95:C96"/>
    <mergeCell ref="D95:D96"/>
    <mergeCell ref="E95:E96"/>
    <mergeCell ref="G95:G96"/>
    <mergeCell ref="N91:N92"/>
    <mergeCell ref="O91:O92"/>
    <mergeCell ref="B93:B94"/>
    <mergeCell ref="C93:C94"/>
    <mergeCell ref="D93:D94"/>
    <mergeCell ref="E93:E94"/>
    <mergeCell ref="G93:G94"/>
    <mergeCell ref="H93:H94"/>
    <mergeCell ref="I93:I94"/>
    <mergeCell ref="J93:J94"/>
    <mergeCell ref="H91:H92"/>
    <mergeCell ref="I91:I92"/>
    <mergeCell ref="J91:J92"/>
    <mergeCell ref="K91:K92"/>
    <mergeCell ref="L91:L92"/>
    <mergeCell ref="M91:M92"/>
    <mergeCell ref="K89:K90"/>
    <mergeCell ref="L89:L90"/>
    <mergeCell ref="M89:M90"/>
    <mergeCell ref="N89:N90"/>
    <mergeCell ref="O89:O90"/>
    <mergeCell ref="B91:B92"/>
    <mergeCell ref="C91:C92"/>
    <mergeCell ref="D91:D92"/>
    <mergeCell ref="E91:E92"/>
    <mergeCell ref="G91:G92"/>
    <mergeCell ref="N87:N88"/>
    <mergeCell ref="O87:O88"/>
    <mergeCell ref="B89:B90"/>
    <mergeCell ref="C89:C90"/>
    <mergeCell ref="D89:D90"/>
    <mergeCell ref="E89:E90"/>
    <mergeCell ref="G89:G90"/>
    <mergeCell ref="H89:H90"/>
    <mergeCell ref="I89:I90"/>
    <mergeCell ref="J89:J90"/>
    <mergeCell ref="H87:H88"/>
    <mergeCell ref="I87:I88"/>
    <mergeCell ref="J87:J88"/>
    <mergeCell ref="K87:K88"/>
    <mergeCell ref="L87:L88"/>
    <mergeCell ref="M87:M88"/>
    <mergeCell ref="K85:K86"/>
    <mergeCell ref="L85:L86"/>
    <mergeCell ref="M85:M86"/>
    <mergeCell ref="N85:N86"/>
    <mergeCell ref="O85:O86"/>
    <mergeCell ref="B87:B88"/>
    <mergeCell ref="C87:C88"/>
    <mergeCell ref="D87:D88"/>
    <mergeCell ref="E87:E88"/>
    <mergeCell ref="G87:G88"/>
    <mergeCell ref="N83:N84"/>
    <mergeCell ref="O83:O84"/>
    <mergeCell ref="B85:B86"/>
    <mergeCell ref="C85:C86"/>
    <mergeCell ref="D85:D86"/>
    <mergeCell ref="E85:E86"/>
    <mergeCell ref="G85:G86"/>
    <mergeCell ref="H85:H86"/>
    <mergeCell ref="I85:I86"/>
    <mergeCell ref="J85:J86"/>
    <mergeCell ref="H83:H84"/>
    <mergeCell ref="I83:I84"/>
    <mergeCell ref="J83:J84"/>
    <mergeCell ref="K83:K84"/>
    <mergeCell ref="L83:L84"/>
    <mergeCell ref="M83:M84"/>
    <mergeCell ref="K81:K82"/>
    <mergeCell ref="L81:L82"/>
    <mergeCell ref="M81:M82"/>
    <mergeCell ref="N81:N82"/>
    <mergeCell ref="O81:O82"/>
    <mergeCell ref="B83:B84"/>
    <mergeCell ref="C83:C84"/>
    <mergeCell ref="D83:D84"/>
    <mergeCell ref="E83:E84"/>
    <mergeCell ref="G83:G84"/>
    <mergeCell ref="N79:N80"/>
    <mergeCell ref="O79:O80"/>
    <mergeCell ref="B81:B82"/>
    <mergeCell ref="C81:C82"/>
    <mergeCell ref="D81:D82"/>
    <mergeCell ref="E81:E82"/>
    <mergeCell ref="G81:G82"/>
    <mergeCell ref="H81:H82"/>
    <mergeCell ref="I81:I82"/>
    <mergeCell ref="J81:J82"/>
    <mergeCell ref="H79:H80"/>
    <mergeCell ref="I79:I80"/>
    <mergeCell ref="J79:J80"/>
    <mergeCell ref="K79:K80"/>
    <mergeCell ref="L79:L80"/>
    <mergeCell ref="M79:M80"/>
    <mergeCell ref="K77:K78"/>
    <mergeCell ref="L77:L78"/>
    <mergeCell ref="M77:M78"/>
    <mergeCell ref="N77:N78"/>
    <mergeCell ref="O77:O78"/>
    <mergeCell ref="B79:B80"/>
    <mergeCell ref="C79:C80"/>
    <mergeCell ref="D79:D80"/>
    <mergeCell ref="E79:E80"/>
    <mergeCell ref="G79:G80"/>
    <mergeCell ref="N75:N76"/>
    <mergeCell ref="O75:O76"/>
    <mergeCell ref="B77:B78"/>
    <mergeCell ref="C77:C78"/>
    <mergeCell ref="D77:D78"/>
    <mergeCell ref="E77:E78"/>
    <mergeCell ref="G77:G78"/>
    <mergeCell ref="H77:H78"/>
    <mergeCell ref="I77:I78"/>
    <mergeCell ref="J77:J78"/>
    <mergeCell ref="H75:H76"/>
    <mergeCell ref="I75:I76"/>
    <mergeCell ref="J75:J76"/>
    <mergeCell ref="K75:K76"/>
    <mergeCell ref="L75:L76"/>
    <mergeCell ref="M75:M76"/>
    <mergeCell ref="K73:K74"/>
    <mergeCell ref="L73:L74"/>
    <mergeCell ref="M73:M74"/>
    <mergeCell ref="N73:N74"/>
    <mergeCell ref="O73:O74"/>
    <mergeCell ref="B75:B76"/>
    <mergeCell ref="C75:C76"/>
    <mergeCell ref="D75:D76"/>
    <mergeCell ref="E75:E76"/>
    <mergeCell ref="G75:G76"/>
    <mergeCell ref="N71:N72"/>
    <mergeCell ref="O71:O72"/>
    <mergeCell ref="B73:B74"/>
    <mergeCell ref="C73:C74"/>
    <mergeCell ref="D73:D74"/>
    <mergeCell ref="E73:E74"/>
    <mergeCell ref="G73:G74"/>
    <mergeCell ref="H73:H74"/>
    <mergeCell ref="I73:I74"/>
    <mergeCell ref="J73:J74"/>
    <mergeCell ref="H71:H72"/>
    <mergeCell ref="I71:I72"/>
    <mergeCell ref="J71:J72"/>
    <mergeCell ref="K71:K72"/>
    <mergeCell ref="L71:L72"/>
    <mergeCell ref="M71:M72"/>
    <mergeCell ref="K69:K70"/>
    <mergeCell ref="L69:L70"/>
    <mergeCell ref="M69:M70"/>
    <mergeCell ref="N69:N70"/>
    <mergeCell ref="O69:O70"/>
    <mergeCell ref="B71:B72"/>
    <mergeCell ref="C71:C72"/>
    <mergeCell ref="D71:D72"/>
    <mergeCell ref="E71:E72"/>
    <mergeCell ref="G71:G72"/>
    <mergeCell ref="N67:N68"/>
    <mergeCell ref="O67:O68"/>
    <mergeCell ref="B69:B70"/>
    <mergeCell ref="C69:C70"/>
    <mergeCell ref="D69:D70"/>
    <mergeCell ref="E69:E70"/>
    <mergeCell ref="G69:G70"/>
    <mergeCell ref="H69:H70"/>
    <mergeCell ref="I69:I70"/>
    <mergeCell ref="J69:J70"/>
    <mergeCell ref="H67:H68"/>
    <mergeCell ref="I67:I68"/>
    <mergeCell ref="J67:J68"/>
    <mergeCell ref="K67:K68"/>
    <mergeCell ref="L67:L68"/>
    <mergeCell ref="M67:M68"/>
    <mergeCell ref="K65:K66"/>
    <mergeCell ref="L65:L66"/>
    <mergeCell ref="M65:M66"/>
    <mergeCell ref="N65:N66"/>
    <mergeCell ref="O65:O66"/>
    <mergeCell ref="B67:B68"/>
    <mergeCell ref="C67:C68"/>
    <mergeCell ref="D67:D68"/>
    <mergeCell ref="E67:E68"/>
    <mergeCell ref="G67:G68"/>
    <mergeCell ref="N63:N64"/>
    <mergeCell ref="O63:O64"/>
    <mergeCell ref="B65:B66"/>
    <mergeCell ref="C65:C66"/>
    <mergeCell ref="D65:D66"/>
    <mergeCell ref="E65:E66"/>
    <mergeCell ref="G65:G66"/>
    <mergeCell ref="H65:H66"/>
    <mergeCell ref="I65:I66"/>
    <mergeCell ref="J65:J66"/>
    <mergeCell ref="H63:H64"/>
    <mergeCell ref="I63:I64"/>
    <mergeCell ref="J63:J64"/>
    <mergeCell ref="K63:K64"/>
    <mergeCell ref="L63:L64"/>
    <mergeCell ref="M63:M64"/>
    <mergeCell ref="K61:K62"/>
    <mergeCell ref="L61:L62"/>
    <mergeCell ref="M61:M62"/>
    <mergeCell ref="N61:N62"/>
    <mergeCell ref="O61:O62"/>
    <mergeCell ref="B63:B64"/>
    <mergeCell ref="C63:C64"/>
    <mergeCell ref="D63:D64"/>
    <mergeCell ref="E63:E64"/>
    <mergeCell ref="G63:G64"/>
    <mergeCell ref="N59:N60"/>
    <mergeCell ref="O59:O60"/>
    <mergeCell ref="B61:B62"/>
    <mergeCell ref="C61:C62"/>
    <mergeCell ref="D61:D62"/>
    <mergeCell ref="E61:E62"/>
    <mergeCell ref="G61:G62"/>
    <mergeCell ref="H61:H62"/>
    <mergeCell ref="I61:I62"/>
    <mergeCell ref="J61:J62"/>
    <mergeCell ref="H59:H60"/>
    <mergeCell ref="I59:I60"/>
    <mergeCell ref="J59:J60"/>
    <mergeCell ref="K59:K60"/>
    <mergeCell ref="L59:L60"/>
    <mergeCell ref="M59:M60"/>
    <mergeCell ref="K57:K58"/>
    <mergeCell ref="L57:L58"/>
    <mergeCell ref="M57:M58"/>
    <mergeCell ref="N57:N58"/>
    <mergeCell ref="O57:O58"/>
    <mergeCell ref="B59:B60"/>
    <mergeCell ref="C59:C60"/>
    <mergeCell ref="D59:D60"/>
    <mergeCell ref="E59:E60"/>
    <mergeCell ref="G59:G60"/>
    <mergeCell ref="N55:N56"/>
    <mergeCell ref="O55:O56"/>
    <mergeCell ref="B57:B58"/>
    <mergeCell ref="C57:C58"/>
    <mergeCell ref="D57:D58"/>
    <mergeCell ref="E57:E58"/>
    <mergeCell ref="G57:G58"/>
    <mergeCell ref="H57:H58"/>
    <mergeCell ref="I57:I58"/>
    <mergeCell ref="J57:J58"/>
    <mergeCell ref="H55:H56"/>
    <mergeCell ref="I55:I56"/>
    <mergeCell ref="J55:J56"/>
    <mergeCell ref="K55:K56"/>
    <mergeCell ref="L55:L56"/>
    <mergeCell ref="M55:M56"/>
    <mergeCell ref="K53:K54"/>
    <mergeCell ref="L53:L54"/>
    <mergeCell ref="M53:M54"/>
    <mergeCell ref="N53:N54"/>
    <mergeCell ref="O53:O54"/>
    <mergeCell ref="B55:B56"/>
    <mergeCell ref="C55:C56"/>
    <mergeCell ref="D55:D56"/>
    <mergeCell ref="E55:E56"/>
    <mergeCell ref="G55:G56"/>
    <mergeCell ref="N51:N52"/>
    <mergeCell ref="O51:O52"/>
    <mergeCell ref="B53:B54"/>
    <mergeCell ref="C53:C54"/>
    <mergeCell ref="D53:D54"/>
    <mergeCell ref="E53:E54"/>
    <mergeCell ref="G53:G54"/>
    <mergeCell ref="H53:H54"/>
    <mergeCell ref="I53:I54"/>
    <mergeCell ref="J53:J54"/>
    <mergeCell ref="H51:H52"/>
    <mergeCell ref="I51:I52"/>
    <mergeCell ref="J51:J52"/>
    <mergeCell ref="K51:K52"/>
    <mergeCell ref="L51:L52"/>
    <mergeCell ref="M51:M52"/>
    <mergeCell ref="K49:K50"/>
    <mergeCell ref="L49:L50"/>
    <mergeCell ref="M49:M50"/>
    <mergeCell ref="N49:N50"/>
    <mergeCell ref="O49:O50"/>
    <mergeCell ref="B51:B52"/>
    <mergeCell ref="C51:C52"/>
    <mergeCell ref="D51:D52"/>
    <mergeCell ref="E51:E52"/>
    <mergeCell ref="G51:G52"/>
    <mergeCell ref="N47:N48"/>
    <mergeCell ref="O47:O48"/>
    <mergeCell ref="B49:B50"/>
    <mergeCell ref="C49:C50"/>
    <mergeCell ref="D49:D50"/>
    <mergeCell ref="E49:E50"/>
    <mergeCell ref="G49:G50"/>
    <mergeCell ref="H49:H50"/>
    <mergeCell ref="I49:I50"/>
    <mergeCell ref="J49:J50"/>
    <mergeCell ref="H47:H48"/>
    <mergeCell ref="I47:I48"/>
    <mergeCell ref="J47:J48"/>
    <mergeCell ref="K47:K48"/>
    <mergeCell ref="L47:L48"/>
    <mergeCell ref="M47:M48"/>
    <mergeCell ref="K45:K46"/>
    <mergeCell ref="L45:L46"/>
    <mergeCell ref="M45:M46"/>
    <mergeCell ref="N45:N46"/>
    <mergeCell ref="O45:O46"/>
    <mergeCell ref="B47:B48"/>
    <mergeCell ref="C47:C48"/>
    <mergeCell ref="D47:D48"/>
    <mergeCell ref="E47:E48"/>
    <mergeCell ref="G47:G48"/>
    <mergeCell ref="N43:N44"/>
    <mergeCell ref="O43:O44"/>
    <mergeCell ref="B45:B46"/>
    <mergeCell ref="C45:C46"/>
    <mergeCell ref="D45:D46"/>
    <mergeCell ref="E45:E46"/>
    <mergeCell ref="G45:G46"/>
    <mergeCell ref="H45:H46"/>
    <mergeCell ref="I45:I46"/>
    <mergeCell ref="J45:J46"/>
    <mergeCell ref="H43:H44"/>
    <mergeCell ref="I43:I44"/>
    <mergeCell ref="J43:J44"/>
    <mergeCell ref="K43:K44"/>
    <mergeCell ref="L43:L44"/>
    <mergeCell ref="M43:M44"/>
    <mergeCell ref="K41:K42"/>
    <mergeCell ref="L41:L42"/>
    <mergeCell ref="M41:M42"/>
    <mergeCell ref="N41:N42"/>
    <mergeCell ref="O41:O42"/>
    <mergeCell ref="B43:B44"/>
    <mergeCell ref="C43:C44"/>
    <mergeCell ref="D43:D44"/>
    <mergeCell ref="E43:E44"/>
    <mergeCell ref="G43:G44"/>
    <mergeCell ref="N39:N40"/>
    <mergeCell ref="O39:O40"/>
    <mergeCell ref="B41:B42"/>
    <mergeCell ref="C41:C42"/>
    <mergeCell ref="D41:D42"/>
    <mergeCell ref="E41:E42"/>
    <mergeCell ref="G41:G42"/>
    <mergeCell ref="H41:H42"/>
    <mergeCell ref="I41:I42"/>
    <mergeCell ref="J41:J42"/>
    <mergeCell ref="H39:H40"/>
    <mergeCell ref="I39:I40"/>
    <mergeCell ref="J39:J40"/>
    <mergeCell ref="K39:K40"/>
    <mergeCell ref="L39:L40"/>
    <mergeCell ref="M39:M40"/>
    <mergeCell ref="K37:K38"/>
    <mergeCell ref="L37:L38"/>
    <mergeCell ref="M37:M38"/>
    <mergeCell ref="N37:N38"/>
    <mergeCell ref="O37:O38"/>
    <mergeCell ref="B39:B40"/>
    <mergeCell ref="C39:C40"/>
    <mergeCell ref="D39:D40"/>
    <mergeCell ref="E39:E40"/>
    <mergeCell ref="G39:G40"/>
    <mergeCell ref="N35:N36"/>
    <mergeCell ref="O35:O36"/>
    <mergeCell ref="B37:B38"/>
    <mergeCell ref="C37:C38"/>
    <mergeCell ref="D37:D38"/>
    <mergeCell ref="E37:E38"/>
    <mergeCell ref="G37:G38"/>
    <mergeCell ref="H37:H38"/>
    <mergeCell ref="I37:I38"/>
    <mergeCell ref="J37:J38"/>
    <mergeCell ref="H35:H36"/>
    <mergeCell ref="I35:I36"/>
    <mergeCell ref="J35:J36"/>
    <mergeCell ref="K35:K36"/>
    <mergeCell ref="L35:L36"/>
    <mergeCell ref="M35:M36"/>
    <mergeCell ref="K33:K34"/>
    <mergeCell ref="L33:L34"/>
    <mergeCell ref="M33:M34"/>
    <mergeCell ref="N33:N34"/>
    <mergeCell ref="O33:O34"/>
    <mergeCell ref="B35:B36"/>
    <mergeCell ref="C35:C36"/>
    <mergeCell ref="D35:D36"/>
    <mergeCell ref="E35:E36"/>
    <mergeCell ref="G35:G36"/>
    <mergeCell ref="N31:N32"/>
    <mergeCell ref="O31:O32"/>
    <mergeCell ref="B33:B34"/>
    <mergeCell ref="C33:C34"/>
    <mergeCell ref="D33:D34"/>
    <mergeCell ref="E33:E34"/>
    <mergeCell ref="G33:G34"/>
    <mergeCell ref="H33:H34"/>
    <mergeCell ref="I33:I34"/>
    <mergeCell ref="J33:J34"/>
    <mergeCell ref="H31:H32"/>
    <mergeCell ref="I31:I32"/>
    <mergeCell ref="J31:J32"/>
    <mergeCell ref="K31:K32"/>
    <mergeCell ref="L31:L32"/>
    <mergeCell ref="M31:M32"/>
    <mergeCell ref="K29:K30"/>
    <mergeCell ref="L29:L30"/>
    <mergeCell ref="M29:M30"/>
    <mergeCell ref="N29:N30"/>
    <mergeCell ref="O29:O30"/>
    <mergeCell ref="B31:B32"/>
    <mergeCell ref="C31:C32"/>
    <mergeCell ref="D31:D32"/>
    <mergeCell ref="E31:E32"/>
    <mergeCell ref="G31:G32"/>
    <mergeCell ref="N27:N28"/>
    <mergeCell ref="O27:O28"/>
    <mergeCell ref="B29:B30"/>
    <mergeCell ref="C29:C30"/>
    <mergeCell ref="D29:D30"/>
    <mergeCell ref="E29:E30"/>
    <mergeCell ref="G29:G30"/>
    <mergeCell ref="H29:H30"/>
    <mergeCell ref="I29:I30"/>
    <mergeCell ref="J29:J30"/>
    <mergeCell ref="H27:H28"/>
    <mergeCell ref="I27:I28"/>
    <mergeCell ref="J27:J28"/>
    <mergeCell ref="K27:K28"/>
    <mergeCell ref="L27:L28"/>
    <mergeCell ref="M27:M28"/>
    <mergeCell ref="K25:K26"/>
    <mergeCell ref="L25:L26"/>
    <mergeCell ref="M25:M26"/>
    <mergeCell ref="N25:N26"/>
    <mergeCell ref="O25:O26"/>
    <mergeCell ref="B27:B28"/>
    <mergeCell ref="C27:C28"/>
    <mergeCell ref="D27:D28"/>
    <mergeCell ref="E27:E28"/>
    <mergeCell ref="G27:G28"/>
    <mergeCell ref="N23:N24"/>
    <mergeCell ref="O23:O24"/>
    <mergeCell ref="B25:B26"/>
    <mergeCell ref="C25:C26"/>
    <mergeCell ref="D25:D26"/>
    <mergeCell ref="E25:E26"/>
    <mergeCell ref="G25:G26"/>
    <mergeCell ref="H25:H26"/>
    <mergeCell ref="I25:I26"/>
    <mergeCell ref="J25:J26"/>
    <mergeCell ref="H23:H24"/>
    <mergeCell ref="I23:I24"/>
    <mergeCell ref="J23:J24"/>
    <mergeCell ref="K23:K24"/>
    <mergeCell ref="L23:L24"/>
    <mergeCell ref="M23:M24"/>
    <mergeCell ref="K21:K22"/>
    <mergeCell ref="L21:L22"/>
    <mergeCell ref="M21:M22"/>
    <mergeCell ref="N21:N22"/>
    <mergeCell ref="O21:O22"/>
    <mergeCell ref="B23:B24"/>
    <mergeCell ref="C23:C24"/>
    <mergeCell ref="D23:D24"/>
    <mergeCell ref="E23:E24"/>
    <mergeCell ref="G23:G24"/>
    <mergeCell ref="N19:N20"/>
    <mergeCell ref="O19:O20"/>
    <mergeCell ref="B21:B22"/>
    <mergeCell ref="C21:C22"/>
    <mergeCell ref="D21:D22"/>
    <mergeCell ref="E21:E22"/>
    <mergeCell ref="G21:G22"/>
    <mergeCell ref="H21:H22"/>
    <mergeCell ref="I21:I22"/>
    <mergeCell ref="J21:J22"/>
    <mergeCell ref="H19:H20"/>
    <mergeCell ref="I19:I20"/>
    <mergeCell ref="J19:J20"/>
    <mergeCell ref="K19:K20"/>
    <mergeCell ref="L19:L20"/>
    <mergeCell ref="M19:M20"/>
    <mergeCell ref="K17:K18"/>
    <mergeCell ref="L17:L18"/>
    <mergeCell ref="M17:M18"/>
    <mergeCell ref="N17:N18"/>
    <mergeCell ref="O17:O18"/>
    <mergeCell ref="B19:B20"/>
    <mergeCell ref="C19:C20"/>
    <mergeCell ref="D19:D20"/>
    <mergeCell ref="E19:E20"/>
    <mergeCell ref="G19:G20"/>
    <mergeCell ref="N15:N16"/>
    <mergeCell ref="O15:O16"/>
    <mergeCell ref="B17:B18"/>
    <mergeCell ref="C17:C18"/>
    <mergeCell ref="D17:D18"/>
    <mergeCell ref="E17:E18"/>
    <mergeCell ref="G17:G18"/>
    <mergeCell ref="H17:H18"/>
    <mergeCell ref="I17:I18"/>
    <mergeCell ref="J17:J18"/>
    <mergeCell ref="H15:H16"/>
    <mergeCell ref="I15:I16"/>
    <mergeCell ref="J15:J16"/>
    <mergeCell ref="K15:K16"/>
    <mergeCell ref="L15:L16"/>
    <mergeCell ref="M15:M16"/>
    <mergeCell ref="K13:K14"/>
    <mergeCell ref="L13:L14"/>
    <mergeCell ref="M13:M14"/>
    <mergeCell ref="N13:N14"/>
    <mergeCell ref="O13:O14"/>
    <mergeCell ref="B15:B16"/>
    <mergeCell ref="C15:C16"/>
    <mergeCell ref="D15:D16"/>
    <mergeCell ref="E15:E16"/>
    <mergeCell ref="G15:G16"/>
    <mergeCell ref="N11:N12"/>
    <mergeCell ref="O11:O12"/>
    <mergeCell ref="B13:B14"/>
    <mergeCell ref="C13:C14"/>
    <mergeCell ref="D13:D14"/>
    <mergeCell ref="E13:E14"/>
    <mergeCell ref="G13:G14"/>
    <mergeCell ref="H13:H14"/>
    <mergeCell ref="I13:I14"/>
    <mergeCell ref="J13:J14"/>
    <mergeCell ref="H11:H12"/>
    <mergeCell ref="I11:I12"/>
    <mergeCell ref="J11:J12"/>
    <mergeCell ref="K11:K12"/>
    <mergeCell ref="L11:L12"/>
    <mergeCell ref="M11:M12"/>
    <mergeCell ref="K9:K10"/>
    <mergeCell ref="L9:L10"/>
    <mergeCell ref="M9:M10"/>
    <mergeCell ref="N9:N10"/>
    <mergeCell ref="O9:O10"/>
    <mergeCell ref="B11:B12"/>
    <mergeCell ref="C11:C12"/>
    <mergeCell ref="D11:D12"/>
    <mergeCell ref="E11:E12"/>
    <mergeCell ref="G11:G12"/>
    <mergeCell ref="N7:N8"/>
    <mergeCell ref="O7:O8"/>
    <mergeCell ref="B9:B10"/>
    <mergeCell ref="C9:C10"/>
    <mergeCell ref="D9:D10"/>
    <mergeCell ref="E9:E10"/>
    <mergeCell ref="G9:G10"/>
    <mergeCell ref="H9:H10"/>
    <mergeCell ref="I9:I10"/>
    <mergeCell ref="J9:J10"/>
    <mergeCell ref="H7:H8"/>
    <mergeCell ref="I7:I8"/>
    <mergeCell ref="J7:J8"/>
    <mergeCell ref="K7:K8"/>
    <mergeCell ref="L7:L8"/>
    <mergeCell ref="M7:M8"/>
    <mergeCell ref="K5:K6"/>
    <mergeCell ref="L5:L6"/>
    <mergeCell ref="M5:M6"/>
    <mergeCell ref="N5:N6"/>
    <mergeCell ref="O5:O6"/>
    <mergeCell ref="B7:B8"/>
    <mergeCell ref="C7:C8"/>
    <mergeCell ref="D7:D8"/>
    <mergeCell ref="E7:E8"/>
    <mergeCell ref="G7:G8"/>
    <mergeCell ref="L3:N3"/>
    <mergeCell ref="O3:O4"/>
    <mergeCell ref="B5:B6"/>
    <mergeCell ref="C5:C6"/>
    <mergeCell ref="D5:D6"/>
    <mergeCell ref="E5:E6"/>
    <mergeCell ref="G5:G6"/>
    <mergeCell ref="H5:H6"/>
    <mergeCell ref="I5:I6"/>
    <mergeCell ref="J5:J6"/>
    <mergeCell ref="C1:O1"/>
    <mergeCell ref="C3:C4"/>
    <mergeCell ref="D3:D4"/>
    <mergeCell ref="E3:E4"/>
    <mergeCell ref="F3:F4"/>
    <mergeCell ref="G3:G4"/>
    <mergeCell ref="H3:H4"/>
    <mergeCell ref="I3:I4"/>
    <mergeCell ref="J3:J4"/>
    <mergeCell ref="K3:K4"/>
  </mergeCells>
  <phoneticPr fontId="4"/>
  <dataValidations count="5">
    <dataValidation type="list" allowBlank="1" showInputMessage="1" showErrorMessage="1" sqref="H65690:H65698 JC65690:JC65698 SY65690:SY65698 ACU65690:ACU65698 AMQ65690:AMQ65698 AWM65690:AWM65698 BGI65690:BGI65698 BQE65690:BQE65698 CAA65690:CAA65698 CJW65690:CJW65698 CTS65690:CTS65698 DDO65690:DDO65698 DNK65690:DNK65698 DXG65690:DXG65698 EHC65690:EHC65698 EQY65690:EQY65698 FAU65690:FAU65698 FKQ65690:FKQ65698 FUM65690:FUM65698 GEI65690:GEI65698 GOE65690:GOE65698 GYA65690:GYA65698 HHW65690:HHW65698 HRS65690:HRS65698 IBO65690:IBO65698 ILK65690:ILK65698 IVG65690:IVG65698 JFC65690:JFC65698 JOY65690:JOY65698 JYU65690:JYU65698 KIQ65690:KIQ65698 KSM65690:KSM65698 LCI65690:LCI65698 LME65690:LME65698 LWA65690:LWA65698 MFW65690:MFW65698 MPS65690:MPS65698 MZO65690:MZO65698 NJK65690:NJK65698 NTG65690:NTG65698 ODC65690:ODC65698 OMY65690:OMY65698 OWU65690:OWU65698 PGQ65690:PGQ65698 PQM65690:PQM65698 QAI65690:QAI65698 QKE65690:QKE65698 QUA65690:QUA65698 RDW65690:RDW65698 RNS65690:RNS65698 RXO65690:RXO65698 SHK65690:SHK65698 SRG65690:SRG65698 TBC65690:TBC65698 TKY65690:TKY65698 TUU65690:TUU65698 UEQ65690:UEQ65698 UOM65690:UOM65698 UYI65690:UYI65698 VIE65690:VIE65698 VSA65690:VSA65698 WBW65690:WBW65698 WLS65690:WLS65698 WVO65690:WVO65698 H131226:H131234 JC131226:JC131234 SY131226:SY131234 ACU131226:ACU131234 AMQ131226:AMQ131234 AWM131226:AWM131234 BGI131226:BGI131234 BQE131226:BQE131234 CAA131226:CAA131234 CJW131226:CJW131234 CTS131226:CTS131234 DDO131226:DDO131234 DNK131226:DNK131234 DXG131226:DXG131234 EHC131226:EHC131234 EQY131226:EQY131234 FAU131226:FAU131234 FKQ131226:FKQ131234 FUM131226:FUM131234 GEI131226:GEI131234 GOE131226:GOE131234 GYA131226:GYA131234 HHW131226:HHW131234 HRS131226:HRS131234 IBO131226:IBO131234 ILK131226:ILK131234 IVG131226:IVG131234 JFC131226:JFC131234 JOY131226:JOY131234 JYU131226:JYU131234 KIQ131226:KIQ131234 KSM131226:KSM131234 LCI131226:LCI131234 LME131226:LME131234 LWA131226:LWA131234 MFW131226:MFW131234 MPS131226:MPS131234 MZO131226:MZO131234 NJK131226:NJK131234 NTG131226:NTG131234 ODC131226:ODC131234 OMY131226:OMY131234 OWU131226:OWU131234 PGQ131226:PGQ131234 PQM131226:PQM131234 QAI131226:QAI131234 QKE131226:QKE131234 QUA131226:QUA131234 RDW131226:RDW131234 RNS131226:RNS131234 RXO131226:RXO131234 SHK131226:SHK131234 SRG131226:SRG131234 TBC131226:TBC131234 TKY131226:TKY131234 TUU131226:TUU131234 UEQ131226:UEQ131234 UOM131226:UOM131234 UYI131226:UYI131234 VIE131226:VIE131234 VSA131226:VSA131234 WBW131226:WBW131234 WLS131226:WLS131234 WVO131226:WVO131234 H196762:H196770 JC196762:JC196770 SY196762:SY196770 ACU196762:ACU196770 AMQ196762:AMQ196770 AWM196762:AWM196770 BGI196762:BGI196770 BQE196762:BQE196770 CAA196762:CAA196770 CJW196762:CJW196770 CTS196762:CTS196770 DDO196762:DDO196770 DNK196762:DNK196770 DXG196762:DXG196770 EHC196762:EHC196770 EQY196762:EQY196770 FAU196762:FAU196770 FKQ196762:FKQ196770 FUM196762:FUM196770 GEI196762:GEI196770 GOE196762:GOE196770 GYA196762:GYA196770 HHW196762:HHW196770 HRS196762:HRS196770 IBO196762:IBO196770 ILK196762:ILK196770 IVG196762:IVG196770 JFC196762:JFC196770 JOY196762:JOY196770 JYU196762:JYU196770 KIQ196762:KIQ196770 KSM196762:KSM196770 LCI196762:LCI196770 LME196762:LME196770 LWA196762:LWA196770 MFW196762:MFW196770 MPS196762:MPS196770 MZO196762:MZO196770 NJK196762:NJK196770 NTG196762:NTG196770 ODC196762:ODC196770 OMY196762:OMY196770 OWU196762:OWU196770 PGQ196762:PGQ196770 PQM196762:PQM196770 QAI196762:QAI196770 QKE196762:QKE196770 QUA196762:QUA196770 RDW196762:RDW196770 RNS196762:RNS196770 RXO196762:RXO196770 SHK196762:SHK196770 SRG196762:SRG196770 TBC196762:TBC196770 TKY196762:TKY196770 TUU196762:TUU196770 UEQ196762:UEQ196770 UOM196762:UOM196770 UYI196762:UYI196770 VIE196762:VIE196770 VSA196762:VSA196770 WBW196762:WBW196770 WLS196762:WLS196770 WVO196762:WVO196770 H262298:H262306 JC262298:JC262306 SY262298:SY262306 ACU262298:ACU262306 AMQ262298:AMQ262306 AWM262298:AWM262306 BGI262298:BGI262306 BQE262298:BQE262306 CAA262298:CAA262306 CJW262298:CJW262306 CTS262298:CTS262306 DDO262298:DDO262306 DNK262298:DNK262306 DXG262298:DXG262306 EHC262298:EHC262306 EQY262298:EQY262306 FAU262298:FAU262306 FKQ262298:FKQ262306 FUM262298:FUM262306 GEI262298:GEI262306 GOE262298:GOE262306 GYA262298:GYA262306 HHW262298:HHW262306 HRS262298:HRS262306 IBO262298:IBO262306 ILK262298:ILK262306 IVG262298:IVG262306 JFC262298:JFC262306 JOY262298:JOY262306 JYU262298:JYU262306 KIQ262298:KIQ262306 KSM262298:KSM262306 LCI262298:LCI262306 LME262298:LME262306 LWA262298:LWA262306 MFW262298:MFW262306 MPS262298:MPS262306 MZO262298:MZO262306 NJK262298:NJK262306 NTG262298:NTG262306 ODC262298:ODC262306 OMY262298:OMY262306 OWU262298:OWU262306 PGQ262298:PGQ262306 PQM262298:PQM262306 QAI262298:QAI262306 QKE262298:QKE262306 QUA262298:QUA262306 RDW262298:RDW262306 RNS262298:RNS262306 RXO262298:RXO262306 SHK262298:SHK262306 SRG262298:SRG262306 TBC262298:TBC262306 TKY262298:TKY262306 TUU262298:TUU262306 UEQ262298:UEQ262306 UOM262298:UOM262306 UYI262298:UYI262306 VIE262298:VIE262306 VSA262298:VSA262306 WBW262298:WBW262306 WLS262298:WLS262306 WVO262298:WVO262306 H327834:H327842 JC327834:JC327842 SY327834:SY327842 ACU327834:ACU327842 AMQ327834:AMQ327842 AWM327834:AWM327842 BGI327834:BGI327842 BQE327834:BQE327842 CAA327834:CAA327842 CJW327834:CJW327842 CTS327834:CTS327842 DDO327834:DDO327842 DNK327834:DNK327842 DXG327834:DXG327842 EHC327834:EHC327842 EQY327834:EQY327842 FAU327834:FAU327842 FKQ327834:FKQ327842 FUM327834:FUM327842 GEI327834:GEI327842 GOE327834:GOE327842 GYA327834:GYA327842 HHW327834:HHW327842 HRS327834:HRS327842 IBO327834:IBO327842 ILK327834:ILK327842 IVG327834:IVG327842 JFC327834:JFC327842 JOY327834:JOY327842 JYU327834:JYU327842 KIQ327834:KIQ327842 KSM327834:KSM327842 LCI327834:LCI327842 LME327834:LME327842 LWA327834:LWA327842 MFW327834:MFW327842 MPS327834:MPS327842 MZO327834:MZO327842 NJK327834:NJK327842 NTG327834:NTG327842 ODC327834:ODC327842 OMY327834:OMY327842 OWU327834:OWU327842 PGQ327834:PGQ327842 PQM327834:PQM327842 QAI327834:QAI327842 QKE327834:QKE327842 QUA327834:QUA327842 RDW327834:RDW327842 RNS327834:RNS327842 RXO327834:RXO327842 SHK327834:SHK327842 SRG327834:SRG327842 TBC327834:TBC327842 TKY327834:TKY327842 TUU327834:TUU327842 UEQ327834:UEQ327842 UOM327834:UOM327842 UYI327834:UYI327842 VIE327834:VIE327842 VSA327834:VSA327842 WBW327834:WBW327842 WLS327834:WLS327842 WVO327834:WVO327842 H393370:H393378 JC393370:JC393378 SY393370:SY393378 ACU393370:ACU393378 AMQ393370:AMQ393378 AWM393370:AWM393378 BGI393370:BGI393378 BQE393370:BQE393378 CAA393370:CAA393378 CJW393370:CJW393378 CTS393370:CTS393378 DDO393370:DDO393378 DNK393370:DNK393378 DXG393370:DXG393378 EHC393370:EHC393378 EQY393370:EQY393378 FAU393370:FAU393378 FKQ393370:FKQ393378 FUM393370:FUM393378 GEI393370:GEI393378 GOE393370:GOE393378 GYA393370:GYA393378 HHW393370:HHW393378 HRS393370:HRS393378 IBO393370:IBO393378 ILK393370:ILK393378 IVG393370:IVG393378 JFC393370:JFC393378 JOY393370:JOY393378 JYU393370:JYU393378 KIQ393370:KIQ393378 KSM393370:KSM393378 LCI393370:LCI393378 LME393370:LME393378 LWA393370:LWA393378 MFW393370:MFW393378 MPS393370:MPS393378 MZO393370:MZO393378 NJK393370:NJK393378 NTG393370:NTG393378 ODC393370:ODC393378 OMY393370:OMY393378 OWU393370:OWU393378 PGQ393370:PGQ393378 PQM393370:PQM393378 QAI393370:QAI393378 QKE393370:QKE393378 QUA393370:QUA393378 RDW393370:RDW393378 RNS393370:RNS393378 RXO393370:RXO393378 SHK393370:SHK393378 SRG393370:SRG393378 TBC393370:TBC393378 TKY393370:TKY393378 TUU393370:TUU393378 UEQ393370:UEQ393378 UOM393370:UOM393378 UYI393370:UYI393378 VIE393370:VIE393378 VSA393370:VSA393378 WBW393370:WBW393378 WLS393370:WLS393378 WVO393370:WVO393378 H458906:H458914 JC458906:JC458914 SY458906:SY458914 ACU458906:ACU458914 AMQ458906:AMQ458914 AWM458906:AWM458914 BGI458906:BGI458914 BQE458906:BQE458914 CAA458906:CAA458914 CJW458906:CJW458914 CTS458906:CTS458914 DDO458906:DDO458914 DNK458906:DNK458914 DXG458906:DXG458914 EHC458906:EHC458914 EQY458906:EQY458914 FAU458906:FAU458914 FKQ458906:FKQ458914 FUM458906:FUM458914 GEI458906:GEI458914 GOE458906:GOE458914 GYA458906:GYA458914 HHW458906:HHW458914 HRS458906:HRS458914 IBO458906:IBO458914 ILK458906:ILK458914 IVG458906:IVG458914 JFC458906:JFC458914 JOY458906:JOY458914 JYU458906:JYU458914 KIQ458906:KIQ458914 KSM458906:KSM458914 LCI458906:LCI458914 LME458906:LME458914 LWA458906:LWA458914 MFW458906:MFW458914 MPS458906:MPS458914 MZO458906:MZO458914 NJK458906:NJK458914 NTG458906:NTG458914 ODC458906:ODC458914 OMY458906:OMY458914 OWU458906:OWU458914 PGQ458906:PGQ458914 PQM458906:PQM458914 QAI458906:QAI458914 QKE458906:QKE458914 QUA458906:QUA458914 RDW458906:RDW458914 RNS458906:RNS458914 RXO458906:RXO458914 SHK458906:SHK458914 SRG458906:SRG458914 TBC458906:TBC458914 TKY458906:TKY458914 TUU458906:TUU458914 UEQ458906:UEQ458914 UOM458906:UOM458914 UYI458906:UYI458914 VIE458906:VIE458914 VSA458906:VSA458914 WBW458906:WBW458914 WLS458906:WLS458914 WVO458906:WVO458914 H524442:H524450 JC524442:JC524450 SY524442:SY524450 ACU524442:ACU524450 AMQ524442:AMQ524450 AWM524442:AWM524450 BGI524442:BGI524450 BQE524442:BQE524450 CAA524442:CAA524450 CJW524442:CJW524450 CTS524442:CTS524450 DDO524442:DDO524450 DNK524442:DNK524450 DXG524442:DXG524450 EHC524442:EHC524450 EQY524442:EQY524450 FAU524442:FAU524450 FKQ524442:FKQ524450 FUM524442:FUM524450 GEI524442:GEI524450 GOE524442:GOE524450 GYA524442:GYA524450 HHW524442:HHW524450 HRS524442:HRS524450 IBO524442:IBO524450 ILK524442:ILK524450 IVG524442:IVG524450 JFC524442:JFC524450 JOY524442:JOY524450 JYU524442:JYU524450 KIQ524442:KIQ524450 KSM524442:KSM524450 LCI524442:LCI524450 LME524442:LME524450 LWA524442:LWA524450 MFW524442:MFW524450 MPS524442:MPS524450 MZO524442:MZO524450 NJK524442:NJK524450 NTG524442:NTG524450 ODC524442:ODC524450 OMY524442:OMY524450 OWU524442:OWU524450 PGQ524442:PGQ524450 PQM524442:PQM524450 QAI524442:QAI524450 QKE524442:QKE524450 QUA524442:QUA524450 RDW524442:RDW524450 RNS524442:RNS524450 RXO524442:RXO524450 SHK524442:SHK524450 SRG524442:SRG524450 TBC524442:TBC524450 TKY524442:TKY524450 TUU524442:TUU524450 UEQ524442:UEQ524450 UOM524442:UOM524450 UYI524442:UYI524450 VIE524442:VIE524450 VSA524442:VSA524450 WBW524442:WBW524450 WLS524442:WLS524450 WVO524442:WVO524450 H589978:H589986 JC589978:JC589986 SY589978:SY589986 ACU589978:ACU589986 AMQ589978:AMQ589986 AWM589978:AWM589986 BGI589978:BGI589986 BQE589978:BQE589986 CAA589978:CAA589986 CJW589978:CJW589986 CTS589978:CTS589986 DDO589978:DDO589986 DNK589978:DNK589986 DXG589978:DXG589986 EHC589978:EHC589986 EQY589978:EQY589986 FAU589978:FAU589986 FKQ589978:FKQ589986 FUM589978:FUM589986 GEI589978:GEI589986 GOE589978:GOE589986 GYA589978:GYA589986 HHW589978:HHW589986 HRS589978:HRS589986 IBO589978:IBO589986 ILK589978:ILK589986 IVG589978:IVG589986 JFC589978:JFC589986 JOY589978:JOY589986 JYU589978:JYU589986 KIQ589978:KIQ589986 KSM589978:KSM589986 LCI589978:LCI589986 LME589978:LME589986 LWA589978:LWA589986 MFW589978:MFW589986 MPS589978:MPS589986 MZO589978:MZO589986 NJK589978:NJK589986 NTG589978:NTG589986 ODC589978:ODC589986 OMY589978:OMY589986 OWU589978:OWU589986 PGQ589978:PGQ589986 PQM589978:PQM589986 QAI589978:QAI589986 QKE589978:QKE589986 QUA589978:QUA589986 RDW589978:RDW589986 RNS589978:RNS589986 RXO589978:RXO589986 SHK589978:SHK589986 SRG589978:SRG589986 TBC589978:TBC589986 TKY589978:TKY589986 TUU589978:TUU589986 UEQ589978:UEQ589986 UOM589978:UOM589986 UYI589978:UYI589986 VIE589978:VIE589986 VSA589978:VSA589986 WBW589978:WBW589986 WLS589978:WLS589986 WVO589978:WVO589986 H655514:H655522 JC655514:JC655522 SY655514:SY655522 ACU655514:ACU655522 AMQ655514:AMQ655522 AWM655514:AWM655522 BGI655514:BGI655522 BQE655514:BQE655522 CAA655514:CAA655522 CJW655514:CJW655522 CTS655514:CTS655522 DDO655514:DDO655522 DNK655514:DNK655522 DXG655514:DXG655522 EHC655514:EHC655522 EQY655514:EQY655522 FAU655514:FAU655522 FKQ655514:FKQ655522 FUM655514:FUM655522 GEI655514:GEI655522 GOE655514:GOE655522 GYA655514:GYA655522 HHW655514:HHW655522 HRS655514:HRS655522 IBO655514:IBO655522 ILK655514:ILK655522 IVG655514:IVG655522 JFC655514:JFC655522 JOY655514:JOY655522 JYU655514:JYU655522 KIQ655514:KIQ655522 KSM655514:KSM655522 LCI655514:LCI655522 LME655514:LME655522 LWA655514:LWA655522 MFW655514:MFW655522 MPS655514:MPS655522 MZO655514:MZO655522 NJK655514:NJK655522 NTG655514:NTG655522 ODC655514:ODC655522 OMY655514:OMY655522 OWU655514:OWU655522 PGQ655514:PGQ655522 PQM655514:PQM655522 QAI655514:QAI655522 QKE655514:QKE655522 QUA655514:QUA655522 RDW655514:RDW655522 RNS655514:RNS655522 RXO655514:RXO655522 SHK655514:SHK655522 SRG655514:SRG655522 TBC655514:TBC655522 TKY655514:TKY655522 TUU655514:TUU655522 UEQ655514:UEQ655522 UOM655514:UOM655522 UYI655514:UYI655522 VIE655514:VIE655522 VSA655514:VSA655522 WBW655514:WBW655522 WLS655514:WLS655522 WVO655514:WVO655522 H721050:H721058 JC721050:JC721058 SY721050:SY721058 ACU721050:ACU721058 AMQ721050:AMQ721058 AWM721050:AWM721058 BGI721050:BGI721058 BQE721050:BQE721058 CAA721050:CAA721058 CJW721050:CJW721058 CTS721050:CTS721058 DDO721050:DDO721058 DNK721050:DNK721058 DXG721050:DXG721058 EHC721050:EHC721058 EQY721050:EQY721058 FAU721050:FAU721058 FKQ721050:FKQ721058 FUM721050:FUM721058 GEI721050:GEI721058 GOE721050:GOE721058 GYA721050:GYA721058 HHW721050:HHW721058 HRS721050:HRS721058 IBO721050:IBO721058 ILK721050:ILK721058 IVG721050:IVG721058 JFC721050:JFC721058 JOY721050:JOY721058 JYU721050:JYU721058 KIQ721050:KIQ721058 KSM721050:KSM721058 LCI721050:LCI721058 LME721050:LME721058 LWA721050:LWA721058 MFW721050:MFW721058 MPS721050:MPS721058 MZO721050:MZO721058 NJK721050:NJK721058 NTG721050:NTG721058 ODC721050:ODC721058 OMY721050:OMY721058 OWU721050:OWU721058 PGQ721050:PGQ721058 PQM721050:PQM721058 QAI721050:QAI721058 QKE721050:QKE721058 QUA721050:QUA721058 RDW721050:RDW721058 RNS721050:RNS721058 RXO721050:RXO721058 SHK721050:SHK721058 SRG721050:SRG721058 TBC721050:TBC721058 TKY721050:TKY721058 TUU721050:TUU721058 UEQ721050:UEQ721058 UOM721050:UOM721058 UYI721050:UYI721058 VIE721050:VIE721058 VSA721050:VSA721058 WBW721050:WBW721058 WLS721050:WLS721058 WVO721050:WVO721058 H786586:H786594 JC786586:JC786594 SY786586:SY786594 ACU786586:ACU786594 AMQ786586:AMQ786594 AWM786586:AWM786594 BGI786586:BGI786594 BQE786586:BQE786594 CAA786586:CAA786594 CJW786586:CJW786594 CTS786586:CTS786594 DDO786586:DDO786594 DNK786586:DNK786594 DXG786586:DXG786594 EHC786586:EHC786594 EQY786586:EQY786594 FAU786586:FAU786594 FKQ786586:FKQ786594 FUM786586:FUM786594 GEI786586:GEI786594 GOE786586:GOE786594 GYA786586:GYA786594 HHW786586:HHW786594 HRS786586:HRS786594 IBO786586:IBO786594 ILK786586:ILK786594 IVG786586:IVG786594 JFC786586:JFC786594 JOY786586:JOY786594 JYU786586:JYU786594 KIQ786586:KIQ786594 KSM786586:KSM786594 LCI786586:LCI786594 LME786586:LME786594 LWA786586:LWA786594 MFW786586:MFW786594 MPS786586:MPS786594 MZO786586:MZO786594 NJK786586:NJK786594 NTG786586:NTG786594 ODC786586:ODC786594 OMY786586:OMY786594 OWU786586:OWU786594 PGQ786586:PGQ786594 PQM786586:PQM786594 QAI786586:QAI786594 QKE786586:QKE786594 QUA786586:QUA786594 RDW786586:RDW786594 RNS786586:RNS786594 RXO786586:RXO786594 SHK786586:SHK786594 SRG786586:SRG786594 TBC786586:TBC786594 TKY786586:TKY786594 TUU786586:TUU786594 UEQ786586:UEQ786594 UOM786586:UOM786594 UYI786586:UYI786594 VIE786586:VIE786594 VSA786586:VSA786594 WBW786586:WBW786594 WLS786586:WLS786594 WVO786586:WVO786594 H852122:H852130 JC852122:JC852130 SY852122:SY852130 ACU852122:ACU852130 AMQ852122:AMQ852130 AWM852122:AWM852130 BGI852122:BGI852130 BQE852122:BQE852130 CAA852122:CAA852130 CJW852122:CJW852130 CTS852122:CTS852130 DDO852122:DDO852130 DNK852122:DNK852130 DXG852122:DXG852130 EHC852122:EHC852130 EQY852122:EQY852130 FAU852122:FAU852130 FKQ852122:FKQ852130 FUM852122:FUM852130 GEI852122:GEI852130 GOE852122:GOE852130 GYA852122:GYA852130 HHW852122:HHW852130 HRS852122:HRS852130 IBO852122:IBO852130 ILK852122:ILK852130 IVG852122:IVG852130 JFC852122:JFC852130 JOY852122:JOY852130 JYU852122:JYU852130 KIQ852122:KIQ852130 KSM852122:KSM852130 LCI852122:LCI852130 LME852122:LME852130 LWA852122:LWA852130 MFW852122:MFW852130 MPS852122:MPS852130 MZO852122:MZO852130 NJK852122:NJK852130 NTG852122:NTG852130 ODC852122:ODC852130 OMY852122:OMY852130 OWU852122:OWU852130 PGQ852122:PGQ852130 PQM852122:PQM852130 QAI852122:QAI852130 QKE852122:QKE852130 QUA852122:QUA852130 RDW852122:RDW852130 RNS852122:RNS852130 RXO852122:RXO852130 SHK852122:SHK852130 SRG852122:SRG852130 TBC852122:TBC852130 TKY852122:TKY852130 TUU852122:TUU852130 UEQ852122:UEQ852130 UOM852122:UOM852130 UYI852122:UYI852130 VIE852122:VIE852130 VSA852122:VSA852130 WBW852122:WBW852130 WLS852122:WLS852130 WVO852122:WVO852130 H917658:H917666 JC917658:JC917666 SY917658:SY917666 ACU917658:ACU917666 AMQ917658:AMQ917666 AWM917658:AWM917666 BGI917658:BGI917666 BQE917658:BQE917666 CAA917658:CAA917666 CJW917658:CJW917666 CTS917658:CTS917666 DDO917658:DDO917666 DNK917658:DNK917666 DXG917658:DXG917666 EHC917658:EHC917666 EQY917658:EQY917666 FAU917658:FAU917666 FKQ917658:FKQ917666 FUM917658:FUM917666 GEI917658:GEI917666 GOE917658:GOE917666 GYA917658:GYA917666 HHW917658:HHW917666 HRS917658:HRS917666 IBO917658:IBO917666 ILK917658:ILK917666 IVG917658:IVG917666 JFC917658:JFC917666 JOY917658:JOY917666 JYU917658:JYU917666 KIQ917658:KIQ917666 KSM917658:KSM917666 LCI917658:LCI917666 LME917658:LME917666 LWA917658:LWA917666 MFW917658:MFW917666 MPS917658:MPS917666 MZO917658:MZO917666 NJK917658:NJK917666 NTG917658:NTG917666 ODC917658:ODC917666 OMY917658:OMY917666 OWU917658:OWU917666 PGQ917658:PGQ917666 PQM917658:PQM917666 QAI917658:QAI917666 QKE917658:QKE917666 QUA917658:QUA917666 RDW917658:RDW917666 RNS917658:RNS917666 RXO917658:RXO917666 SHK917658:SHK917666 SRG917658:SRG917666 TBC917658:TBC917666 TKY917658:TKY917666 TUU917658:TUU917666 UEQ917658:UEQ917666 UOM917658:UOM917666 UYI917658:UYI917666 VIE917658:VIE917666 VSA917658:VSA917666 WBW917658:WBW917666 WLS917658:WLS917666 WVO917658:WVO917666 H983194:H983202 JC983194:JC983202 SY983194:SY983202 ACU983194:ACU983202 AMQ983194:AMQ983202 AWM983194:AWM983202 BGI983194:BGI983202 BQE983194:BQE983202 CAA983194:CAA983202 CJW983194:CJW983202 CTS983194:CTS983202 DDO983194:DDO983202 DNK983194:DNK983202 DXG983194:DXG983202 EHC983194:EHC983202 EQY983194:EQY983202 FAU983194:FAU983202 FKQ983194:FKQ983202 FUM983194:FUM983202 GEI983194:GEI983202 GOE983194:GOE983202 GYA983194:GYA983202 HHW983194:HHW983202 HRS983194:HRS983202 IBO983194:IBO983202 ILK983194:ILK983202 IVG983194:IVG983202 JFC983194:JFC983202 JOY983194:JOY983202 JYU983194:JYU983202 KIQ983194:KIQ983202 KSM983194:KSM983202 LCI983194:LCI983202 LME983194:LME983202 LWA983194:LWA983202 MFW983194:MFW983202 MPS983194:MPS983202 MZO983194:MZO983202 NJK983194:NJK983202 NTG983194:NTG983202 ODC983194:ODC983202 OMY983194:OMY983202 OWU983194:OWU983202 PGQ983194:PGQ983202 PQM983194:PQM983202 QAI983194:QAI983202 QKE983194:QKE983202 QUA983194:QUA983202 RDW983194:RDW983202 RNS983194:RNS983202 RXO983194:RXO983202 SHK983194:SHK983202 SRG983194:SRG983202 TBC983194:TBC983202 TKY983194:TKY983202 TUU983194:TUU983202 UEQ983194:UEQ983202 UOM983194:UOM983202 UYI983194:UYI983202 VIE983194:VIE983202 VSA983194:VSA983202 WBW983194:WBW983202 WLS983194:WLS983202 WVO983194:WVO983202 H65684:H65688 JC65684:JC65688 SY65684:SY65688 ACU65684:ACU65688 AMQ65684:AMQ65688 AWM65684:AWM65688 BGI65684:BGI65688 BQE65684:BQE65688 CAA65684:CAA65688 CJW65684:CJW65688 CTS65684:CTS65688 DDO65684:DDO65688 DNK65684:DNK65688 DXG65684:DXG65688 EHC65684:EHC65688 EQY65684:EQY65688 FAU65684:FAU65688 FKQ65684:FKQ65688 FUM65684:FUM65688 GEI65684:GEI65688 GOE65684:GOE65688 GYA65684:GYA65688 HHW65684:HHW65688 HRS65684:HRS65688 IBO65684:IBO65688 ILK65684:ILK65688 IVG65684:IVG65688 JFC65684:JFC65688 JOY65684:JOY65688 JYU65684:JYU65688 KIQ65684:KIQ65688 KSM65684:KSM65688 LCI65684:LCI65688 LME65684:LME65688 LWA65684:LWA65688 MFW65684:MFW65688 MPS65684:MPS65688 MZO65684:MZO65688 NJK65684:NJK65688 NTG65684:NTG65688 ODC65684:ODC65688 OMY65684:OMY65688 OWU65684:OWU65688 PGQ65684:PGQ65688 PQM65684:PQM65688 QAI65684:QAI65688 QKE65684:QKE65688 QUA65684:QUA65688 RDW65684:RDW65688 RNS65684:RNS65688 RXO65684:RXO65688 SHK65684:SHK65688 SRG65684:SRG65688 TBC65684:TBC65688 TKY65684:TKY65688 TUU65684:TUU65688 UEQ65684:UEQ65688 UOM65684:UOM65688 UYI65684:UYI65688 VIE65684:VIE65688 VSA65684:VSA65688 WBW65684:WBW65688 WLS65684:WLS65688 WVO65684:WVO65688 H131220:H131224 JC131220:JC131224 SY131220:SY131224 ACU131220:ACU131224 AMQ131220:AMQ131224 AWM131220:AWM131224 BGI131220:BGI131224 BQE131220:BQE131224 CAA131220:CAA131224 CJW131220:CJW131224 CTS131220:CTS131224 DDO131220:DDO131224 DNK131220:DNK131224 DXG131220:DXG131224 EHC131220:EHC131224 EQY131220:EQY131224 FAU131220:FAU131224 FKQ131220:FKQ131224 FUM131220:FUM131224 GEI131220:GEI131224 GOE131220:GOE131224 GYA131220:GYA131224 HHW131220:HHW131224 HRS131220:HRS131224 IBO131220:IBO131224 ILK131220:ILK131224 IVG131220:IVG131224 JFC131220:JFC131224 JOY131220:JOY131224 JYU131220:JYU131224 KIQ131220:KIQ131224 KSM131220:KSM131224 LCI131220:LCI131224 LME131220:LME131224 LWA131220:LWA131224 MFW131220:MFW131224 MPS131220:MPS131224 MZO131220:MZO131224 NJK131220:NJK131224 NTG131220:NTG131224 ODC131220:ODC131224 OMY131220:OMY131224 OWU131220:OWU131224 PGQ131220:PGQ131224 PQM131220:PQM131224 QAI131220:QAI131224 QKE131220:QKE131224 QUA131220:QUA131224 RDW131220:RDW131224 RNS131220:RNS131224 RXO131220:RXO131224 SHK131220:SHK131224 SRG131220:SRG131224 TBC131220:TBC131224 TKY131220:TKY131224 TUU131220:TUU131224 UEQ131220:UEQ131224 UOM131220:UOM131224 UYI131220:UYI131224 VIE131220:VIE131224 VSA131220:VSA131224 WBW131220:WBW131224 WLS131220:WLS131224 WVO131220:WVO131224 H196756:H196760 JC196756:JC196760 SY196756:SY196760 ACU196756:ACU196760 AMQ196756:AMQ196760 AWM196756:AWM196760 BGI196756:BGI196760 BQE196756:BQE196760 CAA196756:CAA196760 CJW196756:CJW196760 CTS196756:CTS196760 DDO196756:DDO196760 DNK196756:DNK196760 DXG196756:DXG196760 EHC196756:EHC196760 EQY196756:EQY196760 FAU196756:FAU196760 FKQ196756:FKQ196760 FUM196756:FUM196760 GEI196756:GEI196760 GOE196756:GOE196760 GYA196756:GYA196760 HHW196756:HHW196760 HRS196756:HRS196760 IBO196756:IBO196760 ILK196756:ILK196760 IVG196756:IVG196760 JFC196756:JFC196760 JOY196756:JOY196760 JYU196756:JYU196760 KIQ196756:KIQ196760 KSM196756:KSM196760 LCI196756:LCI196760 LME196756:LME196760 LWA196756:LWA196760 MFW196756:MFW196760 MPS196756:MPS196760 MZO196756:MZO196760 NJK196756:NJK196760 NTG196756:NTG196760 ODC196756:ODC196760 OMY196756:OMY196760 OWU196756:OWU196760 PGQ196756:PGQ196760 PQM196756:PQM196760 QAI196756:QAI196760 QKE196756:QKE196760 QUA196756:QUA196760 RDW196756:RDW196760 RNS196756:RNS196760 RXO196756:RXO196760 SHK196756:SHK196760 SRG196756:SRG196760 TBC196756:TBC196760 TKY196756:TKY196760 TUU196756:TUU196760 UEQ196756:UEQ196760 UOM196756:UOM196760 UYI196756:UYI196760 VIE196756:VIE196760 VSA196756:VSA196760 WBW196756:WBW196760 WLS196756:WLS196760 WVO196756:WVO196760 H262292:H262296 JC262292:JC262296 SY262292:SY262296 ACU262292:ACU262296 AMQ262292:AMQ262296 AWM262292:AWM262296 BGI262292:BGI262296 BQE262292:BQE262296 CAA262292:CAA262296 CJW262292:CJW262296 CTS262292:CTS262296 DDO262292:DDO262296 DNK262292:DNK262296 DXG262292:DXG262296 EHC262292:EHC262296 EQY262292:EQY262296 FAU262292:FAU262296 FKQ262292:FKQ262296 FUM262292:FUM262296 GEI262292:GEI262296 GOE262292:GOE262296 GYA262292:GYA262296 HHW262292:HHW262296 HRS262292:HRS262296 IBO262292:IBO262296 ILK262292:ILK262296 IVG262292:IVG262296 JFC262292:JFC262296 JOY262292:JOY262296 JYU262292:JYU262296 KIQ262292:KIQ262296 KSM262292:KSM262296 LCI262292:LCI262296 LME262292:LME262296 LWA262292:LWA262296 MFW262292:MFW262296 MPS262292:MPS262296 MZO262292:MZO262296 NJK262292:NJK262296 NTG262292:NTG262296 ODC262292:ODC262296 OMY262292:OMY262296 OWU262292:OWU262296 PGQ262292:PGQ262296 PQM262292:PQM262296 QAI262292:QAI262296 QKE262292:QKE262296 QUA262292:QUA262296 RDW262292:RDW262296 RNS262292:RNS262296 RXO262292:RXO262296 SHK262292:SHK262296 SRG262292:SRG262296 TBC262292:TBC262296 TKY262292:TKY262296 TUU262292:TUU262296 UEQ262292:UEQ262296 UOM262292:UOM262296 UYI262292:UYI262296 VIE262292:VIE262296 VSA262292:VSA262296 WBW262292:WBW262296 WLS262292:WLS262296 WVO262292:WVO262296 H327828:H327832 JC327828:JC327832 SY327828:SY327832 ACU327828:ACU327832 AMQ327828:AMQ327832 AWM327828:AWM327832 BGI327828:BGI327832 BQE327828:BQE327832 CAA327828:CAA327832 CJW327828:CJW327832 CTS327828:CTS327832 DDO327828:DDO327832 DNK327828:DNK327832 DXG327828:DXG327832 EHC327828:EHC327832 EQY327828:EQY327832 FAU327828:FAU327832 FKQ327828:FKQ327832 FUM327828:FUM327832 GEI327828:GEI327832 GOE327828:GOE327832 GYA327828:GYA327832 HHW327828:HHW327832 HRS327828:HRS327832 IBO327828:IBO327832 ILK327828:ILK327832 IVG327828:IVG327832 JFC327828:JFC327832 JOY327828:JOY327832 JYU327828:JYU327832 KIQ327828:KIQ327832 KSM327828:KSM327832 LCI327828:LCI327832 LME327828:LME327832 LWA327828:LWA327832 MFW327828:MFW327832 MPS327828:MPS327832 MZO327828:MZO327832 NJK327828:NJK327832 NTG327828:NTG327832 ODC327828:ODC327832 OMY327828:OMY327832 OWU327828:OWU327832 PGQ327828:PGQ327832 PQM327828:PQM327832 QAI327828:QAI327832 QKE327828:QKE327832 QUA327828:QUA327832 RDW327828:RDW327832 RNS327828:RNS327832 RXO327828:RXO327832 SHK327828:SHK327832 SRG327828:SRG327832 TBC327828:TBC327832 TKY327828:TKY327832 TUU327828:TUU327832 UEQ327828:UEQ327832 UOM327828:UOM327832 UYI327828:UYI327832 VIE327828:VIE327832 VSA327828:VSA327832 WBW327828:WBW327832 WLS327828:WLS327832 WVO327828:WVO327832 H393364:H393368 JC393364:JC393368 SY393364:SY393368 ACU393364:ACU393368 AMQ393364:AMQ393368 AWM393364:AWM393368 BGI393364:BGI393368 BQE393364:BQE393368 CAA393364:CAA393368 CJW393364:CJW393368 CTS393364:CTS393368 DDO393364:DDO393368 DNK393364:DNK393368 DXG393364:DXG393368 EHC393364:EHC393368 EQY393364:EQY393368 FAU393364:FAU393368 FKQ393364:FKQ393368 FUM393364:FUM393368 GEI393364:GEI393368 GOE393364:GOE393368 GYA393364:GYA393368 HHW393364:HHW393368 HRS393364:HRS393368 IBO393364:IBO393368 ILK393364:ILK393368 IVG393364:IVG393368 JFC393364:JFC393368 JOY393364:JOY393368 JYU393364:JYU393368 KIQ393364:KIQ393368 KSM393364:KSM393368 LCI393364:LCI393368 LME393364:LME393368 LWA393364:LWA393368 MFW393364:MFW393368 MPS393364:MPS393368 MZO393364:MZO393368 NJK393364:NJK393368 NTG393364:NTG393368 ODC393364:ODC393368 OMY393364:OMY393368 OWU393364:OWU393368 PGQ393364:PGQ393368 PQM393364:PQM393368 QAI393364:QAI393368 QKE393364:QKE393368 QUA393364:QUA393368 RDW393364:RDW393368 RNS393364:RNS393368 RXO393364:RXO393368 SHK393364:SHK393368 SRG393364:SRG393368 TBC393364:TBC393368 TKY393364:TKY393368 TUU393364:TUU393368 UEQ393364:UEQ393368 UOM393364:UOM393368 UYI393364:UYI393368 VIE393364:VIE393368 VSA393364:VSA393368 WBW393364:WBW393368 WLS393364:WLS393368 WVO393364:WVO393368 H458900:H458904 JC458900:JC458904 SY458900:SY458904 ACU458900:ACU458904 AMQ458900:AMQ458904 AWM458900:AWM458904 BGI458900:BGI458904 BQE458900:BQE458904 CAA458900:CAA458904 CJW458900:CJW458904 CTS458900:CTS458904 DDO458900:DDO458904 DNK458900:DNK458904 DXG458900:DXG458904 EHC458900:EHC458904 EQY458900:EQY458904 FAU458900:FAU458904 FKQ458900:FKQ458904 FUM458900:FUM458904 GEI458900:GEI458904 GOE458900:GOE458904 GYA458900:GYA458904 HHW458900:HHW458904 HRS458900:HRS458904 IBO458900:IBO458904 ILK458900:ILK458904 IVG458900:IVG458904 JFC458900:JFC458904 JOY458900:JOY458904 JYU458900:JYU458904 KIQ458900:KIQ458904 KSM458900:KSM458904 LCI458900:LCI458904 LME458900:LME458904 LWA458900:LWA458904 MFW458900:MFW458904 MPS458900:MPS458904 MZO458900:MZO458904 NJK458900:NJK458904 NTG458900:NTG458904 ODC458900:ODC458904 OMY458900:OMY458904 OWU458900:OWU458904 PGQ458900:PGQ458904 PQM458900:PQM458904 QAI458900:QAI458904 QKE458900:QKE458904 QUA458900:QUA458904 RDW458900:RDW458904 RNS458900:RNS458904 RXO458900:RXO458904 SHK458900:SHK458904 SRG458900:SRG458904 TBC458900:TBC458904 TKY458900:TKY458904 TUU458900:TUU458904 UEQ458900:UEQ458904 UOM458900:UOM458904 UYI458900:UYI458904 VIE458900:VIE458904 VSA458900:VSA458904 WBW458900:WBW458904 WLS458900:WLS458904 WVO458900:WVO458904 H524436:H524440 JC524436:JC524440 SY524436:SY524440 ACU524436:ACU524440 AMQ524436:AMQ524440 AWM524436:AWM524440 BGI524436:BGI524440 BQE524436:BQE524440 CAA524436:CAA524440 CJW524436:CJW524440 CTS524436:CTS524440 DDO524436:DDO524440 DNK524436:DNK524440 DXG524436:DXG524440 EHC524436:EHC524440 EQY524436:EQY524440 FAU524436:FAU524440 FKQ524436:FKQ524440 FUM524436:FUM524440 GEI524436:GEI524440 GOE524436:GOE524440 GYA524436:GYA524440 HHW524436:HHW524440 HRS524436:HRS524440 IBO524436:IBO524440 ILK524436:ILK524440 IVG524436:IVG524440 JFC524436:JFC524440 JOY524436:JOY524440 JYU524436:JYU524440 KIQ524436:KIQ524440 KSM524436:KSM524440 LCI524436:LCI524440 LME524436:LME524440 LWA524436:LWA524440 MFW524436:MFW524440 MPS524436:MPS524440 MZO524436:MZO524440 NJK524436:NJK524440 NTG524436:NTG524440 ODC524436:ODC524440 OMY524436:OMY524440 OWU524436:OWU524440 PGQ524436:PGQ524440 PQM524436:PQM524440 QAI524436:QAI524440 QKE524436:QKE524440 QUA524436:QUA524440 RDW524436:RDW524440 RNS524436:RNS524440 RXO524436:RXO524440 SHK524436:SHK524440 SRG524436:SRG524440 TBC524436:TBC524440 TKY524436:TKY524440 TUU524436:TUU524440 UEQ524436:UEQ524440 UOM524436:UOM524440 UYI524436:UYI524440 VIE524436:VIE524440 VSA524436:VSA524440 WBW524436:WBW524440 WLS524436:WLS524440 WVO524436:WVO524440 H589972:H589976 JC589972:JC589976 SY589972:SY589976 ACU589972:ACU589976 AMQ589972:AMQ589976 AWM589972:AWM589976 BGI589972:BGI589976 BQE589972:BQE589976 CAA589972:CAA589976 CJW589972:CJW589976 CTS589972:CTS589976 DDO589972:DDO589976 DNK589972:DNK589976 DXG589972:DXG589976 EHC589972:EHC589976 EQY589972:EQY589976 FAU589972:FAU589976 FKQ589972:FKQ589976 FUM589972:FUM589976 GEI589972:GEI589976 GOE589972:GOE589976 GYA589972:GYA589976 HHW589972:HHW589976 HRS589972:HRS589976 IBO589972:IBO589976 ILK589972:ILK589976 IVG589972:IVG589976 JFC589972:JFC589976 JOY589972:JOY589976 JYU589972:JYU589976 KIQ589972:KIQ589976 KSM589972:KSM589976 LCI589972:LCI589976 LME589972:LME589976 LWA589972:LWA589976 MFW589972:MFW589976 MPS589972:MPS589976 MZO589972:MZO589976 NJK589972:NJK589976 NTG589972:NTG589976 ODC589972:ODC589976 OMY589972:OMY589976 OWU589972:OWU589976 PGQ589972:PGQ589976 PQM589972:PQM589976 QAI589972:QAI589976 QKE589972:QKE589976 QUA589972:QUA589976 RDW589972:RDW589976 RNS589972:RNS589976 RXO589972:RXO589976 SHK589972:SHK589976 SRG589972:SRG589976 TBC589972:TBC589976 TKY589972:TKY589976 TUU589972:TUU589976 UEQ589972:UEQ589976 UOM589972:UOM589976 UYI589972:UYI589976 VIE589972:VIE589976 VSA589972:VSA589976 WBW589972:WBW589976 WLS589972:WLS589976 WVO589972:WVO589976 H655508:H655512 JC655508:JC655512 SY655508:SY655512 ACU655508:ACU655512 AMQ655508:AMQ655512 AWM655508:AWM655512 BGI655508:BGI655512 BQE655508:BQE655512 CAA655508:CAA655512 CJW655508:CJW655512 CTS655508:CTS655512 DDO655508:DDO655512 DNK655508:DNK655512 DXG655508:DXG655512 EHC655508:EHC655512 EQY655508:EQY655512 FAU655508:FAU655512 FKQ655508:FKQ655512 FUM655508:FUM655512 GEI655508:GEI655512 GOE655508:GOE655512 GYA655508:GYA655512 HHW655508:HHW655512 HRS655508:HRS655512 IBO655508:IBO655512 ILK655508:ILK655512 IVG655508:IVG655512 JFC655508:JFC655512 JOY655508:JOY655512 JYU655508:JYU655512 KIQ655508:KIQ655512 KSM655508:KSM655512 LCI655508:LCI655512 LME655508:LME655512 LWA655508:LWA655512 MFW655508:MFW655512 MPS655508:MPS655512 MZO655508:MZO655512 NJK655508:NJK655512 NTG655508:NTG655512 ODC655508:ODC655512 OMY655508:OMY655512 OWU655508:OWU655512 PGQ655508:PGQ655512 PQM655508:PQM655512 QAI655508:QAI655512 QKE655508:QKE655512 QUA655508:QUA655512 RDW655508:RDW655512 RNS655508:RNS655512 RXO655508:RXO655512 SHK655508:SHK655512 SRG655508:SRG655512 TBC655508:TBC655512 TKY655508:TKY655512 TUU655508:TUU655512 UEQ655508:UEQ655512 UOM655508:UOM655512 UYI655508:UYI655512 VIE655508:VIE655512 VSA655508:VSA655512 WBW655508:WBW655512 WLS655508:WLS655512 WVO655508:WVO655512 H721044:H721048 JC721044:JC721048 SY721044:SY721048 ACU721044:ACU721048 AMQ721044:AMQ721048 AWM721044:AWM721048 BGI721044:BGI721048 BQE721044:BQE721048 CAA721044:CAA721048 CJW721044:CJW721048 CTS721044:CTS721048 DDO721044:DDO721048 DNK721044:DNK721048 DXG721044:DXG721048 EHC721044:EHC721048 EQY721044:EQY721048 FAU721044:FAU721048 FKQ721044:FKQ721048 FUM721044:FUM721048 GEI721044:GEI721048 GOE721044:GOE721048 GYA721044:GYA721048 HHW721044:HHW721048 HRS721044:HRS721048 IBO721044:IBO721048 ILK721044:ILK721048 IVG721044:IVG721048 JFC721044:JFC721048 JOY721044:JOY721048 JYU721044:JYU721048 KIQ721044:KIQ721048 KSM721044:KSM721048 LCI721044:LCI721048 LME721044:LME721048 LWA721044:LWA721048 MFW721044:MFW721048 MPS721044:MPS721048 MZO721044:MZO721048 NJK721044:NJK721048 NTG721044:NTG721048 ODC721044:ODC721048 OMY721044:OMY721048 OWU721044:OWU721048 PGQ721044:PGQ721048 PQM721044:PQM721048 QAI721044:QAI721048 QKE721044:QKE721048 QUA721044:QUA721048 RDW721044:RDW721048 RNS721044:RNS721048 RXO721044:RXO721048 SHK721044:SHK721048 SRG721044:SRG721048 TBC721044:TBC721048 TKY721044:TKY721048 TUU721044:TUU721048 UEQ721044:UEQ721048 UOM721044:UOM721048 UYI721044:UYI721048 VIE721044:VIE721048 VSA721044:VSA721048 WBW721044:WBW721048 WLS721044:WLS721048 WVO721044:WVO721048 H786580:H786584 JC786580:JC786584 SY786580:SY786584 ACU786580:ACU786584 AMQ786580:AMQ786584 AWM786580:AWM786584 BGI786580:BGI786584 BQE786580:BQE786584 CAA786580:CAA786584 CJW786580:CJW786584 CTS786580:CTS786584 DDO786580:DDO786584 DNK786580:DNK786584 DXG786580:DXG786584 EHC786580:EHC786584 EQY786580:EQY786584 FAU786580:FAU786584 FKQ786580:FKQ786584 FUM786580:FUM786584 GEI786580:GEI786584 GOE786580:GOE786584 GYA786580:GYA786584 HHW786580:HHW786584 HRS786580:HRS786584 IBO786580:IBO786584 ILK786580:ILK786584 IVG786580:IVG786584 JFC786580:JFC786584 JOY786580:JOY786584 JYU786580:JYU786584 KIQ786580:KIQ786584 KSM786580:KSM786584 LCI786580:LCI786584 LME786580:LME786584 LWA786580:LWA786584 MFW786580:MFW786584 MPS786580:MPS786584 MZO786580:MZO786584 NJK786580:NJK786584 NTG786580:NTG786584 ODC786580:ODC786584 OMY786580:OMY786584 OWU786580:OWU786584 PGQ786580:PGQ786584 PQM786580:PQM786584 QAI786580:QAI786584 QKE786580:QKE786584 QUA786580:QUA786584 RDW786580:RDW786584 RNS786580:RNS786584 RXO786580:RXO786584 SHK786580:SHK786584 SRG786580:SRG786584 TBC786580:TBC786584 TKY786580:TKY786584 TUU786580:TUU786584 UEQ786580:UEQ786584 UOM786580:UOM786584 UYI786580:UYI786584 VIE786580:VIE786584 VSA786580:VSA786584 WBW786580:WBW786584 WLS786580:WLS786584 WVO786580:WVO786584 H852116:H852120 JC852116:JC852120 SY852116:SY852120 ACU852116:ACU852120 AMQ852116:AMQ852120 AWM852116:AWM852120 BGI852116:BGI852120 BQE852116:BQE852120 CAA852116:CAA852120 CJW852116:CJW852120 CTS852116:CTS852120 DDO852116:DDO852120 DNK852116:DNK852120 DXG852116:DXG852120 EHC852116:EHC852120 EQY852116:EQY852120 FAU852116:FAU852120 FKQ852116:FKQ852120 FUM852116:FUM852120 GEI852116:GEI852120 GOE852116:GOE852120 GYA852116:GYA852120 HHW852116:HHW852120 HRS852116:HRS852120 IBO852116:IBO852120 ILK852116:ILK852120 IVG852116:IVG852120 JFC852116:JFC852120 JOY852116:JOY852120 JYU852116:JYU852120 KIQ852116:KIQ852120 KSM852116:KSM852120 LCI852116:LCI852120 LME852116:LME852120 LWA852116:LWA852120 MFW852116:MFW852120 MPS852116:MPS852120 MZO852116:MZO852120 NJK852116:NJK852120 NTG852116:NTG852120 ODC852116:ODC852120 OMY852116:OMY852120 OWU852116:OWU852120 PGQ852116:PGQ852120 PQM852116:PQM852120 QAI852116:QAI852120 QKE852116:QKE852120 QUA852116:QUA852120 RDW852116:RDW852120 RNS852116:RNS852120 RXO852116:RXO852120 SHK852116:SHK852120 SRG852116:SRG852120 TBC852116:TBC852120 TKY852116:TKY852120 TUU852116:TUU852120 UEQ852116:UEQ852120 UOM852116:UOM852120 UYI852116:UYI852120 VIE852116:VIE852120 VSA852116:VSA852120 WBW852116:WBW852120 WLS852116:WLS852120 WVO852116:WVO852120 H917652:H917656 JC917652:JC917656 SY917652:SY917656 ACU917652:ACU917656 AMQ917652:AMQ917656 AWM917652:AWM917656 BGI917652:BGI917656 BQE917652:BQE917656 CAA917652:CAA917656 CJW917652:CJW917656 CTS917652:CTS917656 DDO917652:DDO917656 DNK917652:DNK917656 DXG917652:DXG917656 EHC917652:EHC917656 EQY917652:EQY917656 FAU917652:FAU917656 FKQ917652:FKQ917656 FUM917652:FUM917656 GEI917652:GEI917656 GOE917652:GOE917656 GYA917652:GYA917656 HHW917652:HHW917656 HRS917652:HRS917656 IBO917652:IBO917656 ILK917652:ILK917656 IVG917652:IVG917656 JFC917652:JFC917656 JOY917652:JOY917656 JYU917652:JYU917656 KIQ917652:KIQ917656 KSM917652:KSM917656 LCI917652:LCI917656 LME917652:LME917656 LWA917652:LWA917656 MFW917652:MFW917656 MPS917652:MPS917656 MZO917652:MZO917656 NJK917652:NJK917656 NTG917652:NTG917656 ODC917652:ODC917656 OMY917652:OMY917656 OWU917652:OWU917656 PGQ917652:PGQ917656 PQM917652:PQM917656 QAI917652:QAI917656 QKE917652:QKE917656 QUA917652:QUA917656 RDW917652:RDW917656 RNS917652:RNS917656 RXO917652:RXO917656 SHK917652:SHK917656 SRG917652:SRG917656 TBC917652:TBC917656 TKY917652:TKY917656 TUU917652:TUU917656 UEQ917652:UEQ917656 UOM917652:UOM917656 UYI917652:UYI917656 VIE917652:VIE917656 VSA917652:VSA917656 WBW917652:WBW917656 WLS917652:WLS917656 WVO917652:WVO917656 H983188:H983192 JC983188:JC983192 SY983188:SY983192 ACU983188:ACU983192 AMQ983188:AMQ983192 AWM983188:AWM983192 BGI983188:BGI983192 BQE983188:BQE983192 CAA983188:CAA983192 CJW983188:CJW983192 CTS983188:CTS983192 DDO983188:DDO983192 DNK983188:DNK983192 DXG983188:DXG983192 EHC983188:EHC983192 EQY983188:EQY983192 FAU983188:FAU983192 FKQ983188:FKQ983192 FUM983188:FUM983192 GEI983188:GEI983192 GOE983188:GOE983192 GYA983188:GYA983192 HHW983188:HHW983192 HRS983188:HRS983192 IBO983188:IBO983192 ILK983188:ILK983192 IVG983188:IVG983192 JFC983188:JFC983192 JOY983188:JOY983192 JYU983188:JYU983192 KIQ983188:KIQ983192 KSM983188:KSM983192 LCI983188:LCI983192 LME983188:LME983192 LWA983188:LWA983192 MFW983188:MFW983192 MPS983188:MPS983192 MZO983188:MZO983192 NJK983188:NJK983192 NTG983188:NTG983192 ODC983188:ODC983192 OMY983188:OMY983192 OWU983188:OWU983192 PGQ983188:PGQ983192 PQM983188:PQM983192 QAI983188:QAI983192 QKE983188:QKE983192 QUA983188:QUA983192 RDW983188:RDW983192 RNS983188:RNS983192 RXO983188:RXO983192 SHK983188:SHK983192 SRG983188:SRG983192 TBC983188:TBC983192 TKY983188:TKY983192 TUU983188:TUU983192 UEQ983188:UEQ983192 UOM983188:UOM983192 UYI983188:UYI983192 VIE983188:VIE983192 VSA983188:VSA983192 WBW983188:WBW983192 WLS983188:WLS983192 WVO983188:WVO983192 H65664:H65671 JC65664:JC65671 SY65664:SY65671 ACU65664:ACU65671 AMQ65664:AMQ65671 AWM65664:AWM65671 BGI65664:BGI65671 BQE65664:BQE65671 CAA65664:CAA65671 CJW65664:CJW65671 CTS65664:CTS65671 DDO65664:DDO65671 DNK65664:DNK65671 DXG65664:DXG65671 EHC65664:EHC65671 EQY65664:EQY65671 FAU65664:FAU65671 FKQ65664:FKQ65671 FUM65664:FUM65671 GEI65664:GEI65671 GOE65664:GOE65671 GYA65664:GYA65671 HHW65664:HHW65671 HRS65664:HRS65671 IBO65664:IBO65671 ILK65664:ILK65671 IVG65664:IVG65671 JFC65664:JFC65671 JOY65664:JOY65671 JYU65664:JYU65671 KIQ65664:KIQ65671 KSM65664:KSM65671 LCI65664:LCI65671 LME65664:LME65671 LWA65664:LWA65671 MFW65664:MFW65671 MPS65664:MPS65671 MZO65664:MZO65671 NJK65664:NJK65671 NTG65664:NTG65671 ODC65664:ODC65671 OMY65664:OMY65671 OWU65664:OWU65671 PGQ65664:PGQ65671 PQM65664:PQM65671 QAI65664:QAI65671 QKE65664:QKE65671 QUA65664:QUA65671 RDW65664:RDW65671 RNS65664:RNS65671 RXO65664:RXO65671 SHK65664:SHK65671 SRG65664:SRG65671 TBC65664:TBC65671 TKY65664:TKY65671 TUU65664:TUU65671 UEQ65664:UEQ65671 UOM65664:UOM65671 UYI65664:UYI65671 VIE65664:VIE65671 VSA65664:VSA65671 WBW65664:WBW65671 WLS65664:WLS65671 WVO65664:WVO65671 H131200:H131207 JC131200:JC131207 SY131200:SY131207 ACU131200:ACU131207 AMQ131200:AMQ131207 AWM131200:AWM131207 BGI131200:BGI131207 BQE131200:BQE131207 CAA131200:CAA131207 CJW131200:CJW131207 CTS131200:CTS131207 DDO131200:DDO131207 DNK131200:DNK131207 DXG131200:DXG131207 EHC131200:EHC131207 EQY131200:EQY131207 FAU131200:FAU131207 FKQ131200:FKQ131207 FUM131200:FUM131207 GEI131200:GEI131207 GOE131200:GOE131207 GYA131200:GYA131207 HHW131200:HHW131207 HRS131200:HRS131207 IBO131200:IBO131207 ILK131200:ILK131207 IVG131200:IVG131207 JFC131200:JFC131207 JOY131200:JOY131207 JYU131200:JYU131207 KIQ131200:KIQ131207 KSM131200:KSM131207 LCI131200:LCI131207 LME131200:LME131207 LWA131200:LWA131207 MFW131200:MFW131207 MPS131200:MPS131207 MZO131200:MZO131207 NJK131200:NJK131207 NTG131200:NTG131207 ODC131200:ODC131207 OMY131200:OMY131207 OWU131200:OWU131207 PGQ131200:PGQ131207 PQM131200:PQM131207 QAI131200:QAI131207 QKE131200:QKE131207 QUA131200:QUA131207 RDW131200:RDW131207 RNS131200:RNS131207 RXO131200:RXO131207 SHK131200:SHK131207 SRG131200:SRG131207 TBC131200:TBC131207 TKY131200:TKY131207 TUU131200:TUU131207 UEQ131200:UEQ131207 UOM131200:UOM131207 UYI131200:UYI131207 VIE131200:VIE131207 VSA131200:VSA131207 WBW131200:WBW131207 WLS131200:WLS131207 WVO131200:WVO131207 H196736:H196743 JC196736:JC196743 SY196736:SY196743 ACU196736:ACU196743 AMQ196736:AMQ196743 AWM196736:AWM196743 BGI196736:BGI196743 BQE196736:BQE196743 CAA196736:CAA196743 CJW196736:CJW196743 CTS196736:CTS196743 DDO196736:DDO196743 DNK196736:DNK196743 DXG196736:DXG196743 EHC196736:EHC196743 EQY196736:EQY196743 FAU196736:FAU196743 FKQ196736:FKQ196743 FUM196736:FUM196743 GEI196736:GEI196743 GOE196736:GOE196743 GYA196736:GYA196743 HHW196736:HHW196743 HRS196736:HRS196743 IBO196736:IBO196743 ILK196736:ILK196743 IVG196736:IVG196743 JFC196736:JFC196743 JOY196736:JOY196743 JYU196736:JYU196743 KIQ196736:KIQ196743 KSM196736:KSM196743 LCI196736:LCI196743 LME196736:LME196743 LWA196736:LWA196743 MFW196736:MFW196743 MPS196736:MPS196743 MZO196736:MZO196743 NJK196736:NJK196743 NTG196736:NTG196743 ODC196736:ODC196743 OMY196736:OMY196743 OWU196736:OWU196743 PGQ196736:PGQ196743 PQM196736:PQM196743 QAI196736:QAI196743 QKE196736:QKE196743 QUA196736:QUA196743 RDW196736:RDW196743 RNS196736:RNS196743 RXO196736:RXO196743 SHK196736:SHK196743 SRG196736:SRG196743 TBC196736:TBC196743 TKY196736:TKY196743 TUU196736:TUU196743 UEQ196736:UEQ196743 UOM196736:UOM196743 UYI196736:UYI196743 VIE196736:VIE196743 VSA196736:VSA196743 WBW196736:WBW196743 WLS196736:WLS196743 WVO196736:WVO196743 H262272:H262279 JC262272:JC262279 SY262272:SY262279 ACU262272:ACU262279 AMQ262272:AMQ262279 AWM262272:AWM262279 BGI262272:BGI262279 BQE262272:BQE262279 CAA262272:CAA262279 CJW262272:CJW262279 CTS262272:CTS262279 DDO262272:DDO262279 DNK262272:DNK262279 DXG262272:DXG262279 EHC262272:EHC262279 EQY262272:EQY262279 FAU262272:FAU262279 FKQ262272:FKQ262279 FUM262272:FUM262279 GEI262272:GEI262279 GOE262272:GOE262279 GYA262272:GYA262279 HHW262272:HHW262279 HRS262272:HRS262279 IBO262272:IBO262279 ILK262272:ILK262279 IVG262272:IVG262279 JFC262272:JFC262279 JOY262272:JOY262279 JYU262272:JYU262279 KIQ262272:KIQ262279 KSM262272:KSM262279 LCI262272:LCI262279 LME262272:LME262279 LWA262272:LWA262279 MFW262272:MFW262279 MPS262272:MPS262279 MZO262272:MZO262279 NJK262272:NJK262279 NTG262272:NTG262279 ODC262272:ODC262279 OMY262272:OMY262279 OWU262272:OWU262279 PGQ262272:PGQ262279 PQM262272:PQM262279 QAI262272:QAI262279 QKE262272:QKE262279 QUA262272:QUA262279 RDW262272:RDW262279 RNS262272:RNS262279 RXO262272:RXO262279 SHK262272:SHK262279 SRG262272:SRG262279 TBC262272:TBC262279 TKY262272:TKY262279 TUU262272:TUU262279 UEQ262272:UEQ262279 UOM262272:UOM262279 UYI262272:UYI262279 VIE262272:VIE262279 VSA262272:VSA262279 WBW262272:WBW262279 WLS262272:WLS262279 WVO262272:WVO262279 H327808:H327815 JC327808:JC327815 SY327808:SY327815 ACU327808:ACU327815 AMQ327808:AMQ327815 AWM327808:AWM327815 BGI327808:BGI327815 BQE327808:BQE327815 CAA327808:CAA327815 CJW327808:CJW327815 CTS327808:CTS327815 DDO327808:DDO327815 DNK327808:DNK327815 DXG327808:DXG327815 EHC327808:EHC327815 EQY327808:EQY327815 FAU327808:FAU327815 FKQ327808:FKQ327815 FUM327808:FUM327815 GEI327808:GEI327815 GOE327808:GOE327815 GYA327808:GYA327815 HHW327808:HHW327815 HRS327808:HRS327815 IBO327808:IBO327815 ILK327808:ILK327815 IVG327808:IVG327815 JFC327808:JFC327815 JOY327808:JOY327815 JYU327808:JYU327815 KIQ327808:KIQ327815 KSM327808:KSM327815 LCI327808:LCI327815 LME327808:LME327815 LWA327808:LWA327815 MFW327808:MFW327815 MPS327808:MPS327815 MZO327808:MZO327815 NJK327808:NJK327815 NTG327808:NTG327815 ODC327808:ODC327815 OMY327808:OMY327815 OWU327808:OWU327815 PGQ327808:PGQ327815 PQM327808:PQM327815 QAI327808:QAI327815 QKE327808:QKE327815 QUA327808:QUA327815 RDW327808:RDW327815 RNS327808:RNS327815 RXO327808:RXO327815 SHK327808:SHK327815 SRG327808:SRG327815 TBC327808:TBC327815 TKY327808:TKY327815 TUU327808:TUU327815 UEQ327808:UEQ327815 UOM327808:UOM327815 UYI327808:UYI327815 VIE327808:VIE327815 VSA327808:VSA327815 WBW327808:WBW327815 WLS327808:WLS327815 WVO327808:WVO327815 H393344:H393351 JC393344:JC393351 SY393344:SY393351 ACU393344:ACU393351 AMQ393344:AMQ393351 AWM393344:AWM393351 BGI393344:BGI393351 BQE393344:BQE393351 CAA393344:CAA393351 CJW393344:CJW393351 CTS393344:CTS393351 DDO393344:DDO393351 DNK393344:DNK393351 DXG393344:DXG393351 EHC393344:EHC393351 EQY393344:EQY393351 FAU393344:FAU393351 FKQ393344:FKQ393351 FUM393344:FUM393351 GEI393344:GEI393351 GOE393344:GOE393351 GYA393344:GYA393351 HHW393344:HHW393351 HRS393344:HRS393351 IBO393344:IBO393351 ILK393344:ILK393351 IVG393344:IVG393351 JFC393344:JFC393351 JOY393344:JOY393351 JYU393344:JYU393351 KIQ393344:KIQ393351 KSM393344:KSM393351 LCI393344:LCI393351 LME393344:LME393351 LWA393344:LWA393351 MFW393344:MFW393351 MPS393344:MPS393351 MZO393344:MZO393351 NJK393344:NJK393351 NTG393344:NTG393351 ODC393344:ODC393351 OMY393344:OMY393351 OWU393344:OWU393351 PGQ393344:PGQ393351 PQM393344:PQM393351 QAI393344:QAI393351 QKE393344:QKE393351 QUA393344:QUA393351 RDW393344:RDW393351 RNS393344:RNS393351 RXO393344:RXO393351 SHK393344:SHK393351 SRG393344:SRG393351 TBC393344:TBC393351 TKY393344:TKY393351 TUU393344:TUU393351 UEQ393344:UEQ393351 UOM393344:UOM393351 UYI393344:UYI393351 VIE393344:VIE393351 VSA393344:VSA393351 WBW393344:WBW393351 WLS393344:WLS393351 WVO393344:WVO393351 H458880:H458887 JC458880:JC458887 SY458880:SY458887 ACU458880:ACU458887 AMQ458880:AMQ458887 AWM458880:AWM458887 BGI458880:BGI458887 BQE458880:BQE458887 CAA458880:CAA458887 CJW458880:CJW458887 CTS458880:CTS458887 DDO458880:DDO458887 DNK458880:DNK458887 DXG458880:DXG458887 EHC458880:EHC458887 EQY458880:EQY458887 FAU458880:FAU458887 FKQ458880:FKQ458887 FUM458880:FUM458887 GEI458880:GEI458887 GOE458880:GOE458887 GYA458880:GYA458887 HHW458880:HHW458887 HRS458880:HRS458887 IBO458880:IBO458887 ILK458880:ILK458887 IVG458880:IVG458887 JFC458880:JFC458887 JOY458880:JOY458887 JYU458880:JYU458887 KIQ458880:KIQ458887 KSM458880:KSM458887 LCI458880:LCI458887 LME458880:LME458887 LWA458880:LWA458887 MFW458880:MFW458887 MPS458880:MPS458887 MZO458880:MZO458887 NJK458880:NJK458887 NTG458880:NTG458887 ODC458880:ODC458887 OMY458880:OMY458887 OWU458880:OWU458887 PGQ458880:PGQ458887 PQM458880:PQM458887 QAI458880:QAI458887 QKE458880:QKE458887 QUA458880:QUA458887 RDW458880:RDW458887 RNS458880:RNS458887 RXO458880:RXO458887 SHK458880:SHK458887 SRG458880:SRG458887 TBC458880:TBC458887 TKY458880:TKY458887 TUU458880:TUU458887 UEQ458880:UEQ458887 UOM458880:UOM458887 UYI458880:UYI458887 VIE458880:VIE458887 VSA458880:VSA458887 WBW458880:WBW458887 WLS458880:WLS458887 WVO458880:WVO458887 H524416:H524423 JC524416:JC524423 SY524416:SY524423 ACU524416:ACU524423 AMQ524416:AMQ524423 AWM524416:AWM524423 BGI524416:BGI524423 BQE524416:BQE524423 CAA524416:CAA524423 CJW524416:CJW524423 CTS524416:CTS524423 DDO524416:DDO524423 DNK524416:DNK524423 DXG524416:DXG524423 EHC524416:EHC524423 EQY524416:EQY524423 FAU524416:FAU524423 FKQ524416:FKQ524423 FUM524416:FUM524423 GEI524416:GEI524423 GOE524416:GOE524423 GYA524416:GYA524423 HHW524416:HHW524423 HRS524416:HRS524423 IBO524416:IBO524423 ILK524416:ILK524423 IVG524416:IVG524423 JFC524416:JFC524423 JOY524416:JOY524423 JYU524416:JYU524423 KIQ524416:KIQ524423 KSM524416:KSM524423 LCI524416:LCI524423 LME524416:LME524423 LWA524416:LWA524423 MFW524416:MFW524423 MPS524416:MPS524423 MZO524416:MZO524423 NJK524416:NJK524423 NTG524416:NTG524423 ODC524416:ODC524423 OMY524416:OMY524423 OWU524416:OWU524423 PGQ524416:PGQ524423 PQM524416:PQM524423 QAI524416:QAI524423 QKE524416:QKE524423 QUA524416:QUA524423 RDW524416:RDW524423 RNS524416:RNS524423 RXO524416:RXO524423 SHK524416:SHK524423 SRG524416:SRG524423 TBC524416:TBC524423 TKY524416:TKY524423 TUU524416:TUU524423 UEQ524416:UEQ524423 UOM524416:UOM524423 UYI524416:UYI524423 VIE524416:VIE524423 VSA524416:VSA524423 WBW524416:WBW524423 WLS524416:WLS524423 WVO524416:WVO524423 H589952:H589959 JC589952:JC589959 SY589952:SY589959 ACU589952:ACU589959 AMQ589952:AMQ589959 AWM589952:AWM589959 BGI589952:BGI589959 BQE589952:BQE589959 CAA589952:CAA589959 CJW589952:CJW589959 CTS589952:CTS589959 DDO589952:DDO589959 DNK589952:DNK589959 DXG589952:DXG589959 EHC589952:EHC589959 EQY589952:EQY589959 FAU589952:FAU589959 FKQ589952:FKQ589959 FUM589952:FUM589959 GEI589952:GEI589959 GOE589952:GOE589959 GYA589952:GYA589959 HHW589952:HHW589959 HRS589952:HRS589959 IBO589952:IBO589959 ILK589952:ILK589959 IVG589952:IVG589959 JFC589952:JFC589959 JOY589952:JOY589959 JYU589952:JYU589959 KIQ589952:KIQ589959 KSM589952:KSM589959 LCI589952:LCI589959 LME589952:LME589959 LWA589952:LWA589959 MFW589952:MFW589959 MPS589952:MPS589959 MZO589952:MZO589959 NJK589952:NJK589959 NTG589952:NTG589959 ODC589952:ODC589959 OMY589952:OMY589959 OWU589952:OWU589959 PGQ589952:PGQ589959 PQM589952:PQM589959 QAI589952:QAI589959 QKE589952:QKE589959 QUA589952:QUA589959 RDW589952:RDW589959 RNS589952:RNS589959 RXO589952:RXO589959 SHK589952:SHK589959 SRG589952:SRG589959 TBC589952:TBC589959 TKY589952:TKY589959 TUU589952:TUU589959 UEQ589952:UEQ589959 UOM589952:UOM589959 UYI589952:UYI589959 VIE589952:VIE589959 VSA589952:VSA589959 WBW589952:WBW589959 WLS589952:WLS589959 WVO589952:WVO589959 H655488:H655495 JC655488:JC655495 SY655488:SY655495 ACU655488:ACU655495 AMQ655488:AMQ655495 AWM655488:AWM655495 BGI655488:BGI655495 BQE655488:BQE655495 CAA655488:CAA655495 CJW655488:CJW655495 CTS655488:CTS655495 DDO655488:DDO655495 DNK655488:DNK655495 DXG655488:DXG655495 EHC655488:EHC655495 EQY655488:EQY655495 FAU655488:FAU655495 FKQ655488:FKQ655495 FUM655488:FUM655495 GEI655488:GEI655495 GOE655488:GOE655495 GYA655488:GYA655495 HHW655488:HHW655495 HRS655488:HRS655495 IBO655488:IBO655495 ILK655488:ILK655495 IVG655488:IVG655495 JFC655488:JFC655495 JOY655488:JOY655495 JYU655488:JYU655495 KIQ655488:KIQ655495 KSM655488:KSM655495 LCI655488:LCI655495 LME655488:LME655495 LWA655488:LWA655495 MFW655488:MFW655495 MPS655488:MPS655495 MZO655488:MZO655495 NJK655488:NJK655495 NTG655488:NTG655495 ODC655488:ODC655495 OMY655488:OMY655495 OWU655488:OWU655495 PGQ655488:PGQ655495 PQM655488:PQM655495 QAI655488:QAI655495 QKE655488:QKE655495 QUA655488:QUA655495 RDW655488:RDW655495 RNS655488:RNS655495 RXO655488:RXO655495 SHK655488:SHK655495 SRG655488:SRG655495 TBC655488:TBC655495 TKY655488:TKY655495 TUU655488:TUU655495 UEQ655488:UEQ655495 UOM655488:UOM655495 UYI655488:UYI655495 VIE655488:VIE655495 VSA655488:VSA655495 WBW655488:WBW655495 WLS655488:WLS655495 WVO655488:WVO655495 H721024:H721031 JC721024:JC721031 SY721024:SY721031 ACU721024:ACU721031 AMQ721024:AMQ721031 AWM721024:AWM721031 BGI721024:BGI721031 BQE721024:BQE721031 CAA721024:CAA721031 CJW721024:CJW721031 CTS721024:CTS721031 DDO721024:DDO721031 DNK721024:DNK721031 DXG721024:DXG721031 EHC721024:EHC721031 EQY721024:EQY721031 FAU721024:FAU721031 FKQ721024:FKQ721031 FUM721024:FUM721031 GEI721024:GEI721031 GOE721024:GOE721031 GYA721024:GYA721031 HHW721024:HHW721031 HRS721024:HRS721031 IBO721024:IBO721031 ILK721024:ILK721031 IVG721024:IVG721031 JFC721024:JFC721031 JOY721024:JOY721031 JYU721024:JYU721031 KIQ721024:KIQ721031 KSM721024:KSM721031 LCI721024:LCI721031 LME721024:LME721031 LWA721024:LWA721031 MFW721024:MFW721031 MPS721024:MPS721031 MZO721024:MZO721031 NJK721024:NJK721031 NTG721024:NTG721031 ODC721024:ODC721031 OMY721024:OMY721031 OWU721024:OWU721031 PGQ721024:PGQ721031 PQM721024:PQM721031 QAI721024:QAI721031 QKE721024:QKE721031 QUA721024:QUA721031 RDW721024:RDW721031 RNS721024:RNS721031 RXO721024:RXO721031 SHK721024:SHK721031 SRG721024:SRG721031 TBC721024:TBC721031 TKY721024:TKY721031 TUU721024:TUU721031 UEQ721024:UEQ721031 UOM721024:UOM721031 UYI721024:UYI721031 VIE721024:VIE721031 VSA721024:VSA721031 WBW721024:WBW721031 WLS721024:WLS721031 WVO721024:WVO721031 H786560:H786567 JC786560:JC786567 SY786560:SY786567 ACU786560:ACU786567 AMQ786560:AMQ786567 AWM786560:AWM786567 BGI786560:BGI786567 BQE786560:BQE786567 CAA786560:CAA786567 CJW786560:CJW786567 CTS786560:CTS786567 DDO786560:DDO786567 DNK786560:DNK786567 DXG786560:DXG786567 EHC786560:EHC786567 EQY786560:EQY786567 FAU786560:FAU786567 FKQ786560:FKQ786567 FUM786560:FUM786567 GEI786560:GEI786567 GOE786560:GOE786567 GYA786560:GYA786567 HHW786560:HHW786567 HRS786560:HRS786567 IBO786560:IBO786567 ILK786560:ILK786567 IVG786560:IVG786567 JFC786560:JFC786567 JOY786560:JOY786567 JYU786560:JYU786567 KIQ786560:KIQ786567 KSM786560:KSM786567 LCI786560:LCI786567 LME786560:LME786567 LWA786560:LWA786567 MFW786560:MFW786567 MPS786560:MPS786567 MZO786560:MZO786567 NJK786560:NJK786567 NTG786560:NTG786567 ODC786560:ODC786567 OMY786560:OMY786567 OWU786560:OWU786567 PGQ786560:PGQ786567 PQM786560:PQM786567 QAI786560:QAI786567 QKE786560:QKE786567 QUA786560:QUA786567 RDW786560:RDW786567 RNS786560:RNS786567 RXO786560:RXO786567 SHK786560:SHK786567 SRG786560:SRG786567 TBC786560:TBC786567 TKY786560:TKY786567 TUU786560:TUU786567 UEQ786560:UEQ786567 UOM786560:UOM786567 UYI786560:UYI786567 VIE786560:VIE786567 VSA786560:VSA786567 WBW786560:WBW786567 WLS786560:WLS786567 WVO786560:WVO786567 H852096:H852103 JC852096:JC852103 SY852096:SY852103 ACU852096:ACU852103 AMQ852096:AMQ852103 AWM852096:AWM852103 BGI852096:BGI852103 BQE852096:BQE852103 CAA852096:CAA852103 CJW852096:CJW852103 CTS852096:CTS852103 DDO852096:DDO852103 DNK852096:DNK852103 DXG852096:DXG852103 EHC852096:EHC852103 EQY852096:EQY852103 FAU852096:FAU852103 FKQ852096:FKQ852103 FUM852096:FUM852103 GEI852096:GEI852103 GOE852096:GOE852103 GYA852096:GYA852103 HHW852096:HHW852103 HRS852096:HRS852103 IBO852096:IBO852103 ILK852096:ILK852103 IVG852096:IVG852103 JFC852096:JFC852103 JOY852096:JOY852103 JYU852096:JYU852103 KIQ852096:KIQ852103 KSM852096:KSM852103 LCI852096:LCI852103 LME852096:LME852103 LWA852096:LWA852103 MFW852096:MFW852103 MPS852096:MPS852103 MZO852096:MZO852103 NJK852096:NJK852103 NTG852096:NTG852103 ODC852096:ODC852103 OMY852096:OMY852103 OWU852096:OWU852103 PGQ852096:PGQ852103 PQM852096:PQM852103 QAI852096:QAI852103 QKE852096:QKE852103 QUA852096:QUA852103 RDW852096:RDW852103 RNS852096:RNS852103 RXO852096:RXO852103 SHK852096:SHK852103 SRG852096:SRG852103 TBC852096:TBC852103 TKY852096:TKY852103 TUU852096:TUU852103 UEQ852096:UEQ852103 UOM852096:UOM852103 UYI852096:UYI852103 VIE852096:VIE852103 VSA852096:VSA852103 WBW852096:WBW852103 WLS852096:WLS852103 WVO852096:WVO852103 H917632:H917639 JC917632:JC917639 SY917632:SY917639 ACU917632:ACU917639 AMQ917632:AMQ917639 AWM917632:AWM917639 BGI917632:BGI917639 BQE917632:BQE917639 CAA917632:CAA917639 CJW917632:CJW917639 CTS917632:CTS917639 DDO917632:DDO917639 DNK917632:DNK917639 DXG917632:DXG917639 EHC917632:EHC917639 EQY917632:EQY917639 FAU917632:FAU917639 FKQ917632:FKQ917639 FUM917632:FUM917639 GEI917632:GEI917639 GOE917632:GOE917639 GYA917632:GYA917639 HHW917632:HHW917639 HRS917632:HRS917639 IBO917632:IBO917639 ILK917632:ILK917639 IVG917632:IVG917639 JFC917632:JFC917639 JOY917632:JOY917639 JYU917632:JYU917639 KIQ917632:KIQ917639 KSM917632:KSM917639 LCI917632:LCI917639 LME917632:LME917639 LWA917632:LWA917639 MFW917632:MFW917639 MPS917632:MPS917639 MZO917632:MZO917639 NJK917632:NJK917639 NTG917632:NTG917639 ODC917632:ODC917639 OMY917632:OMY917639 OWU917632:OWU917639 PGQ917632:PGQ917639 PQM917632:PQM917639 QAI917632:QAI917639 QKE917632:QKE917639 QUA917632:QUA917639 RDW917632:RDW917639 RNS917632:RNS917639 RXO917632:RXO917639 SHK917632:SHK917639 SRG917632:SRG917639 TBC917632:TBC917639 TKY917632:TKY917639 TUU917632:TUU917639 UEQ917632:UEQ917639 UOM917632:UOM917639 UYI917632:UYI917639 VIE917632:VIE917639 VSA917632:VSA917639 WBW917632:WBW917639 WLS917632:WLS917639 WVO917632:WVO917639 H983168:H983175 JC983168:JC983175 SY983168:SY983175 ACU983168:ACU983175 AMQ983168:AMQ983175 AWM983168:AWM983175 BGI983168:BGI983175 BQE983168:BQE983175 CAA983168:CAA983175 CJW983168:CJW983175 CTS983168:CTS983175 DDO983168:DDO983175 DNK983168:DNK983175 DXG983168:DXG983175 EHC983168:EHC983175 EQY983168:EQY983175 FAU983168:FAU983175 FKQ983168:FKQ983175 FUM983168:FUM983175 GEI983168:GEI983175 GOE983168:GOE983175 GYA983168:GYA983175 HHW983168:HHW983175 HRS983168:HRS983175 IBO983168:IBO983175 ILK983168:ILK983175 IVG983168:IVG983175 JFC983168:JFC983175 JOY983168:JOY983175 JYU983168:JYU983175 KIQ983168:KIQ983175 KSM983168:KSM983175 LCI983168:LCI983175 LME983168:LME983175 LWA983168:LWA983175 MFW983168:MFW983175 MPS983168:MPS983175 MZO983168:MZO983175 NJK983168:NJK983175 NTG983168:NTG983175 ODC983168:ODC983175 OMY983168:OMY983175 OWU983168:OWU983175 PGQ983168:PGQ983175 PQM983168:PQM983175 QAI983168:QAI983175 QKE983168:QKE983175 QUA983168:QUA983175 RDW983168:RDW983175 RNS983168:RNS983175 RXO983168:RXO983175 SHK983168:SHK983175 SRG983168:SRG983175 TBC983168:TBC983175 TKY983168:TKY983175 TUU983168:TUU983175 UEQ983168:UEQ983175 UOM983168:UOM983175 UYI983168:UYI983175 VIE983168:VIE983175 VSA983168:VSA983175 WBW983168:WBW983175 WLS983168:WLS983175 WVO983168:WVO983175 H65654:H65662 JC65654:JC65662 SY65654:SY65662 ACU65654:ACU65662 AMQ65654:AMQ65662 AWM65654:AWM65662 BGI65654:BGI65662 BQE65654:BQE65662 CAA65654:CAA65662 CJW65654:CJW65662 CTS65654:CTS65662 DDO65654:DDO65662 DNK65654:DNK65662 DXG65654:DXG65662 EHC65654:EHC65662 EQY65654:EQY65662 FAU65654:FAU65662 FKQ65654:FKQ65662 FUM65654:FUM65662 GEI65654:GEI65662 GOE65654:GOE65662 GYA65654:GYA65662 HHW65654:HHW65662 HRS65654:HRS65662 IBO65654:IBO65662 ILK65654:ILK65662 IVG65654:IVG65662 JFC65654:JFC65662 JOY65654:JOY65662 JYU65654:JYU65662 KIQ65654:KIQ65662 KSM65654:KSM65662 LCI65654:LCI65662 LME65654:LME65662 LWA65654:LWA65662 MFW65654:MFW65662 MPS65654:MPS65662 MZO65654:MZO65662 NJK65654:NJK65662 NTG65654:NTG65662 ODC65654:ODC65662 OMY65654:OMY65662 OWU65654:OWU65662 PGQ65654:PGQ65662 PQM65654:PQM65662 QAI65654:QAI65662 QKE65654:QKE65662 QUA65654:QUA65662 RDW65654:RDW65662 RNS65654:RNS65662 RXO65654:RXO65662 SHK65654:SHK65662 SRG65654:SRG65662 TBC65654:TBC65662 TKY65654:TKY65662 TUU65654:TUU65662 UEQ65654:UEQ65662 UOM65654:UOM65662 UYI65654:UYI65662 VIE65654:VIE65662 VSA65654:VSA65662 WBW65654:WBW65662 WLS65654:WLS65662 WVO65654:WVO65662 H131190:H131198 JC131190:JC131198 SY131190:SY131198 ACU131190:ACU131198 AMQ131190:AMQ131198 AWM131190:AWM131198 BGI131190:BGI131198 BQE131190:BQE131198 CAA131190:CAA131198 CJW131190:CJW131198 CTS131190:CTS131198 DDO131190:DDO131198 DNK131190:DNK131198 DXG131190:DXG131198 EHC131190:EHC131198 EQY131190:EQY131198 FAU131190:FAU131198 FKQ131190:FKQ131198 FUM131190:FUM131198 GEI131190:GEI131198 GOE131190:GOE131198 GYA131190:GYA131198 HHW131190:HHW131198 HRS131190:HRS131198 IBO131190:IBO131198 ILK131190:ILK131198 IVG131190:IVG131198 JFC131190:JFC131198 JOY131190:JOY131198 JYU131190:JYU131198 KIQ131190:KIQ131198 KSM131190:KSM131198 LCI131190:LCI131198 LME131190:LME131198 LWA131190:LWA131198 MFW131190:MFW131198 MPS131190:MPS131198 MZO131190:MZO131198 NJK131190:NJK131198 NTG131190:NTG131198 ODC131190:ODC131198 OMY131190:OMY131198 OWU131190:OWU131198 PGQ131190:PGQ131198 PQM131190:PQM131198 QAI131190:QAI131198 QKE131190:QKE131198 QUA131190:QUA131198 RDW131190:RDW131198 RNS131190:RNS131198 RXO131190:RXO131198 SHK131190:SHK131198 SRG131190:SRG131198 TBC131190:TBC131198 TKY131190:TKY131198 TUU131190:TUU131198 UEQ131190:UEQ131198 UOM131190:UOM131198 UYI131190:UYI131198 VIE131190:VIE131198 VSA131190:VSA131198 WBW131190:WBW131198 WLS131190:WLS131198 WVO131190:WVO131198 H196726:H196734 JC196726:JC196734 SY196726:SY196734 ACU196726:ACU196734 AMQ196726:AMQ196734 AWM196726:AWM196734 BGI196726:BGI196734 BQE196726:BQE196734 CAA196726:CAA196734 CJW196726:CJW196734 CTS196726:CTS196734 DDO196726:DDO196734 DNK196726:DNK196734 DXG196726:DXG196734 EHC196726:EHC196734 EQY196726:EQY196734 FAU196726:FAU196734 FKQ196726:FKQ196734 FUM196726:FUM196734 GEI196726:GEI196734 GOE196726:GOE196734 GYA196726:GYA196734 HHW196726:HHW196734 HRS196726:HRS196734 IBO196726:IBO196734 ILK196726:ILK196734 IVG196726:IVG196734 JFC196726:JFC196734 JOY196726:JOY196734 JYU196726:JYU196734 KIQ196726:KIQ196734 KSM196726:KSM196734 LCI196726:LCI196734 LME196726:LME196734 LWA196726:LWA196734 MFW196726:MFW196734 MPS196726:MPS196734 MZO196726:MZO196734 NJK196726:NJK196734 NTG196726:NTG196734 ODC196726:ODC196734 OMY196726:OMY196734 OWU196726:OWU196734 PGQ196726:PGQ196734 PQM196726:PQM196734 QAI196726:QAI196734 QKE196726:QKE196734 QUA196726:QUA196734 RDW196726:RDW196734 RNS196726:RNS196734 RXO196726:RXO196734 SHK196726:SHK196734 SRG196726:SRG196734 TBC196726:TBC196734 TKY196726:TKY196734 TUU196726:TUU196734 UEQ196726:UEQ196734 UOM196726:UOM196734 UYI196726:UYI196734 VIE196726:VIE196734 VSA196726:VSA196734 WBW196726:WBW196734 WLS196726:WLS196734 WVO196726:WVO196734 H262262:H262270 JC262262:JC262270 SY262262:SY262270 ACU262262:ACU262270 AMQ262262:AMQ262270 AWM262262:AWM262270 BGI262262:BGI262270 BQE262262:BQE262270 CAA262262:CAA262270 CJW262262:CJW262270 CTS262262:CTS262270 DDO262262:DDO262270 DNK262262:DNK262270 DXG262262:DXG262270 EHC262262:EHC262270 EQY262262:EQY262270 FAU262262:FAU262270 FKQ262262:FKQ262270 FUM262262:FUM262270 GEI262262:GEI262270 GOE262262:GOE262270 GYA262262:GYA262270 HHW262262:HHW262270 HRS262262:HRS262270 IBO262262:IBO262270 ILK262262:ILK262270 IVG262262:IVG262270 JFC262262:JFC262270 JOY262262:JOY262270 JYU262262:JYU262270 KIQ262262:KIQ262270 KSM262262:KSM262270 LCI262262:LCI262270 LME262262:LME262270 LWA262262:LWA262270 MFW262262:MFW262270 MPS262262:MPS262270 MZO262262:MZO262270 NJK262262:NJK262270 NTG262262:NTG262270 ODC262262:ODC262270 OMY262262:OMY262270 OWU262262:OWU262270 PGQ262262:PGQ262270 PQM262262:PQM262270 QAI262262:QAI262270 QKE262262:QKE262270 QUA262262:QUA262270 RDW262262:RDW262270 RNS262262:RNS262270 RXO262262:RXO262270 SHK262262:SHK262270 SRG262262:SRG262270 TBC262262:TBC262270 TKY262262:TKY262270 TUU262262:TUU262270 UEQ262262:UEQ262270 UOM262262:UOM262270 UYI262262:UYI262270 VIE262262:VIE262270 VSA262262:VSA262270 WBW262262:WBW262270 WLS262262:WLS262270 WVO262262:WVO262270 H327798:H327806 JC327798:JC327806 SY327798:SY327806 ACU327798:ACU327806 AMQ327798:AMQ327806 AWM327798:AWM327806 BGI327798:BGI327806 BQE327798:BQE327806 CAA327798:CAA327806 CJW327798:CJW327806 CTS327798:CTS327806 DDO327798:DDO327806 DNK327798:DNK327806 DXG327798:DXG327806 EHC327798:EHC327806 EQY327798:EQY327806 FAU327798:FAU327806 FKQ327798:FKQ327806 FUM327798:FUM327806 GEI327798:GEI327806 GOE327798:GOE327806 GYA327798:GYA327806 HHW327798:HHW327806 HRS327798:HRS327806 IBO327798:IBO327806 ILK327798:ILK327806 IVG327798:IVG327806 JFC327798:JFC327806 JOY327798:JOY327806 JYU327798:JYU327806 KIQ327798:KIQ327806 KSM327798:KSM327806 LCI327798:LCI327806 LME327798:LME327806 LWA327798:LWA327806 MFW327798:MFW327806 MPS327798:MPS327806 MZO327798:MZO327806 NJK327798:NJK327806 NTG327798:NTG327806 ODC327798:ODC327806 OMY327798:OMY327806 OWU327798:OWU327806 PGQ327798:PGQ327806 PQM327798:PQM327806 QAI327798:QAI327806 QKE327798:QKE327806 QUA327798:QUA327806 RDW327798:RDW327806 RNS327798:RNS327806 RXO327798:RXO327806 SHK327798:SHK327806 SRG327798:SRG327806 TBC327798:TBC327806 TKY327798:TKY327806 TUU327798:TUU327806 UEQ327798:UEQ327806 UOM327798:UOM327806 UYI327798:UYI327806 VIE327798:VIE327806 VSA327798:VSA327806 WBW327798:WBW327806 WLS327798:WLS327806 WVO327798:WVO327806 H393334:H393342 JC393334:JC393342 SY393334:SY393342 ACU393334:ACU393342 AMQ393334:AMQ393342 AWM393334:AWM393342 BGI393334:BGI393342 BQE393334:BQE393342 CAA393334:CAA393342 CJW393334:CJW393342 CTS393334:CTS393342 DDO393334:DDO393342 DNK393334:DNK393342 DXG393334:DXG393342 EHC393334:EHC393342 EQY393334:EQY393342 FAU393334:FAU393342 FKQ393334:FKQ393342 FUM393334:FUM393342 GEI393334:GEI393342 GOE393334:GOE393342 GYA393334:GYA393342 HHW393334:HHW393342 HRS393334:HRS393342 IBO393334:IBO393342 ILK393334:ILK393342 IVG393334:IVG393342 JFC393334:JFC393342 JOY393334:JOY393342 JYU393334:JYU393342 KIQ393334:KIQ393342 KSM393334:KSM393342 LCI393334:LCI393342 LME393334:LME393342 LWA393334:LWA393342 MFW393334:MFW393342 MPS393334:MPS393342 MZO393334:MZO393342 NJK393334:NJK393342 NTG393334:NTG393342 ODC393334:ODC393342 OMY393334:OMY393342 OWU393334:OWU393342 PGQ393334:PGQ393342 PQM393334:PQM393342 QAI393334:QAI393342 QKE393334:QKE393342 QUA393334:QUA393342 RDW393334:RDW393342 RNS393334:RNS393342 RXO393334:RXO393342 SHK393334:SHK393342 SRG393334:SRG393342 TBC393334:TBC393342 TKY393334:TKY393342 TUU393334:TUU393342 UEQ393334:UEQ393342 UOM393334:UOM393342 UYI393334:UYI393342 VIE393334:VIE393342 VSA393334:VSA393342 WBW393334:WBW393342 WLS393334:WLS393342 WVO393334:WVO393342 H458870:H458878 JC458870:JC458878 SY458870:SY458878 ACU458870:ACU458878 AMQ458870:AMQ458878 AWM458870:AWM458878 BGI458870:BGI458878 BQE458870:BQE458878 CAA458870:CAA458878 CJW458870:CJW458878 CTS458870:CTS458878 DDO458870:DDO458878 DNK458870:DNK458878 DXG458870:DXG458878 EHC458870:EHC458878 EQY458870:EQY458878 FAU458870:FAU458878 FKQ458870:FKQ458878 FUM458870:FUM458878 GEI458870:GEI458878 GOE458870:GOE458878 GYA458870:GYA458878 HHW458870:HHW458878 HRS458870:HRS458878 IBO458870:IBO458878 ILK458870:ILK458878 IVG458870:IVG458878 JFC458870:JFC458878 JOY458870:JOY458878 JYU458870:JYU458878 KIQ458870:KIQ458878 KSM458870:KSM458878 LCI458870:LCI458878 LME458870:LME458878 LWA458870:LWA458878 MFW458870:MFW458878 MPS458870:MPS458878 MZO458870:MZO458878 NJK458870:NJK458878 NTG458870:NTG458878 ODC458870:ODC458878 OMY458870:OMY458878 OWU458870:OWU458878 PGQ458870:PGQ458878 PQM458870:PQM458878 QAI458870:QAI458878 QKE458870:QKE458878 QUA458870:QUA458878 RDW458870:RDW458878 RNS458870:RNS458878 RXO458870:RXO458878 SHK458870:SHK458878 SRG458870:SRG458878 TBC458870:TBC458878 TKY458870:TKY458878 TUU458870:TUU458878 UEQ458870:UEQ458878 UOM458870:UOM458878 UYI458870:UYI458878 VIE458870:VIE458878 VSA458870:VSA458878 WBW458870:WBW458878 WLS458870:WLS458878 WVO458870:WVO458878 H524406:H524414 JC524406:JC524414 SY524406:SY524414 ACU524406:ACU524414 AMQ524406:AMQ524414 AWM524406:AWM524414 BGI524406:BGI524414 BQE524406:BQE524414 CAA524406:CAA524414 CJW524406:CJW524414 CTS524406:CTS524414 DDO524406:DDO524414 DNK524406:DNK524414 DXG524406:DXG524414 EHC524406:EHC524414 EQY524406:EQY524414 FAU524406:FAU524414 FKQ524406:FKQ524414 FUM524406:FUM524414 GEI524406:GEI524414 GOE524406:GOE524414 GYA524406:GYA524414 HHW524406:HHW524414 HRS524406:HRS524414 IBO524406:IBO524414 ILK524406:ILK524414 IVG524406:IVG524414 JFC524406:JFC524414 JOY524406:JOY524414 JYU524406:JYU524414 KIQ524406:KIQ524414 KSM524406:KSM524414 LCI524406:LCI524414 LME524406:LME524414 LWA524406:LWA524414 MFW524406:MFW524414 MPS524406:MPS524414 MZO524406:MZO524414 NJK524406:NJK524414 NTG524406:NTG524414 ODC524406:ODC524414 OMY524406:OMY524414 OWU524406:OWU524414 PGQ524406:PGQ524414 PQM524406:PQM524414 QAI524406:QAI524414 QKE524406:QKE524414 QUA524406:QUA524414 RDW524406:RDW524414 RNS524406:RNS524414 RXO524406:RXO524414 SHK524406:SHK524414 SRG524406:SRG524414 TBC524406:TBC524414 TKY524406:TKY524414 TUU524406:TUU524414 UEQ524406:UEQ524414 UOM524406:UOM524414 UYI524406:UYI524414 VIE524406:VIE524414 VSA524406:VSA524414 WBW524406:WBW524414 WLS524406:WLS524414 WVO524406:WVO524414 H589942:H589950 JC589942:JC589950 SY589942:SY589950 ACU589942:ACU589950 AMQ589942:AMQ589950 AWM589942:AWM589950 BGI589942:BGI589950 BQE589942:BQE589950 CAA589942:CAA589950 CJW589942:CJW589950 CTS589942:CTS589950 DDO589942:DDO589950 DNK589942:DNK589950 DXG589942:DXG589950 EHC589942:EHC589950 EQY589942:EQY589950 FAU589942:FAU589950 FKQ589942:FKQ589950 FUM589942:FUM589950 GEI589942:GEI589950 GOE589942:GOE589950 GYA589942:GYA589950 HHW589942:HHW589950 HRS589942:HRS589950 IBO589942:IBO589950 ILK589942:ILK589950 IVG589942:IVG589950 JFC589942:JFC589950 JOY589942:JOY589950 JYU589942:JYU589950 KIQ589942:KIQ589950 KSM589942:KSM589950 LCI589942:LCI589950 LME589942:LME589950 LWA589942:LWA589950 MFW589942:MFW589950 MPS589942:MPS589950 MZO589942:MZO589950 NJK589942:NJK589950 NTG589942:NTG589950 ODC589942:ODC589950 OMY589942:OMY589950 OWU589942:OWU589950 PGQ589942:PGQ589950 PQM589942:PQM589950 QAI589942:QAI589950 QKE589942:QKE589950 QUA589942:QUA589950 RDW589942:RDW589950 RNS589942:RNS589950 RXO589942:RXO589950 SHK589942:SHK589950 SRG589942:SRG589950 TBC589942:TBC589950 TKY589942:TKY589950 TUU589942:TUU589950 UEQ589942:UEQ589950 UOM589942:UOM589950 UYI589942:UYI589950 VIE589942:VIE589950 VSA589942:VSA589950 WBW589942:WBW589950 WLS589942:WLS589950 WVO589942:WVO589950 H655478:H655486 JC655478:JC655486 SY655478:SY655486 ACU655478:ACU655486 AMQ655478:AMQ655486 AWM655478:AWM655486 BGI655478:BGI655486 BQE655478:BQE655486 CAA655478:CAA655486 CJW655478:CJW655486 CTS655478:CTS655486 DDO655478:DDO655486 DNK655478:DNK655486 DXG655478:DXG655486 EHC655478:EHC655486 EQY655478:EQY655486 FAU655478:FAU655486 FKQ655478:FKQ655486 FUM655478:FUM655486 GEI655478:GEI655486 GOE655478:GOE655486 GYA655478:GYA655486 HHW655478:HHW655486 HRS655478:HRS655486 IBO655478:IBO655486 ILK655478:ILK655486 IVG655478:IVG655486 JFC655478:JFC655486 JOY655478:JOY655486 JYU655478:JYU655486 KIQ655478:KIQ655486 KSM655478:KSM655486 LCI655478:LCI655486 LME655478:LME655486 LWA655478:LWA655486 MFW655478:MFW655486 MPS655478:MPS655486 MZO655478:MZO655486 NJK655478:NJK655486 NTG655478:NTG655486 ODC655478:ODC655486 OMY655478:OMY655486 OWU655478:OWU655486 PGQ655478:PGQ655486 PQM655478:PQM655486 QAI655478:QAI655486 QKE655478:QKE655486 QUA655478:QUA655486 RDW655478:RDW655486 RNS655478:RNS655486 RXO655478:RXO655486 SHK655478:SHK655486 SRG655478:SRG655486 TBC655478:TBC655486 TKY655478:TKY655486 TUU655478:TUU655486 UEQ655478:UEQ655486 UOM655478:UOM655486 UYI655478:UYI655486 VIE655478:VIE655486 VSA655478:VSA655486 WBW655478:WBW655486 WLS655478:WLS655486 WVO655478:WVO655486 H721014:H721022 JC721014:JC721022 SY721014:SY721022 ACU721014:ACU721022 AMQ721014:AMQ721022 AWM721014:AWM721022 BGI721014:BGI721022 BQE721014:BQE721022 CAA721014:CAA721022 CJW721014:CJW721022 CTS721014:CTS721022 DDO721014:DDO721022 DNK721014:DNK721022 DXG721014:DXG721022 EHC721014:EHC721022 EQY721014:EQY721022 FAU721014:FAU721022 FKQ721014:FKQ721022 FUM721014:FUM721022 GEI721014:GEI721022 GOE721014:GOE721022 GYA721014:GYA721022 HHW721014:HHW721022 HRS721014:HRS721022 IBO721014:IBO721022 ILK721014:ILK721022 IVG721014:IVG721022 JFC721014:JFC721022 JOY721014:JOY721022 JYU721014:JYU721022 KIQ721014:KIQ721022 KSM721014:KSM721022 LCI721014:LCI721022 LME721014:LME721022 LWA721014:LWA721022 MFW721014:MFW721022 MPS721014:MPS721022 MZO721014:MZO721022 NJK721014:NJK721022 NTG721014:NTG721022 ODC721014:ODC721022 OMY721014:OMY721022 OWU721014:OWU721022 PGQ721014:PGQ721022 PQM721014:PQM721022 QAI721014:QAI721022 QKE721014:QKE721022 QUA721014:QUA721022 RDW721014:RDW721022 RNS721014:RNS721022 RXO721014:RXO721022 SHK721014:SHK721022 SRG721014:SRG721022 TBC721014:TBC721022 TKY721014:TKY721022 TUU721014:TUU721022 UEQ721014:UEQ721022 UOM721014:UOM721022 UYI721014:UYI721022 VIE721014:VIE721022 VSA721014:VSA721022 WBW721014:WBW721022 WLS721014:WLS721022 WVO721014:WVO721022 H786550:H786558 JC786550:JC786558 SY786550:SY786558 ACU786550:ACU786558 AMQ786550:AMQ786558 AWM786550:AWM786558 BGI786550:BGI786558 BQE786550:BQE786558 CAA786550:CAA786558 CJW786550:CJW786558 CTS786550:CTS786558 DDO786550:DDO786558 DNK786550:DNK786558 DXG786550:DXG786558 EHC786550:EHC786558 EQY786550:EQY786558 FAU786550:FAU786558 FKQ786550:FKQ786558 FUM786550:FUM786558 GEI786550:GEI786558 GOE786550:GOE786558 GYA786550:GYA786558 HHW786550:HHW786558 HRS786550:HRS786558 IBO786550:IBO786558 ILK786550:ILK786558 IVG786550:IVG786558 JFC786550:JFC786558 JOY786550:JOY786558 JYU786550:JYU786558 KIQ786550:KIQ786558 KSM786550:KSM786558 LCI786550:LCI786558 LME786550:LME786558 LWA786550:LWA786558 MFW786550:MFW786558 MPS786550:MPS786558 MZO786550:MZO786558 NJK786550:NJK786558 NTG786550:NTG786558 ODC786550:ODC786558 OMY786550:OMY786558 OWU786550:OWU786558 PGQ786550:PGQ786558 PQM786550:PQM786558 QAI786550:QAI786558 QKE786550:QKE786558 QUA786550:QUA786558 RDW786550:RDW786558 RNS786550:RNS786558 RXO786550:RXO786558 SHK786550:SHK786558 SRG786550:SRG786558 TBC786550:TBC786558 TKY786550:TKY786558 TUU786550:TUU786558 UEQ786550:UEQ786558 UOM786550:UOM786558 UYI786550:UYI786558 VIE786550:VIE786558 VSA786550:VSA786558 WBW786550:WBW786558 WLS786550:WLS786558 WVO786550:WVO786558 H852086:H852094 JC852086:JC852094 SY852086:SY852094 ACU852086:ACU852094 AMQ852086:AMQ852094 AWM852086:AWM852094 BGI852086:BGI852094 BQE852086:BQE852094 CAA852086:CAA852094 CJW852086:CJW852094 CTS852086:CTS852094 DDO852086:DDO852094 DNK852086:DNK852094 DXG852086:DXG852094 EHC852086:EHC852094 EQY852086:EQY852094 FAU852086:FAU852094 FKQ852086:FKQ852094 FUM852086:FUM852094 GEI852086:GEI852094 GOE852086:GOE852094 GYA852086:GYA852094 HHW852086:HHW852094 HRS852086:HRS852094 IBO852086:IBO852094 ILK852086:ILK852094 IVG852086:IVG852094 JFC852086:JFC852094 JOY852086:JOY852094 JYU852086:JYU852094 KIQ852086:KIQ852094 KSM852086:KSM852094 LCI852086:LCI852094 LME852086:LME852094 LWA852086:LWA852094 MFW852086:MFW852094 MPS852086:MPS852094 MZO852086:MZO852094 NJK852086:NJK852094 NTG852086:NTG852094 ODC852086:ODC852094 OMY852086:OMY852094 OWU852086:OWU852094 PGQ852086:PGQ852094 PQM852086:PQM852094 QAI852086:QAI852094 QKE852086:QKE852094 QUA852086:QUA852094 RDW852086:RDW852094 RNS852086:RNS852094 RXO852086:RXO852094 SHK852086:SHK852094 SRG852086:SRG852094 TBC852086:TBC852094 TKY852086:TKY852094 TUU852086:TUU852094 UEQ852086:UEQ852094 UOM852086:UOM852094 UYI852086:UYI852094 VIE852086:VIE852094 VSA852086:VSA852094 WBW852086:WBW852094 WLS852086:WLS852094 WVO852086:WVO852094 H917622:H917630 JC917622:JC917630 SY917622:SY917630 ACU917622:ACU917630 AMQ917622:AMQ917630 AWM917622:AWM917630 BGI917622:BGI917630 BQE917622:BQE917630 CAA917622:CAA917630 CJW917622:CJW917630 CTS917622:CTS917630 DDO917622:DDO917630 DNK917622:DNK917630 DXG917622:DXG917630 EHC917622:EHC917630 EQY917622:EQY917630 FAU917622:FAU917630 FKQ917622:FKQ917630 FUM917622:FUM917630 GEI917622:GEI917630 GOE917622:GOE917630 GYA917622:GYA917630 HHW917622:HHW917630 HRS917622:HRS917630 IBO917622:IBO917630 ILK917622:ILK917630 IVG917622:IVG917630 JFC917622:JFC917630 JOY917622:JOY917630 JYU917622:JYU917630 KIQ917622:KIQ917630 KSM917622:KSM917630 LCI917622:LCI917630 LME917622:LME917630 LWA917622:LWA917630 MFW917622:MFW917630 MPS917622:MPS917630 MZO917622:MZO917630 NJK917622:NJK917630 NTG917622:NTG917630 ODC917622:ODC917630 OMY917622:OMY917630 OWU917622:OWU917630 PGQ917622:PGQ917630 PQM917622:PQM917630 QAI917622:QAI917630 QKE917622:QKE917630 QUA917622:QUA917630 RDW917622:RDW917630 RNS917622:RNS917630 RXO917622:RXO917630 SHK917622:SHK917630 SRG917622:SRG917630 TBC917622:TBC917630 TKY917622:TKY917630 TUU917622:TUU917630 UEQ917622:UEQ917630 UOM917622:UOM917630 UYI917622:UYI917630 VIE917622:VIE917630 VSA917622:VSA917630 WBW917622:WBW917630 WLS917622:WLS917630 WVO917622:WVO917630 H983158:H983166 JC983158:JC983166 SY983158:SY983166 ACU983158:ACU983166 AMQ983158:AMQ983166 AWM983158:AWM983166 BGI983158:BGI983166 BQE983158:BQE983166 CAA983158:CAA983166 CJW983158:CJW983166 CTS983158:CTS983166 DDO983158:DDO983166 DNK983158:DNK983166 DXG983158:DXG983166 EHC983158:EHC983166 EQY983158:EQY983166 FAU983158:FAU983166 FKQ983158:FKQ983166 FUM983158:FUM983166 GEI983158:GEI983166 GOE983158:GOE983166 GYA983158:GYA983166 HHW983158:HHW983166 HRS983158:HRS983166 IBO983158:IBO983166 ILK983158:ILK983166 IVG983158:IVG983166 JFC983158:JFC983166 JOY983158:JOY983166 JYU983158:JYU983166 KIQ983158:KIQ983166 KSM983158:KSM983166 LCI983158:LCI983166 LME983158:LME983166 LWA983158:LWA983166 MFW983158:MFW983166 MPS983158:MPS983166 MZO983158:MZO983166 NJK983158:NJK983166 NTG983158:NTG983166 ODC983158:ODC983166 OMY983158:OMY983166 OWU983158:OWU983166 PGQ983158:PGQ983166 PQM983158:PQM983166 QAI983158:QAI983166 QKE983158:QKE983166 QUA983158:QUA983166 RDW983158:RDW983166 RNS983158:RNS983166 RXO983158:RXO983166 SHK983158:SHK983166 SRG983158:SRG983166 TBC983158:TBC983166 TKY983158:TKY983166 TUU983158:TUU983166 UEQ983158:UEQ983166 UOM983158:UOM983166 UYI983158:UYI983166 VIE983158:VIE983166 VSA983158:VSA983166 WBW983158:WBW983166 WLS983158:WLS983166 WVO983158:WVO983166 H65638 JC65638 SY65638 ACU65638 AMQ65638 AWM65638 BGI65638 BQE65638 CAA65638 CJW65638 CTS65638 DDO65638 DNK65638 DXG65638 EHC65638 EQY65638 FAU65638 FKQ65638 FUM65638 GEI65638 GOE65638 GYA65638 HHW65638 HRS65638 IBO65638 ILK65638 IVG65638 JFC65638 JOY65638 JYU65638 KIQ65638 KSM65638 LCI65638 LME65638 LWA65638 MFW65638 MPS65638 MZO65638 NJK65638 NTG65638 ODC65638 OMY65638 OWU65638 PGQ65638 PQM65638 QAI65638 QKE65638 QUA65638 RDW65638 RNS65638 RXO65638 SHK65638 SRG65638 TBC65638 TKY65638 TUU65638 UEQ65638 UOM65638 UYI65638 VIE65638 VSA65638 WBW65638 WLS65638 WVO65638 H131174 JC131174 SY131174 ACU131174 AMQ131174 AWM131174 BGI131174 BQE131174 CAA131174 CJW131174 CTS131174 DDO131174 DNK131174 DXG131174 EHC131174 EQY131174 FAU131174 FKQ131174 FUM131174 GEI131174 GOE131174 GYA131174 HHW131174 HRS131174 IBO131174 ILK131174 IVG131174 JFC131174 JOY131174 JYU131174 KIQ131174 KSM131174 LCI131174 LME131174 LWA131174 MFW131174 MPS131174 MZO131174 NJK131174 NTG131174 ODC131174 OMY131174 OWU131174 PGQ131174 PQM131174 QAI131174 QKE131174 QUA131174 RDW131174 RNS131174 RXO131174 SHK131174 SRG131174 TBC131174 TKY131174 TUU131174 UEQ131174 UOM131174 UYI131174 VIE131174 VSA131174 WBW131174 WLS131174 WVO131174 H196710 JC196710 SY196710 ACU196710 AMQ196710 AWM196710 BGI196710 BQE196710 CAA196710 CJW196710 CTS196710 DDO196710 DNK196710 DXG196710 EHC196710 EQY196710 FAU196710 FKQ196710 FUM196710 GEI196710 GOE196710 GYA196710 HHW196710 HRS196710 IBO196710 ILK196710 IVG196710 JFC196710 JOY196710 JYU196710 KIQ196710 KSM196710 LCI196710 LME196710 LWA196710 MFW196710 MPS196710 MZO196710 NJK196710 NTG196710 ODC196710 OMY196710 OWU196710 PGQ196710 PQM196710 QAI196710 QKE196710 QUA196710 RDW196710 RNS196710 RXO196710 SHK196710 SRG196710 TBC196710 TKY196710 TUU196710 UEQ196710 UOM196710 UYI196710 VIE196710 VSA196710 WBW196710 WLS196710 WVO196710 H262246 JC262246 SY262246 ACU262246 AMQ262246 AWM262246 BGI262246 BQE262246 CAA262246 CJW262246 CTS262246 DDO262246 DNK262246 DXG262246 EHC262246 EQY262246 FAU262246 FKQ262246 FUM262246 GEI262246 GOE262246 GYA262246 HHW262246 HRS262246 IBO262246 ILK262246 IVG262246 JFC262246 JOY262246 JYU262246 KIQ262246 KSM262246 LCI262246 LME262246 LWA262246 MFW262246 MPS262246 MZO262246 NJK262246 NTG262246 ODC262246 OMY262246 OWU262246 PGQ262246 PQM262246 QAI262246 QKE262246 QUA262246 RDW262246 RNS262246 RXO262246 SHK262246 SRG262246 TBC262246 TKY262246 TUU262246 UEQ262246 UOM262246 UYI262246 VIE262246 VSA262246 WBW262246 WLS262246 WVO262246 H327782 JC327782 SY327782 ACU327782 AMQ327782 AWM327782 BGI327782 BQE327782 CAA327782 CJW327782 CTS327782 DDO327782 DNK327782 DXG327782 EHC327782 EQY327782 FAU327782 FKQ327782 FUM327782 GEI327782 GOE327782 GYA327782 HHW327782 HRS327782 IBO327782 ILK327782 IVG327782 JFC327782 JOY327782 JYU327782 KIQ327782 KSM327782 LCI327782 LME327782 LWA327782 MFW327782 MPS327782 MZO327782 NJK327782 NTG327782 ODC327782 OMY327782 OWU327782 PGQ327782 PQM327782 QAI327782 QKE327782 QUA327782 RDW327782 RNS327782 RXO327782 SHK327782 SRG327782 TBC327782 TKY327782 TUU327782 UEQ327782 UOM327782 UYI327782 VIE327782 VSA327782 WBW327782 WLS327782 WVO327782 H393318 JC393318 SY393318 ACU393318 AMQ393318 AWM393318 BGI393318 BQE393318 CAA393318 CJW393318 CTS393318 DDO393318 DNK393318 DXG393318 EHC393318 EQY393318 FAU393318 FKQ393318 FUM393318 GEI393318 GOE393318 GYA393318 HHW393318 HRS393318 IBO393318 ILK393318 IVG393318 JFC393318 JOY393318 JYU393318 KIQ393318 KSM393318 LCI393318 LME393318 LWA393318 MFW393318 MPS393318 MZO393318 NJK393318 NTG393318 ODC393318 OMY393318 OWU393318 PGQ393318 PQM393318 QAI393318 QKE393318 QUA393318 RDW393318 RNS393318 RXO393318 SHK393318 SRG393318 TBC393318 TKY393318 TUU393318 UEQ393318 UOM393318 UYI393318 VIE393318 VSA393318 WBW393318 WLS393318 WVO393318 H458854 JC458854 SY458854 ACU458854 AMQ458854 AWM458854 BGI458854 BQE458854 CAA458854 CJW458854 CTS458854 DDO458854 DNK458854 DXG458854 EHC458854 EQY458854 FAU458854 FKQ458854 FUM458854 GEI458854 GOE458854 GYA458854 HHW458854 HRS458854 IBO458854 ILK458854 IVG458854 JFC458854 JOY458854 JYU458854 KIQ458854 KSM458854 LCI458854 LME458854 LWA458854 MFW458854 MPS458854 MZO458854 NJK458854 NTG458854 ODC458854 OMY458854 OWU458854 PGQ458854 PQM458854 QAI458854 QKE458854 QUA458854 RDW458854 RNS458854 RXO458854 SHK458854 SRG458854 TBC458854 TKY458854 TUU458854 UEQ458854 UOM458854 UYI458854 VIE458854 VSA458854 WBW458854 WLS458854 WVO458854 H524390 JC524390 SY524390 ACU524390 AMQ524390 AWM524390 BGI524390 BQE524390 CAA524390 CJW524390 CTS524390 DDO524390 DNK524390 DXG524390 EHC524390 EQY524390 FAU524390 FKQ524390 FUM524390 GEI524390 GOE524390 GYA524390 HHW524390 HRS524390 IBO524390 ILK524390 IVG524390 JFC524390 JOY524390 JYU524390 KIQ524390 KSM524390 LCI524390 LME524390 LWA524390 MFW524390 MPS524390 MZO524390 NJK524390 NTG524390 ODC524390 OMY524390 OWU524390 PGQ524390 PQM524390 QAI524390 QKE524390 QUA524390 RDW524390 RNS524390 RXO524390 SHK524390 SRG524390 TBC524390 TKY524390 TUU524390 UEQ524390 UOM524390 UYI524390 VIE524390 VSA524390 WBW524390 WLS524390 WVO524390 H589926 JC589926 SY589926 ACU589926 AMQ589926 AWM589926 BGI589926 BQE589926 CAA589926 CJW589926 CTS589926 DDO589926 DNK589926 DXG589926 EHC589926 EQY589926 FAU589926 FKQ589926 FUM589926 GEI589926 GOE589926 GYA589926 HHW589926 HRS589926 IBO589926 ILK589926 IVG589926 JFC589926 JOY589926 JYU589926 KIQ589926 KSM589926 LCI589926 LME589926 LWA589926 MFW589926 MPS589926 MZO589926 NJK589926 NTG589926 ODC589926 OMY589926 OWU589926 PGQ589926 PQM589926 QAI589926 QKE589926 QUA589926 RDW589926 RNS589926 RXO589926 SHK589926 SRG589926 TBC589926 TKY589926 TUU589926 UEQ589926 UOM589926 UYI589926 VIE589926 VSA589926 WBW589926 WLS589926 WVO589926 H655462 JC655462 SY655462 ACU655462 AMQ655462 AWM655462 BGI655462 BQE655462 CAA655462 CJW655462 CTS655462 DDO655462 DNK655462 DXG655462 EHC655462 EQY655462 FAU655462 FKQ655462 FUM655462 GEI655462 GOE655462 GYA655462 HHW655462 HRS655462 IBO655462 ILK655462 IVG655462 JFC655462 JOY655462 JYU655462 KIQ655462 KSM655462 LCI655462 LME655462 LWA655462 MFW655462 MPS655462 MZO655462 NJK655462 NTG655462 ODC655462 OMY655462 OWU655462 PGQ655462 PQM655462 QAI655462 QKE655462 QUA655462 RDW655462 RNS655462 RXO655462 SHK655462 SRG655462 TBC655462 TKY655462 TUU655462 UEQ655462 UOM655462 UYI655462 VIE655462 VSA655462 WBW655462 WLS655462 WVO655462 H720998 JC720998 SY720998 ACU720998 AMQ720998 AWM720998 BGI720998 BQE720998 CAA720998 CJW720998 CTS720998 DDO720998 DNK720998 DXG720998 EHC720998 EQY720998 FAU720998 FKQ720998 FUM720998 GEI720998 GOE720998 GYA720998 HHW720998 HRS720998 IBO720998 ILK720998 IVG720998 JFC720998 JOY720998 JYU720998 KIQ720998 KSM720998 LCI720998 LME720998 LWA720998 MFW720998 MPS720998 MZO720998 NJK720998 NTG720998 ODC720998 OMY720998 OWU720998 PGQ720998 PQM720998 QAI720998 QKE720998 QUA720998 RDW720998 RNS720998 RXO720998 SHK720998 SRG720998 TBC720998 TKY720998 TUU720998 UEQ720998 UOM720998 UYI720998 VIE720998 VSA720998 WBW720998 WLS720998 WVO720998 H786534 JC786534 SY786534 ACU786534 AMQ786534 AWM786534 BGI786534 BQE786534 CAA786534 CJW786534 CTS786534 DDO786534 DNK786534 DXG786534 EHC786534 EQY786534 FAU786534 FKQ786534 FUM786534 GEI786534 GOE786534 GYA786534 HHW786534 HRS786534 IBO786534 ILK786534 IVG786534 JFC786534 JOY786534 JYU786534 KIQ786534 KSM786534 LCI786534 LME786534 LWA786534 MFW786534 MPS786534 MZO786534 NJK786534 NTG786534 ODC786534 OMY786534 OWU786534 PGQ786534 PQM786534 QAI786534 QKE786534 QUA786534 RDW786534 RNS786534 RXO786534 SHK786534 SRG786534 TBC786534 TKY786534 TUU786534 UEQ786534 UOM786534 UYI786534 VIE786534 VSA786534 WBW786534 WLS786534 WVO786534 H852070 JC852070 SY852070 ACU852070 AMQ852070 AWM852070 BGI852070 BQE852070 CAA852070 CJW852070 CTS852070 DDO852070 DNK852070 DXG852070 EHC852070 EQY852070 FAU852070 FKQ852070 FUM852070 GEI852070 GOE852070 GYA852070 HHW852070 HRS852070 IBO852070 ILK852070 IVG852070 JFC852070 JOY852070 JYU852070 KIQ852070 KSM852070 LCI852070 LME852070 LWA852070 MFW852070 MPS852070 MZO852070 NJK852070 NTG852070 ODC852070 OMY852070 OWU852070 PGQ852070 PQM852070 QAI852070 QKE852070 QUA852070 RDW852070 RNS852070 RXO852070 SHK852070 SRG852070 TBC852070 TKY852070 TUU852070 UEQ852070 UOM852070 UYI852070 VIE852070 VSA852070 WBW852070 WLS852070 WVO852070 H917606 JC917606 SY917606 ACU917606 AMQ917606 AWM917606 BGI917606 BQE917606 CAA917606 CJW917606 CTS917606 DDO917606 DNK917606 DXG917606 EHC917606 EQY917606 FAU917606 FKQ917606 FUM917606 GEI917606 GOE917606 GYA917606 HHW917606 HRS917606 IBO917606 ILK917606 IVG917606 JFC917606 JOY917606 JYU917606 KIQ917606 KSM917606 LCI917606 LME917606 LWA917606 MFW917606 MPS917606 MZO917606 NJK917606 NTG917606 ODC917606 OMY917606 OWU917606 PGQ917606 PQM917606 QAI917606 QKE917606 QUA917606 RDW917606 RNS917606 RXO917606 SHK917606 SRG917606 TBC917606 TKY917606 TUU917606 UEQ917606 UOM917606 UYI917606 VIE917606 VSA917606 WBW917606 WLS917606 WVO917606 H983142 JC983142 SY983142 ACU983142 AMQ983142 AWM983142 BGI983142 BQE983142 CAA983142 CJW983142 CTS983142 DDO983142 DNK983142 DXG983142 EHC983142 EQY983142 FAU983142 FKQ983142 FUM983142 GEI983142 GOE983142 GYA983142 HHW983142 HRS983142 IBO983142 ILK983142 IVG983142 JFC983142 JOY983142 JYU983142 KIQ983142 KSM983142 LCI983142 LME983142 LWA983142 MFW983142 MPS983142 MZO983142 NJK983142 NTG983142 ODC983142 OMY983142 OWU983142 PGQ983142 PQM983142 QAI983142 QKE983142 QUA983142 RDW983142 RNS983142 RXO983142 SHK983142 SRG983142 TBC983142 TKY983142 TUU983142 UEQ983142 UOM983142 UYI983142 VIE983142 VSA983142 WBW983142 WLS983142 WVO983142 H65640:H65645 JC65640:JC65645 SY65640:SY65645 ACU65640:ACU65645 AMQ65640:AMQ65645 AWM65640:AWM65645 BGI65640:BGI65645 BQE65640:BQE65645 CAA65640:CAA65645 CJW65640:CJW65645 CTS65640:CTS65645 DDO65640:DDO65645 DNK65640:DNK65645 DXG65640:DXG65645 EHC65640:EHC65645 EQY65640:EQY65645 FAU65640:FAU65645 FKQ65640:FKQ65645 FUM65640:FUM65645 GEI65640:GEI65645 GOE65640:GOE65645 GYA65640:GYA65645 HHW65640:HHW65645 HRS65640:HRS65645 IBO65640:IBO65645 ILK65640:ILK65645 IVG65640:IVG65645 JFC65640:JFC65645 JOY65640:JOY65645 JYU65640:JYU65645 KIQ65640:KIQ65645 KSM65640:KSM65645 LCI65640:LCI65645 LME65640:LME65645 LWA65640:LWA65645 MFW65640:MFW65645 MPS65640:MPS65645 MZO65640:MZO65645 NJK65640:NJK65645 NTG65640:NTG65645 ODC65640:ODC65645 OMY65640:OMY65645 OWU65640:OWU65645 PGQ65640:PGQ65645 PQM65640:PQM65645 QAI65640:QAI65645 QKE65640:QKE65645 QUA65640:QUA65645 RDW65640:RDW65645 RNS65640:RNS65645 RXO65640:RXO65645 SHK65640:SHK65645 SRG65640:SRG65645 TBC65640:TBC65645 TKY65640:TKY65645 TUU65640:TUU65645 UEQ65640:UEQ65645 UOM65640:UOM65645 UYI65640:UYI65645 VIE65640:VIE65645 VSA65640:VSA65645 WBW65640:WBW65645 WLS65640:WLS65645 WVO65640:WVO65645 H131176:H131181 JC131176:JC131181 SY131176:SY131181 ACU131176:ACU131181 AMQ131176:AMQ131181 AWM131176:AWM131181 BGI131176:BGI131181 BQE131176:BQE131181 CAA131176:CAA131181 CJW131176:CJW131181 CTS131176:CTS131181 DDO131176:DDO131181 DNK131176:DNK131181 DXG131176:DXG131181 EHC131176:EHC131181 EQY131176:EQY131181 FAU131176:FAU131181 FKQ131176:FKQ131181 FUM131176:FUM131181 GEI131176:GEI131181 GOE131176:GOE131181 GYA131176:GYA131181 HHW131176:HHW131181 HRS131176:HRS131181 IBO131176:IBO131181 ILK131176:ILK131181 IVG131176:IVG131181 JFC131176:JFC131181 JOY131176:JOY131181 JYU131176:JYU131181 KIQ131176:KIQ131181 KSM131176:KSM131181 LCI131176:LCI131181 LME131176:LME131181 LWA131176:LWA131181 MFW131176:MFW131181 MPS131176:MPS131181 MZO131176:MZO131181 NJK131176:NJK131181 NTG131176:NTG131181 ODC131176:ODC131181 OMY131176:OMY131181 OWU131176:OWU131181 PGQ131176:PGQ131181 PQM131176:PQM131181 QAI131176:QAI131181 QKE131176:QKE131181 QUA131176:QUA131181 RDW131176:RDW131181 RNS131176:RNS131181 RXO131176:RXO131181 SHK131176:SHK131181 SRG131176:SRG131181 TBC131176:TBC131181 TKY131176:TKY131181 TUU131176:TUU131181 UEQ131176:UEQ131181 UOM131176:UOM131181 UYI131176:UYI131181 VIE131176:VIE131181 VSA131176:VSA131181 WBW131176:WBW131181 WLS131176:WLS131181 WVO131176:WVO131181 H196712:H196717 JC196712:JC196717 SY196712:SY196717 ACU196712:ACU196717 AMQ196712:AMQ196717 AWM196712:AWM196717 BGI196712:BGI196717 BQE196712:BQE196717 CAA196712:CAA196717 CJW196712:CJW196717 CTS196712:CTS196717 DDO196712:DDO196717 DNK196712:DNK196717 DXG196712:DXG196717 EHC196712:EHC196717 EQY196712:EQY196717 FAU196712:FAU196717 FKQ196712:FKQ196717 FUM196712:FUM196717 GEI196712:GEI196717 GOE196712:GOE196717 GYA196712:GYA196717 HHW196712:HHW196717 HRS196712:HRS196717 IBO196712:IBO196717 ILK196712:ILK196717 IVG196712:IVG196717 JFC196712:JFC196717 JOY196712:JOY196717 JYU196712:JYU196717 KIQ196712:KIQ196717 KSM196712:KSM196717 LCI196712:LCI196717 LME196712:LME196717 LWA196712:LWA196717 MFW196712:MFW196717 MPS196712:MPS196717 MZO196712:MZO196717 NJK196712:NJK196717 NTG196712:NTG196717 ODC196712:ODC196717 OMY196712:OMY196717 OWU196712:OWU196717 PGQ196712:PGQ196717 PQM196712:PQM196717 QAI196712:QAI196717 QKE196712:QKE196717 QUA196712:QUA196717 RDW196712:RDW196717 RNS196712:RNS196717 RXO196712:RXO196717 SHK196712:SHK196717 SRG196712:SRG196717 TBC196712:TBC196717 TKY196712:TKY196717 TUU196712:TUU196717 UEQ196712:UEQ196717 UOM196712:UOM196717 UYI196712:UYI196717 VIE196712:VIE196717 VSA196712:VSA196717 WBW196712:WBW196717 WLS196712:WLS196717 WVO196712:WVO196717 H262248:H262253 JC262248:JC262253 SY262248:SY262253 ACU262248:ACU262253 AMQ262248:AMQ262253 AWM262248:AWM262253 BGI262248:BGI262253 BQE262248:BQE262253 CAA262248:CAA262253 CJW262248:CJW262253 CTS262248:CTS262253 DDO262248:DDO262253 DNK262248:DNK262253 DXG262248:DXG262253 EHC262248:EHC262253 EQY262248:EQY262253 FAU262248:FAU262253 FKQ262248:FKQ262253 FUM262248:FUM262253 GEI262248:GEI262253 GOE262248:GOE262253 GYA262248:GYA262253 HHW262248:HHW262253 HRS262248:HRS262253 IBO262248:IBO262253 ILK262248:ILK262253 IVG262248:IVG262253 JFC262248:JFC262253 JOY262248:JOY262253 JYU262248:JYU262253 KIQ262248:KIQ262253 KSM262248:KSM262253 LCI262248:LCI262253 LME262248:LME262253 LWA262248:LWA262253 MFW262248:MFW262253 MPS262248:MPS262253 MZO262248:MZO262253 NJK262248:NJK262253 NTG262248:NTG262253 ODC262248:ODC262253 OMY262248:OMY262253 OWU262248:OWU262253 PGQ262248:PGQ262253 PQM262248:PQM262253 QAI262248:QAI262253 QKE262248:QKE262253 QUA262248:QUA262253 RDW262248:RDW262253 RNS262248:RNS262253 RXO262248:RXO262253 SHK262248:SHK262253 SRG262248:SRG262253 TBC262248:TBC262253 TKY262248:TKY262253 TUU262248:TUU262253 UEQ262248:UEQ262253 UOM262248:UOM262253 UYI262248:UYI262253 VIE262248:VIE262253 VSA262248:VSA262253 WBW262248:WBW262253 WLS262248:WLS262253 WVO262248:WVO262253 H327784:H327789 JC327784:JC327789 SY327784:SY327789 ACU327784:ACU327789 AMQ327784:AMQ327789 AWM327784:AWM327789 BGI327784:BGI327789 BQE327784:BQE327789 CAA327784:CAA327789 CJW327784:CJW327789 CTS327784:CTS327789 DDO327784:DDO327789 DNK327784:DNK327789 DXG327784:DXG327789 EHC327784:EHC327789 EQY327784:EQY327789 FAU327784:FAU327789 FKQ327784:FKQ327789 FUM327784:FUM327789 GEI327784:GEI327789 GOE327784:GOE327789 GYA327784:GYA327789 HHW327784:HHW327789 HRS327784:HRS327789 IBO327784:IBO327789 ILK327784:ILK327789 IVG327784:IVG327789 JFC327784:JFC327789 JOY327784:JOY327789 JYU327784:JYU327789 KIQ327784:KIQ327789 KSM327784:KSM327789 LCI327784:LCI327789 LME327784:LME327789 LWA327784:LWA327789 MFW327784:MFW327789 MPS327784:MPS327789 MZO327784:MZO327789 NJK327784:NJK327789 NTG327784:NTG327789 ODC327784:ODC327789 OMY327784:OMY327789 OWU327784:OWU327789 PGQ327784:PGQ327789 PQM327784:PQM327789 QAI327784:QAI327789 QKE327784:QKE327789 QUA327784:QUA327789 RDW327784:RDW327789 RNS327784:RNS327789 RXO327784:RXO327789 SHK327784:SHK327789 SRG327784:SRG327789 TBC327784:TBC327789 TKY327784:TKY327789 TUU327784:TUU327789 UEQ327784:UEQ327789 UOM327784:UOM327789 UYI327784:UYI327789 VIE327784:VIE327789 VSA327784:VSA327789 WBW327784:WBW327789 WLS327784:WLS327789 WVO327784:WVO327789 H393320:H393325 JC393320:JC393325 SY393320:SY393325 ACU393320:ACU393325 AMQ393320:AMQ393325 AWM393320:AWM393325 BGI393320:BGI393325 BQE393320:BQE393325 CAA393320:CAA393325 CJW393320:CJW393325 CTS393320:CTS393325 DDO393320:DDO393325 DNK393320:DNK393325 DXG393320:DXG393325 EHC393320:EHC393325 EQY393320:EQY393325 FAU393320:FAU393325 FKQ393320:FKQ393325 FUM393320:FUM393325 GEI393320:GEI393325 GOE393320:GOE393325 GYA393320:GYA393325 HHW393320:HHW393325 HRS393320:HRS393325 IBO393320:IBO393325 ILK393320:ILK393325 IVG393320:IVG393325 JFC393320:JFC393325 JOY393320:JOY393325 JYU393320:JYU393325 KIQ393320:KIQ393325 KSM393320:KSM393325 LCI393320:LCI393325 LME393320:LME393325 LWA393320:LWA393325 MFW393320:MFW393325 MPS393320:MPS393325 MZO393320:MZO393325 NJK393320:NJK393325 NTG393320:NTG393325 ODC393320:ODC393325 OMY393320:OMY393325 OWU393320:OWU393325 PGQ393320:PGQ393325 PQM393320:PQM393325 QAI393320:QAI393325 QKE393320:QKE393325 QUA393320:QUA393325 RDW393320:RDW393325 RNS393320:RNS393325 RXO393320:RXO393325 SHK393320:SHK393325 SRG393320:SRG393325 TBC393320:TBC393325 TKY393320:TKY393325 TUU393320:TUU393325 UEQ393320:UEQ393325 UOM393320:UOM393325 UYI393320:UYI393325 VIE393320:VIE393325 VSA393320:VSA393325 WBW393320:WBW393325 WLS393320:WLS393325 WVO393320:WVO393325 H458856:H458861 JC458856:JC458861 SY458856:SY458861 ACU458856:ACU458861 AMQ458856:AMQ458861 AWM458856:AWM458861 BGI458856:BGI458861 BQE458856:BQE458861 CAA458856:CAA458861 CJW458856:CJW458861 CTS458856:CTS458861 DDO458856:DDO458861 DNK458856:DNK458861 DXG458856:DXG458861 EHC458856:EHC458861 EQY458856:EQY458861 FAU458856:FAU458861 FKQ458856:FKQ458861 FUM458856:FUM458861 GEI458856:GEI458861 GOE458856:GOE458861 GYA458856:GYA458861 HHW458856:HHW458861 HRS458856:HRS458861 IBO458856:IBO458861 ILK458856:ILK458861 IVG458856:IVG458861 JFC458856:JFC458861 JOY458856:JOY458861 JYU458856:JYU458861 KIQ458856:KIQ458861 KSM458856:KSM458861 LCI458856:LCI458861 LME458856:LME458861 LWA458856:LWA458861 MFW458856:MFW458861 MPS458856:MPS458861 MZO458856:MZO458861 NJK458856:NJK458861 NTG458856:NTG458861 ODC458856:ODC458861 OMY458856:OMY458861 OWU458856:OWU458861 PGQ458856:PGQ458861 PQM458856:PQM458861 QAI458856:QAI458861 QKE458856:QKE458861 QUA458856:QUA458861 RDW458856:RDW458861 RNS458856:RNS458861 RXO458856:RXO458861 SHK458856:SHK458861 SRG458856:SRG458861 TBC458856:TBC458861 TKY458856:TKY458861 TUU458856:TUU458861 UEQ458856:UEQ458861 UOM458856:UOM458861 UYI458856:UYI458861 VIE458856:VIE458861 VSA458856:VSA458861 WBW458856:WBW458861 WLS458856:WLS458861 WVO458856:WVO458861 H524392:H524397 JC524392:JC524397 SY524392:SY524397 ACU524392:ACU524397 AMQ524392:AMQ524397 AWM524392:AWM524397 BGI524392:BGI524397 BQE524392:BQE524397 CAA524392:CAA524397 CJW524392:CJW524397 CTS524392:CTS524397 DDO524392:DDO524397 DNK524392:DNK524397 DXG524392:DXG524397 EHC524392:EHC524397 EQY524392:EQY524397 FAU524392:FAU524397 FKQ524392:FKQ524397 FUM524392:FUM524397 GEI524392:GEI524397 GOE524392:GOE524397 GYA524392:GYA524397 HHW524392:HHW524397 HRS524392:HRS524397 IBO524392:IBO524397 ILK524392:ILK524397 IVG524392:IVG524397 JFC524392:JFC524397 JOY524392:JOY524397 JYU524392:JYU524397 KIQ524392:KIQ524397 KSM524392:KSM524397 LCI524392:LCI524397 LME524392:LME524397 LWA524392:LWA524397 MFW524392:MFW524397 MPS524392:MPS524397 MZO524392:MZO524397 NJK524392:NJK524397 NTG524392:NTG524397 ODC524392:ODC524397 OMY524392:OMY524397 OWU524392:OWU524397 PGQ524392:PGQ524397 PQM524392:PQM524397 QAI524392:QAI524397 QKE524392:QKE524397 QUA524392:QUA524397 RDW524392:RDW524397 RNS524392:RNS524397 RXO524392:RXO524397 SHK524392:SHK524397 SRG524392:SRG524397 TBC524392:TBC524397 TKY524392:TKY524397 TUU524392:TUU524397 UEQ524392:UEQ524397 UOM524392:UOM524397 UYI524392:UYI524397 VIE524392:VIE524397 VSA524392:VSA524397 WBW524392:WBW524397 WLS524392:WLS524397 WVO524392:WVO524397 H589928:H589933 JC589928:JC589933 SY589928:SY589933 ACU589928:ACU589933 AMQ589928:AMQ589933 AWM589928:AWM589933 BGI589928:BGI589933 BQE589928:BQE589933 CAA589928:CAA589933 CJW589928:CJW589933 CTS589928:CTS589933 DDO589928:DDO589933 DNK589928:DNK589933 DXG589928:DXG589933 EHC589928:EHC589933 EQY589928:EQY589933 FAU589928:FAU589933 FKQ589928:FKQ589933 FUM589928:FUM589933 GEI589928:GEI589933 GOE589928:GOE589933 GYA589928:GYA589933 HHW589928:HHW589933 HRS589928:HRS589933 IBO589928:IBO589933 ILK589928:ILK589933 IVG589928:IVG589933 JFC589928:JFC589933 JOY589928:JOY589933 JYU589928:JYU589933 KIQ589928:KIQ589933 KSM589928:KSM589933 LCI589928:LCI589933 LME589928:LME589933 LWA589928:LWA589933 MFW589928:MFW589933 MPS589928:MPS589933 MZO589928:MZO589933 NJK589928:NJK589933 NTG589928:NTG589933 ODC589928:ODC589933 OMY589928:OMY589933 OWU589928:OWU589933 PGQ589928:PGQ589933 PQM589928:PQM589933 QAI589928:QAI589933 QKE589928:QKE589933 QUA589928:QUA589933 RDW589928:RDW589933 RNS589928:RNS589933 RXO589928:RXO589933 SHK589928:SHK589933 SRG589928:SRG589933 TBC589928:TBC589933 TKY589928:TKY589933 TUU589928:TUU589933 UEQ589928:UEQ589933 UOM589928:UOM589933 UYI589928:UYI589933 VIE589928:VIE589933 VSA589928:VSA589933 WBW589928:WBW589933 WLS589928:WLS589933 WVO589928:WVO589933 H655464:H655469 JC655464:JC655469 SY655464:SY655469 ACU655464:ACU655469 AMQ655464:AMQ655469 AWM655464:AWM655469 BGI655464:BGI655469 BQE655464:BQE655469 CAA655464:CAA655469 CJW655464:CJW655469 CTS655464:CTS655469 DDO655464:DDO655469 DNK655464:DNK655469 DXG655464:DXG655469 EHC655464:EHC655469 EQY655464:EQY655469 FAU655464:FAU655469 FKQ655464:FKQ655469 FUM655464:FUM655469 GEI655464:GEI655469 GOE655464:GOE655469 GYA655464:GYA655469 HHW655464:HHW655469 HRS655464:HRS655469 IBO655464:IBO655469 ILK655464:ILK655469 IVG655464:IVG655469 JFC655464:JFC655469 JOY655464:JOY655469 JYU655464:JYU655469 KIQ655464:KIQ655469 KSM655464:KSM655469 LCI655464:LCI655469 LME655464:LME655469 LWA655464:LWA655469 MFW655464:MFW655469 MPS655464:MPS655469 MZO655464:MZO655469 NJK655464:NJK655469 NTG655464:NTG655469 ODC655464:ODC655469 OMY655464:OMY655469 OWU655464:OWU655469 PGQ655464:PGQ655469 PQM655464:PQM655469 QAI655464:QAI655469 QKE655464:QKE655469 QUA655464:QUA655469 RDW655464:RDW655469 RNS655464:RNS655469 RXO655464:RXO655469 SHK655464:SHK655469 SRG655464:SRG655469 TBC655464:TBC655469 TKY655464:TKY655469 TUU655464:TUU655469 UEQ655464:UEQ655469 UOM655464:UOM655469 UYI655464:UYI655469 VIE655464:VIE655469 VSA655464:VSA655469 WBW655464:WBW655469 WLS655464:WLS655469 WVO655464:WVO655469 H721000:H721005 JC721000:JC721005 SY721000:SY721005 ACU721000:ACU721005 AMQ721000:AMQ721005 AWM721000:AWM721005 BGI721000:BGI721005 BQE721000:BQE721005 CAA721000:CAA721005 CJW721000:CJW721005 CTS721000:CTS721005 DDO721000:DDO721005 DNK721000:DNK721005 DXG721000:DXG721005 EHC721000:EHC721005 EQY721000:EQY721005 FAU721000:FAU721005 FKQ721000:FKQ721005 FUM721000:FUM721005 GEI721000:GEI721005 GOE721000:GOE721005 GYA721000:GYA721005 HHW721000:HHW721005 HRS721000:HRS721005 IBO721000:IBO721005 ILK721000:ILK721005 IVG721000:IVG721005 JFC721000:JFC721005 JOY721000:JOY721005 JYU721000:JYU721005 KIQ721000:KIQ721005 KSM721000:KSM721005 LCI721000:LCI721005 LME721000:LME721005 LWA721000:LWA721005 MFW721000:MFW721005 MPS721000:MPS721005 MZO721000:MZO721005 NJK721000:NJK721005 NTG721000:NTG721005 ODC721000:ODC721005 OMY721000:OMY721005 OWU721000:OWU721005 PGQ721000:PGQ721005 PQM721000:PQM721005 QAI721000:QAI721005 QKE721000:QKE721005 QUA721000:QUA721005 RDW721000:RDW721005 RNS721000:RNS721005 RXO721000:RXO721005 SHK721000:SHK721005 SRG721000:SRG721005 TBC721000:TBC721005 TKY721000:TKY721005 TUU721000:TUU721005 UEQ721000:UEQ721005 UOM721000:UOM721005 UYI721000:UYI721005 VIE721000:VIE721005 VSA721000:VSA721005 WBW721000:WBW721005 WLS721000:WLS721005 WVO721000:WVO721005 H786536:H786541 JC786536:JC786541 SY786536:SY786541 ACU786536:ACU786541 AMQ786536:AMQ786541 AWM786536:AWM786541 BGI786536:BGI786541 BQE786536:BQE786541 CAA786536:CAA786541 CJW786536:CJW786541 CTS786536:CTS786541 DDO786536:DDO786541 DNK786536:DNK786541 DXG786536:DXG786541 EHC786536:EHC786541 EQY786536:EQY786541 FAU786536:FAU786541 FKQ786536:FKQ786541 FUM786536:FUM786541 GEI786536:GEI786541 GOE786536:GOE786541 GYA786536:GYA786541 HHW786536:HHW786541 HRS786536:HRS786541 IBO786536:IBO786541 ILK786536:ILK786541 IVG786536:IVG786541 JFC786536:JFC786541 JOY786536:JOY786541 JYU786536:JYU786541 KIQ786536:KIQ786541 KSM786536:KSM786541 LCI786536:LCI786541 LME786536:LME786541 LWA786536:LWA786541 MFW786536:MFW786541 MPS786536:MPS786541 MZO786536:MZO786541 NJK786536:NJK786541 NTG786536:NTG786541 ODC786536:ODC786541 OMY786536:OMY786541 OWU786536:OWU786541 PGQ786536:PGQ786541 PQM786536:PQM786541 QAI786536:QAI786541 QKE786536:QKE786541 QUA786536:QUA786541 RDW786536:RDW786541 RNS786536:RNS786541 RXO786536:RXO786541 SHK786536:SHK786541 SRG786536:SRG786541 TBC786536:TBC786541 TKY786536:TKY786541 TUU786536:TUU786541 UEQ786536:UEQ786541 UOM786536:UOM786541 UYI786536:UYI786541 VIE786536:VIE786541 VSA786536:VSA786541 WBW786536:WBW786541 WLS786536:WLS786541 WVO786536:WVO786541 H852072:H852077 JC852072:JC852077 SY852072:SY852077 ACU852072:ACU852077 AMQ852072:AMQ852077 AWM852072:AWM852077 BGI852072:BGI852077 BQE852072:BQE852077 CAA852072:CAA852077 CJW852072:CJW852077 CTS852072:CTS852077 DDO852072:DDO852077 DNK852072:DNK852077 DXG852072:DXG852077 EHC852072:EHC852077 EQY852072:EQY852077 FAU852072:FAU852077 FKQ852072:FKQ852077 FUM852072:FUM852077 GEI852072:GEI852077 GOE852072:GOE852077 GYA852072:GYA852077 HHW852072:HHW852077 HRS852072:HRS852077 IBO852072:IBO852077 ILK852072:ILK852077 IVG852072:IVG852077 JFC852072:JFC852077 JOY852072:JOY852077 JYU852072:JYU852077 KIQ852072:KIQ852077 KSM852072:KSM852077 LCI852072:LCI852077 LME852072:LME852077 LWA852072:LWA852077 MFW852072:MFW852077 MPS852072:MPS852077 MZO852072:MZO852077 NJK852072:NJK852077 NTG852072:NTG852077 ODC852072:ODC852077 OMY852072:OMY852077 OWU852072:OWU852077 PGQ852072:PGQ852077 PQM852072:PQM852077 QAI852072:QAI852077 QKE852072:QKE852077 QUA852072:QUA852077 RDW852072:RDW852077 RNS852072:RNS852077 RXO852072:RXO852077 SHK852072:SHK852077 SRG852072:SRG852077 TBC852072:TBC852077 TKY852072:TKY852077 TUU852072:TUU852077 UEQ852072:UEQ852077 UOM852072:UOM852077 UYI852072:UYI852077 VIE852072:VIE852077 VSA852072:VSA852077 WBW852072:WBW852077 WLS852072:WLS852077 WVO852072:WVO852077 H917608:H917613 JC917608:JC917613 SY917608:SY917613 ACU917608:ACU917613 AMQ917608:AMQ917613 AWM917608:AWM917613 BGI917608:BGI917613 BQE917608:BQE917613 CAA917608:CAA917613 CJW917608:CJW917613 CTS917608:CTS917613 DDO917608:DDO917613 DNK917608:DNK917613 DXG917608:DXG917613 EHC917608:EHC917613 EQY917608:EQY917613 FAU917608:FAU917613 FKQ917608:FKQ917613 FUM917608:FUM917613 GEI917608:GEI917613 GOE917608:GOE917613 GYA917608:GYA917613 HHW917608:HHW917613 HRS917608:HRS917613 IBO917608:IBO917613 ILK917608:ILK917613 IVG917608:IVG917613 JFC917608:JFC917613 JOY917608:JOY917613 JYU917608:JYU917613 KIQ917608:KIQ917613 KSM917608:KSM917613 LCI917608:LCI917613 LME917608:LME917613 LWA917608:LWA917613 MFW917608:MFW917613 MPS917608:MPS917613 MZO917608:MZO917613 NJK917608:NJK917613 NTG917608:NTG917613 ODC917608:ODC917613 OMY917608:OMY917613 OWU917608:OWU917613 PGQ917608:PGQ917613 PQM917608:PQM917613 QAI917608:QAI917613 QKE917608:QKE917613 QUA917608:QUA917613 RDW917608:RDW917613 RNS917608:RNS917613 RXO917608:RXO917613 SHK917608:SHK917613 SRG917608:SRG917613 TBC917608:TBC917613 TKY917608:TKY917613 TUU917608:TUU917613 UEQ917608:UEQ917613 UOM917608:UOM917613 UYI917608:UYI917613 VIE917608:VIE917613 VSA917608:VSA917613 WBW917608:WBW917613 WLS917608:WLS917613 WVO917608:WVO917613 H983144:H983149 JC983144:JC983149 SY983144:SY983149 ACU983144:ACU983149 AMQ983144:AMQ983149 AWM983144:AWM983149 BGI983144:BGI983149 BQE983144:BQE983149 CAA983144:CAA983149 CJW983144:CJW983149 CTS983144:CTS983149 DDO983144:DDO983149 DNK983144:DNK983149 DXG983144:DXG983149 EHC983144:EHC983149 EQY983144:EQY983149 FAU983144:FAU983149 FKQ983144:FKQ983149 FUM983144:FUM983149 GEI983144:GEI983149 GOE983144:GOE983149 GYA983144:GYA983149 HHW983144:HHW983149 HRS983144:HRS983149 IBO983144:IBO983149 ILK983144:ILK983149 IVG983144:IVG983149 JFC983144:JFC983149 JOY983144:JOY983149 JYU983144:JYU983149 KIQ983144:KIQ983149 KSM983144:KSM983149 LCI983144:LCI983149 LME983144:LME983149 LWA983144:LWA983149 MFW983144:MFW983149 MPS983144:MPS983149 MZO983144:MZO983149 NJK983144:NJK983149 NTG983144:NTG983149 ODC983144:ODC983149 OMY983144:OMY983149 OWU983144:OWU983149 PGQ983144:PGQ983149 PQM983144:PQM983149 QAI983144:QAI983149 QKE983144:QKE983149 QUA983144:QUA983149 RDW983144:RDW983149 RNS983144:RNS983149 RXO983144:RXO983149 SHK983144:SHK983149 SRG983144:SRG983149 TBC983144:TBC983149 TKY983144:TKY983149 TUU983144:TUU983149 UEQ983144:UEQ983149 UOM983144:UOM983149 UYI983144:UYI983149 VIE983144:VIE983149 VSA983144:VSA983149 WBW983144:WBW983149 WLS983144:WLS983149 WVO983144:WVO983149" xr:uid="{ED89A8BC-9FD7-4311-96C9-3565D066B9DF}">
      <formula1>#REF!</formula1>
    </dataValidation>
    <dataValidation type="list" showDropDown="1" showInputMessage="1" showErrorMessage="1" sqref="L169 WVT983209 WLX983209 WCB983209 VSF983209 VIJ983209 UYN983209 UOR983209 UEV983209 TUZ983209 TLD983209 TBH983209 SRL983209 SHP983209 RXT983209 RNX983209 REB983209 QUF983209 QKJ983209 QAN983209 PQR983209 PGV983209 OWZ983209 OND983209 ODH983209 NTL983209 NJP983209 MZT983209 MPX983209 MGB983209 LWF983209 LMJ983209 LCN983209 KSR983209 KIV983209 JYZ983209 JPD983209 JFH983209 IVL983209 ILP983209 IBT983209 HRX983209 HIB983209 GYF983209 GOJ983209 GEN983209 FUR983209 FKV983209 FAZ983209 ERD983209 EHH983209 DXL983209 DNP983209 DDT983209 CTX983209 CKB983209 CAF983209 BQJ983209 BGN983209 AWR983209 AMV983209 ACZ983209 TD983209 JH983209 L983209 WVT917673 WLX917673 WCB917673 VSF917673 VIJ917673 UYN917673 UOR917673 UEV917673 TUZ917673 TLD917673 TBH917673 SRL917673 SHP917673 RXT917673 RNX917673 REB917673 QUF917673 QKJ917673 QAN917673 PQR917673 PGV917673 OWZ917673 OND917673 ODH917673 NTL917673 NJP917673 MZT917673 MPX917673 MGB917673 LWF917673 LMJ917673 LCN917673 KSR917673 KIV917673 JYZ917673 JPD917673 JFH917673 IVL917673 ILP917673 IBT917673 HRX917673 HIB917673 GYF917673 GOJ917673 GEN917673 FUR917673 FKV917673 FAZ917673 ERD917673 EHH917673 DXL917673 DNP917673 DDT917673 CTX917673 CKB917673 CAF917673 BQJ917673 BGN917673 AWR917673 AMV917673 ACZ917673 TD917673 JH917673 L917673 WVT852137 WLX852137 WCB852137 VSF852137 VIJ852137 UYN852137 UOR852137 UEV852137 TUZ852137 TLD852137 TBH852137 SRL852137 SHP852137 RXT852137 RNX852137 REB852137 QUF852137 QKJ852137 QAN852137 PQR852137 PGV852137 OWZ852137 OND852137 ODH852137 NTL852137 NJP852137 MZT852137 MPX852137 MGB852137 LWF852137 LMJ852137 LCN852137 KSR852137 KIV852137 JYZ852137 JPD852137 JFH852137 IVL852137 ILP852137 IBT852137 HRX852137 HIB852137 GYF852137 GOJ852137 GEN852137 FUR852137 FKV852137 FAZ852137 ERD852137 EHH852137 DXL852137 DNP852137 DDT852137 CTX852137 CKB852137 CAF852137 BQJ852137 BGN852137 AWR852137 AMV852137 ACZ852137 TD852137 JH852137 L852137 WVT786601 WLX786601 WCB786601 VSF786601 VIJ786601 UYN786601 UOR786601 UEV786601 TUZ786601 TLD786601 TBH786601 SRL786601 SHP786601 RXT786601 RNX786601 REB786601 QUF786601 QKJ786601 QAN786601 PQR786601 PGV786601 OWZ786601 OND786601 ODH786601 NTL786601 NJP786601 MZT786601 MPX786601 MGB786601 LWF786601 LMJ786601 LCN786601 KSR786601 KIV786601 JYZ786601 JPD786601 JFH786601 IVL786601 ILP786601 IBT786601 HRX786601 HIB786601 GYF786601 GOJ786601 GEN786601 FUR786601 FKV786601 FAZ786601 ERD786601 EHH786601 DXL786601 DNP786601 DDT786601 CTX786601 CKB786601 CAF786601 BQJ786601 BGN786601 AWR786601 AMV786601 ACZ786601 TD786601 JH786601 L786601 WVT721065 WLX721065 WCB721065 VSF721065 VIJ721065 UYN721065 UOR721065 UEV721065 TUZ721065 TLD721065 TBH721065 SRL721065 SHP721065 RXT721065 RNX721065 REB721065 QUF721065 QKJ721065 QAN721065 PQR721065 PGV721065 OWZ721065 OND721065 ODH721065 NTL721065 NJP721065 MZT721065 MPX721065 MGB721065 LWF721065 LMJ721065 LCN721065 KSR721065 KIV721065 JYZ721065 JPD721065 JFH721065 IVL721065 ILP721065 IBT721065 HRX721065 HIB721065 GYF721065 GOJ721065 GEN721065 FUR721065 FKV721065 FAZ721065 ERD721065 EHH721065 DXL721065 DNP721065 DDT721065 CTX721065 CKB721065 CAF721065 BQJ721065 BGN721065 AWR721065 AMV721065 ACZ721065 TD721065 JH721065 L721065 WVT655529 WLX655529 WCB655529 VSF655529 VIJ655529 UYN655529 UOR655529 UEV655529 TUZ655529 TLD655529 TBH655529 SRL655529 SHP655529 RXT655529 RNX655529 REB655529 QUF655529 QKJ655529 QAN655529 PQR655529 PGV655529 OWZ655529 OND655529 ODH655529 NTL655529 NJP655529 MZT655529 MPX655529 MGB655529 LWF655529 LMJ655529 LCN655529 KSR655529 KIV655529 JYZ655529 JPD655529 JFH655529 IVL655529 ILP655529 IBT655529 HRX655529 HIB655529 GYF655529 GOJ655529 GEN655529 FUR655529 FKV655529 FAZ655529 ERD655529 EHH655529 DXL655529 DNP655529 DDT655529 CTX655529 CKB655529 CAF655529 BQJ655529 BGN655529 AWR655529 AMV655529 ACZ655529 TD655529 JH655529 L655529 WVT589993 WLX589993 WCB589993 VSF589993 VIJ589993 UYN589993 UOR589993 UEV589993 TUZ589993 TLD589993 TBH589993 SRL589993 SHP589993 RXT589993 RNX589993 REB589993 QUF589993 QKJ589993 QAN589993 PQR589993 PGV589993 OWZ589993 OND589993 ODH589993 NTL589993 NJP589993 MZT589993 MPX589993 MGB589993 LWF589993 LMJ589993 LCN589993 KSR589993 KIV589993 JYZ589993 JPD589993 JFH589993 IVL589993 ILP589993 IBT589993 HRX589993 HIB589993 GYF589993 GOJ589993 GEN589993 FUR589993 FKV589993 FAZ589993 ERD589993 EHH589993 DXL589993 DNP589993 DDT589993 CTX589993 CKB589993 CAF589993 BQJ589993 BGN589993 AWR589993 AMV589993 ACZ589993 TD589993 JH589993 L589993 WVT524457 WLX524457 WCB524457 VSF524457 VIJ524457 UYN524457 UOR524457 UEV524457 TUZ524457 TLD524457 TBH524457 SRL524457 SHP524457 RXT524457 RNX524457 REB524457 QUF524457 QKJ524457 QAN524457 PQR524457 PGV524457 OWZ524457 OND524457 ODH524457 NTL524457 NJP524457 MZT524457 MPX524457 MGB524457 LWF524457 LMJ524457 LCN524457 KSR524457 KIV524457 JYZ524457 JPD524457 JFH524457 IVL524457 ILP524457 IBT524457 HRX524457 HIB524457 GYF524457 GOJ524457 GEN524457 FUR524457 FKV524457 FAZ524457 ERD524457 EHH524457 DXL524457 DNP524457 DDT524457 CTX524457 CKB524457 CAF524457 BQJ524457 BGN524457 AWR524457 AMV524457 ACZ524457 TD524457 JH524457 L524457 WVT458921 WLX458921 WCB458921 VSF458921 VIJ458921 UYN458921 UOR458921 UEV458921 TUZ458921 TLD458921 TBH458921 SRL458921 SHP458921 RXT458921 RNX458921 REB458921 QUF458921 QKJ458921 QAN458921 PQR458921 PGV458921 OWZ458921 OND458921 ODH458921 NTL458921 NJP458921 MZT458921 MPX458921 MGB458921 LWF458921 LMJ458921 LCN458921 KSR458921 KIV458921 JYZ458921 JPD458921 JFH458921 IVL458921 ILP458921 IBT458921 HRX458921 HIB458921 GYF458921 GOJ458921 GEN458921 FUR458921 FKV458921 FAZ458921 ERD458921 EHH458921 DXL458921 DNP458921 DDT458921 CTX458921 CKB458921 CAF458921 BQJ458921 BGN458921 AWR458921 AMV458921 ACZ458921 TD458921 JH458921 L458921 WVT393385 WLX393385 WCB393385 VSF393385 VIJ393385 UYN393385 UOR393385 UEV393385 TUZ393385 TLD393385 TBH393385 SRL393385 SHP393385 RXT393385 RNX393385 REB393385 QUF393385 QKJ393385 QAN393385 PQR393385 PGV393385 OWZ393385 OND393385 ODH393385 NTL393385 NJP393385 MZT393385 MPX393385 MGB393385 LWF393385 LMJ393385 LCN393385 KSR393385 KIV393385 JYZ393385 JPD393385 JFH393385 IVL393385 ILP393385 IBT393385 HRX393385 HIB393385 GYF393385 GOJ393385 GEN393385 FUR393385 FKV393385 FAZ393385 ERD393385 EHH393385 DXL393385 DNP393385 DDT393385 CTX393385 CKB393385 CAF393385 BQJ393385 BGN393385 AWR393385 AMV393385 ACZ393385 TD393385 JH393385 L393385 WVT327849 WLX327849 WCB327849 VSF327849 VIJ327849 UYN327849 UOR327849 UEV327849 TUZ327849 TLD327849 TBH327849 SRL327849 SHP327849 RXT327849 RNX327849 REB327849 QUF327849 QKJ327849 QAN327849 PQR327849 PGV327849 OWZ327849 OND327849 ODH327849 NTL327849 NJP327849 MZT327849 MPX327849 MGB327849 LWF327849 LMJ327849 LCN327849 KSR327849 KIV327849 JYZ327849 JPD327849 JFH327849 IVL327849 ILP327849 IBT327849 HRX327849 HIB327849 GYF327849 GOJ327849 GEN327849 FUR327849 FKV327849 FAZ327849 ERD327849 EHH327849 DXL327849 DNP327849 DDT327849 CTX327849 CKB327849 CAF327849 BQJ327849 BGN327849 AWR327849 AMV327849 ACZ327849 TD327849 JH327849 L327849 WVT262313 WLX262313 WCB262313 VSF262313 VIJ262313 UYN262313 UOR262313 UEV262313 TUZ262313 TLD262313 TBH262313 SRL262313 SHP262313 RXT262313 RNX262313 REB262313 QUF262313 QKJ262313 QAN262313 PQR262313 PGV262313 OWZ262313 OND262313 ODH262313 NTL262313 NJP262313 MZT262313 MPX262313 MGB262313 LWF262313 LMJ262313 LCN262313 KSR262313 KIV262313 JYZ262313 JPD262313 JFH262313 IVL262313 ILP262313 IBT262313 HRX262313 HIB262313 GYF262313 GOJ262313 GEN262313 FUR262313 FKV262313 FAZ262313 ERD262313 EHH262313 DXL262313 DNP262313 DDT262313 CTX262313 CKB262313 CAF262313 BQJ262313 BGN262313 AWR262313 AMV262313 ACZ262313 TD262313 JH262313 L262313 WVT196777 WLX196777 WCB196777 VSF196777 VIJ196777 UYN196777 UOR196777 UEV196777 TUZ196777 TLD196777 TBH196777 SRL196777 SHP196777 RXT196777 RNX196777 REB196777 QUF196777 QKJ196777 QAN196777 PQR196777 PGV196777 OWZ196777 OND196777 ODH196777 NTL196777 NJP196777 MZT196777 MPX196777 MGB196777 LWF196777 LMJ196777 LCN196777 KSR196777 KIV196777 JYZ196777 JPD196777 JFH196777 IVL196777 ILP196777 IBT196777 HRX196777 HIB196777 GYF196777 GOJ196777 GEN196777 FUR196777 FKV196777 FAZ196777 ERD196777 EHH196777 DXL196777 DNP196777 DDT196777 CTX196777 CKB196777 CAF196777 BQJ196777 BGN196777 AWR196777 AMV196777 ACZ196777 TD196777 JH196777 L196777 WVT131241 WLX131241 WCB131241 VSF131241 VIJ131241 UYN131241 UOR131241 UEV131241 TUZ131241 TLD131241 TBH131241 SRL131241 SHP131241 RXT131241 RNX131241 REB131241 QUF131241 QKJ131241 QAN131241 PQR131241 PGV131241 OWZ131241 OND131241 ODH131241 NTL131241 NJP131241 MZT131241 MPX131241 MGB131241 LWF131241 LMJ131241 LCN131241 KSR131241 KIV131241 JYZ131241 JPD131241 JFH131241 IVL131241 ILP131241 IBT131241 HRX131241 HIB131241 GYF131241 GOJ131241 GEN131241 FUR131241 FKV131241 FAZ131241 ERD131241 EHH131241 DXL131241 DNP131241 DDT131241 CTX131241 CKB131241 CAF131241 BQJ131241 BGN131241 AWR131241 AMV131241 ACZ131241 TD131241 JH131241 L131241 WVT65705 WLX65705 WCB65705 VSF65705 VIJ65705 UYN65705 UOR65705 UEV65705 TUZ65705 TLD65705 TBH65705 SRL65705 SHP65705 RXT65705 RNX65705 REB65705 QUF65705 QKJ65705 QAN65705 PQR65705 PGV65705 OWZ65705 OND65705 ODH65705 NTL65705 NJP65705 MZT65705 MPX65705 MGB65705 LWF65705 LMJ65705 LCN65705 KSR65705 KIV65705 JYZ65705 JPD65705 JFH65705 IVL65705 ILP65705 IBT65705 HRX65705 HIB65705 GYF65705 GOJ65705 GEN65705 FUR65705 FKV65705 FAZ65705 ERD65705 EHH65705 DXL65705 DNP65705 DDT65705 CTX65705 CKB65705 CAF65705 BQJ65705 BGN65705 AWR65705 AMV65705 ACZ65705 TD65705 JH65705 L65705 WVT169 WLX169 WCB169 VSF169 VIJ169 UYN169 UOR169 UEV169 TUZ169 TLD169 TBH169 SRL169 SHP169 RXT169 RNX169 REB169 QUF169 QKJ169 QAN169 PQR169 PGV169 OWZ169 OND169 ODH169 NTL169 NJP169 MZT169 MPX169 MGB169 LWF169 LMJ169 LCN169 KSR169 KIV169 JYZ169 JPD169 JFH169 IVL169 ILP169 IBT169 HRX169 HIB169 GYF169 GOJ169 GEN169 FUR169 FKV169 FAZ169 ERD169 EHH169 DXL169 DNP169 DDT169 CTX169 CKB169 CAF169 BQJ169 BGN169 AWR169 AMV169 ACZ169 TD169 JH169" xr:uid="{D4416497-AE1D-4495-BE29-2DCD55D8545C}">
      <formula1>$L$168:$L$172</formula1>
    </dataValidation>
    <dataValidation allowBlank="1" showDropDown="1" showInputMessage="1" showErrorMessage="1" sqref="H65689 JC65689 SY65689 ACU65689 AMQ65689 AWM65689 BGI65689 BQE65689 CAA65689 CJW65689 CTS65689 DDO65689 DNK65689 DXG65689 EHC65689 EQY65689 FAU65689 FKQ65689 FUM65689 GEI65689 GOE65689 GYA65689 HHW65689 HRS65689 IBO65689 ILK65689 IVG65689 JFC65689 JOY65689 JYU65689 KIQ65689 KSM65689 LCI65689 LME65689 LWA65689 MFW65689 MPS65689 MZO65689 NJK65689 NTG65689 ODC65689 OMY65689 OWU65689 PGQ65689 PQM65689 QAI65689 QKE65689 QUA65689 RDW65689 RNS65689 RXO65689 SHK65689 SRG65689 TBC65689 TKY65689 TUU65689 UEQ65689 UOM65689 UYI65689 VIE65689 VSA65689 WBW65689 WLS65689 WVO65689 H131225 JC131225 SY131225 ACU131225 AMQ131225 AWM131225 BGI131225 BQE131225 CAA131225 CJW131225 CTS131225 DDO131225 DNK131225 DXG131225 EHC131225 EQY131225 FAU131225 FKQ131225 FUM131225 GEI131225 GOE131225 GYA131225 HHW131225 HRS131225 IBO131225 ILK131225 IVG131225 JFC131225 JOY131225 JYU131225 KIQ131225 KSM131225 LCI131225 LME131225 LWA131225 MFW131225 MPS131225 MZO131225 NJK131225 NTG131225 ODC131225 OMY131225 OWU131225 PGQ131225 PQM131225 QAI131225 QKE131225 QUA131225 RDW131225 RNS131225 RXO131225 SHK131225 SRG131225 TBC131225 TKY131225 TUU131225 UEQ131225 UOM131225 UYI131225 VIE131225 VSA131225 WBW131225 WLS131225 WVO131225 H196761 JC196761 SY196761 ACU196761 AMQ196761 AWM196761 BGI196761 BQE196761 CAA196761 CJW196761 CTS196761 DDO196761 DNK196761 DXG196761 EHC196761 EQY196761 FAU196761 FKQ196761 FUM196761 GEI196761 GOE196761 GYA196761 HHW196761 HRS196761 IBO196761 ILK196761 IVG196761 JFC196761 JOY196761 JYU196761 KIQ196761 KSM196761 LCI196761 LME196761 LWA196761 MFW196761 MPS196761 MZO196761 NJK196761 NTG196761 ODC196761 OMY196761 OWU196761 PGQ196761 PQM196761 QAI196761 QKE196761 QUA196761 RDW196761 RNS196761 RXO196761 SHK196761 SRG196761 TBC196761 TKY196761 TUU196761 UEQ196761 UOM196761 UYI196761 VIE196761 VSA196761 WBW196761 WLS196761 WVO196761 H262297 JC262297 SY262297 ACU262297 AMQ262297 AWM262297 BGI262297 BQE262297 CAA262297 CJW262297 CTS262297 DDO262297 DNK262297 DXG262297 EHC262297 EQY262297 FAU262297 FKQ262297 FUM262297 GEI262297 GOE262297 GYA262297 HHW262297 HRS262297 IBO262297 ILK262297 IVG262297 JFC262297 JOY262297 JYU262297 KIQ262297 KSM262297 LCI262297 LME262297 LWA262297 MFW262297 MPS262297 MZO262297 NJK262297 NTG262297 ODC262297 OMY262297 OWU262297 PGQ262297 PQM262297 QAI262297 QKE262297 QUA262297 RDW262297 RNS262297 RXO262297 SHK262297 SRG262297 TBC262297 TKY262297 TUU262297 UEQ262297 UOM262297 UYI262297 VIE262297 VSA262297 WBW262297 WLS262297 WVO262297 H327833 JC327833 SY327833 ACU327833 AMQ327833 AWM327833 BGI327833 BQE327833 CAA327833 CJW327833 CTS327833 DDO327833 DNK327833 DXG327833 EHC327833 EQY327833 FAU327833 FKQ327833 FUM327833 GEI327833 GOE327833 GYA327833 HHW327833 HRS327833 IBO327833 ILK327833 IVG327833 JFC327833 JOY327833 JYU327833 KIQ327833 KSM327833 LCI327833 LME327833 LWA327833 MFW327833 MPS327833 MZO327833 NJK327833 NTG327833 ODC327833 OMY327833 OWU327833 PGQ327833 PQM327833 QAI327833 QKE327833 QUA327833 RDW327833 RNS327833 RXO327833 SHK327833 SRG327833 TBC327833 TKY327833 TUU327833 UEQ327833 UOM327833 UYI327833 VIE327833 VSA327833 WBW327833 WLS327833 WVO327833 H393369 JC393369 SY393369 ACU393369 AMQ393369 AWM393369 BGI393369 BQE393369 CAA393369 CJW393369 CTS393369 DDO393369 DNK393369 DXG393369 EHC393369 EQY393369 FAU393369 FKQ393369 FUM393369 GEI393369 GOE393369 GYA393369 HHW393369 HRS393369 IBO393369 ILK393369 IVG393369 JFC393369 JOY393369 JYU393369 KIQ393369 KSM393369 LCI393369 LME393369 LWA393369 MFW393369 MPS393369 MZO393369 NJK393369 NTG393369 ODC393369 OMY393369 OWU393369 PGQ393369 PQM393369 QAI393369 QKE393369 QUA393369 RDW393369 RNS393369 RXO393369 SHK393369 SRG393369 TBC393369 TKY393369 TUU393369 UEQ393369 UOM393369 UYI393369 VIE393369 VSA393369 WBW393369 WLS393369 WVO393369 H458905 JC458905 SY458905 ACU458905 AMQ458905 AWM458905 BGI458905 BQE458905 CAA458905 CJW458905 CTS458905 DDO458905 DNK458905 DXG458905 EHC458905 EQY458905 FAU458905 FKQ458905 FUM458905 GEI458905 GOE458905 GYA458905 HHW458905 HRS458905 IBO458905 ILK458905 IVG458905 JFC458905 JOY458905 JYU458905 KIQ458905 KSM458905 LCI458905 LME458905 LWA458905 MFW458905 MPS458905 MZO458905 NJK458905 NTG458905 ODC458905 OMY458905 OWU458905 PGQ458905 PQM458905 QAI458905 QKE458905 QUA458905 RDW458905 RNS458905 RXO458905 SHK458905 SRG458905 TBC458905 TKY458905 TUU458905 UEQ458905 UOM458905 UYI458905 VIE458905 VSA458905 WBW458905 WLS458905 WVO458905 H524441 JC524441 SY524441 ACU524441 AMQ524441 AWM524441 BGI524441 BQE524441 CAA524441 CJW524441 CTS524441 DDO524441 DNK524441 DXG524441 EHC524441 EQY524441 FAU524441 FKQ524441 FUM524441 GEI524441 GOE524441 GYA524441 HHW524441 HRS524441 IBO524441 ILK524441 IVG524441 JFC524441 JOY524441 JYU524441 KIQ524441 KSM524441 LCI524441 LME524441 LWA524441 MFW524441 MPS524441 MZO524441 NJK524441 NTG524441 ODC524441 OMY524441 OWU524441 PGQ524441 PQM524441 QAI524441 QKE524441 QUA524441 RDW524441 RNS524441 RXO524441 SHK524441 SRG524441 TBC524441 TKY524441 TUU524441 UEQ524441 UOM524441 UYI524441 VIE524441 VSA524441 WBW524441 WLS524441 WVO524441 H589977 JC589977 SY589977 ACU589977 AMQ589977 AWM589977 BGI589977 BQE589977 CAA589977 CJW589977 CTS589977 DDO589977 DNK589977 DXG589977 EHC589977 EQY589977 FAU589977 FKQ589977 FUM589977 GEI589977 GOE589977 GYA589977 HHW589977 HRS589977 IBO589977 ILK589977 IVG589977 JFC589977 JOY589977 JYU589977 KIQ589977 KSM589977 LCI589977 LME589977 LWA589977 MFW589977 MPS589977 MZO589977 NJK589977 NTG589977 ODC589977 OMY589977 OWU589977 PGQ589977 PQM589977 QAI589977 QKE589977 QUA589977 RDW589977 RNS589977 RXO589977 SHK589977 SRG589977 TBC589977 TKY589977 TUU589977 UEQ589977 UOM589977 UYI589977 VIE589977 VSA589977 WBW589977 WLS589977 WVO589977 H655513 JC655513 SY655513 ACU655513 AMQ655513 AWM655513 BGI655513 BQE655513 CAA655513 CJW655513 CTS655513 DDO655513 DNK655513 DXG655513 EHC655513 EQY655513 FAU655513 FKQ655513 FUM655513 GEI655513 GOE655513 GYA655513 HHW655513 HRS655513 IBO655513 ILK655513 IVG655513 JFC655513 JOY655513 JYU655513 KIQ655513 KSM655513 LCI655513 LME655513 LWA655513 MFW655513 MPS655513 MZO655513 NJK655513 NTG655513 ODC655513 OMY655513 OWU655513 PGQ655513 PQM655513 QAI655513 QKE655513 QUA655513 RDW655513 RNS655513 RXO655513 SHK655513 SRG655513 TBC655513 TKY655513 TUU655513 UEQ655513 UOM655513 UYI655513 VIE655513 VSA655513 WBW655513 WLS655513 WVO655513 H721049 JC721049 SY721049 ACU721049 AMQ721049 AWM721049 BGI721049 BQE721049 CAA721049 CJW721049 CTS721049 DDO721049 DNK721049 DXG721049 EHC721049 EQY721049 FAU721049 FKQ721049 FUM721049 GEI721049 GOE721049 GYA721049 HHW721049 HRS721049 IBO721049 ILK721049 IVG721049 JFC721049 JOY721049 JYU721049 KIQ721049 KSM721049 LCI721049 LME721049 LWA721049 MFW721049 MPS721049 MZO721049 NJK721049 NTG721049 ODC721049 OMY721049 OWU721049 PGQ721049 PQM721049 QAI721049 QKE721049 QUA721049 RDW721049 RNS721049 RXO721049 SHK721049 SRG721049 TBC721049 TKY721049 TUU721049 UEQ721049 UOM721049 UYI721049 VIE721049 VSA721049 WBW721049 WLS721049 WVO721049 H786585 JC786585 SY786585 ACU786585 AMQ786585 AWM786585 BGI786585 BQE786585 CAA786585 CJW786585 CTS786585 DDO786585 DNK786585 DXG786585 EHC786585 EQY786585 FAU786585 FKQ786585 FUM786585 GEI786585 GOE786585 GYA786585 HHW786585 HRS786585 IBO786585 ILK786585 IVG786585 JFC786585 JOY786585 JYU786585 KIQ786585 KSM786585 LCI786585 LME786585 LWA786585 MFW786585 MPS786585 MZO786585 NJK786585 NTG786585 ODC786585 OMY786585 OWU786585 PGQ786585 PQM786585 QAI786585 QKE786585 QUA786585 RDW786585 RNS786585 RXO786585 SHK786585 SRG786585 TBC786585 TKY786585 TUU786585 UEQ786585 UOM786585 UYI786585 VIE786585 VSA786585 WBW786585 WLS786585 WVO786585 H852121 JC852121 SY852121 ACU852121 AMQ852121 AWM852121 BGI852121 BQE852121 CAA852121 CJW852121 CTS852121 DDO852121 DNK852121 DXG852121 EHC852121 EQY852121 FAU852121 FKQ852121 FUM852121 GEI852121 GOE852121 GYA852121 HHW852121 HRS852121 IBO852121 ILK852121 IVG852121 JFC852121 JOY852121 JYU852121 KIQ852121 KSM852121 LCI852121 LME852121 LWA852121 MFW852121 MPS852121 MZO852121 NJK852121 NTG852121 ODC852121 OMY852121 OWU852121 PGQ852121 PQM852121 QAI852121 QKE852121 QUA852121 RDW852121 RNS852121 RXO852121 SHK852121 SRG852121 TBC852121 TKY852121 TUU852121 UEQ852121 UOM852121 UYI852121 VIE852121 VSA852121 WBW852121 WLS852121 WVO852121 H917657 JC917657 SY917657 ACU917657 AMQ917657 AWM917657 BGI917657 BQE917657 CAA917657 CJW917657 CTS917657 DDO917657 DNK917657 DXG917657 EHC917657 EQY917657 FAU917657 FKQ917657 FUM917657 GEI917657 GOE917657 GYA917657 HHW917657 HRS917657 IBO917657 ILK917657 IVG917657 JFC917657 JOY917657 JYU917657 KIQ917657 KSM917657 LCI917657 LME917657 LWA917657 MFW917657 MPS917657 MZO917657 NJK917657 NTG917657 ODC917657 OMY917657 OWU917657 PGQ917657 PQM917657 QAI917657 QKE917657 QUA917657 RDW917657 RNS917657 RXO917657 SHK917657 SRG917657 TBC917657 TKY917657 TUU917657 UEQ917657 UOM917657 UYI917657 VIE917657 VSA917657 WBW917657 WLS917657 WVO917657 H983193 JC983193 SY983193 ACU983193 AMQ983193 AWM983193 BGI983193 BQE983193 CAA983193 CJW983193 CTS983193 DDO983193 DNK983193 DXG983193 EHC983193 EQY983193 FAU983193 FKQ983193 FUM983193 GEI983193 GOE983193 GYA983193 HHW983193 HRS983193 IBO983193 ILK983193 IVG983193 JFC983193 JOY983193 JYU983193 KIQ983193 KSM983193 LCI983193 LME983193 LWA983193 MFW983193 MPS983193 MZO983193 NJK983193 NTG983193 ODC983193 OMY983193 OWU983193 PGQ983193 PQM983193 QAI983193 QKE983193 QUA983193 RDW983193 RNS983193 RXO983193 SHK983193 SRG983193 TBC983193 TKY983193 TUU983193 UEQ983193 UOM983193 UYI983193 VIE983193 VSA983193 WBW983193 WLS983193 WVO983193 H65672:H65683 JC65672:JC65683 SY65672:SY65683 ACU65672:ACU65683 AMQ65672:AMQ65683 AWM65672:AWM65683 BGI65672:BGI65683 BQE65672:BQE65683 CAA65672:CAA65683 CJW65672:CJW65683 CTS65672:CTS65683 DDO65672:DDO65683 DNK65672:DNK65683 DXG65672:DXG65683 EHC65672:EHC65683 EQY65672:EQY65683 FAU65672:FAU65683 FKQ65672:FKQ65683 FUM65672:FUM65683 GEI65672:GEI65683 GOE65672:GOE65683 GYA65672:GYA65683 HHW65672:HHW65683 HRS65672:HRS65683 IBO65672:IBO65683 ILK65672:ILK65683 IVG65672:IVG65683 JFC65672:JFC65683 JOY65672:JOY65683 JYU65672:JYU65683 KIQ65672:KIQ65683 KSM65672:KSM65683 LCI65672:LCI65683 LME65672:LME65683 LWA65672:LWA65683 MFW65672:MFW65683 MPS65672:MPS65683 MZO65672:MZO65683 NJK65672:NJK65683 NTG65672:NTG65683 ODC65672:ODC65683 OMY65672:OMY65683 OWU65672:OWU65683 PGQ65672:PGQ65683 PQM65672:PQM65683 QAI65672:QAI65683 QKE65672:QKE65683 QUA65672:QUA65683 RDW65672:RDW65683 RNS65672:RNS65683 RXO65672:RXO65683 SHK65672:SHK65683 SRG65672:SRG65683 TBC65672:TBC65683 TKY65672:TKY65683 TUU65672:TUU65683 UEQ65672:UEQ65683 UOM65672:UOM65683 UYI65672:UYI65683 VIE65672:VIE65683 VSA65672:VSA65683 WBW65672:WBW65683 WLS65672:WLS65683 WVO65672:WVO65683 H131208:H131219 JC131208:JC131219 SY131208:SY131219 ACU131208:ACU131219 AMQ131208:AMQ131219 AWM131208:AWM131219 BGI131208:BGI131219 BQE131208:BQE131219 CAA131208:CAA131219 CJW131208:CJW131219 CTS131208:CTS131219 DDO131208:DDO131219 DNK131208:DNK131219 DXG131208:DXG131219 EHC131208:EHC131219 EQY131208:EQY131219 FAU131208:FAU131219 FKQ131208:FKQ131219 FUM131208:FUM131219 GEI131208:GEI131219 GOE131208:GOE131219 GYA131208:GYA131219 HHW131208:HHW131219 HRS131208:HRS131219 IBO131208:IBO131219 ILK131208:ILK131219 IVG131208:IVG131219 JFC131208:JFC131219 JOY131208:JOY131219 JYU131208:JYU131219 KIQ131208:KIQ131219 KSM131208:KSM131219 LCI131208:LCI131219 LME131208:LME131219 LWA131208:LWA131219 MFW131208:MFW131219 MPS131208:MPS131219 MZO131208:MZO131219 NJK131208:NJK131219 NTG131208:NTG131219 ODC131208:ODC131219 OMY131208:OMY131219 OWU131208:OWU131219 PGQ131208:PGQ131219 PQM131208:PQM131219 QAI131208:QAI131219 QKE131208:QKE131219 QUA131208:QUA131219 RDW131208:RDW131219 RNS131208:RNS131219 RXO131208:RXO131219 SHK131208:SHK131219 SRG131208:SRG131219 TBC131208:TBC131219 TKY131208:TKY131219 TUU131208:TUU131219 UEQ131208:UEQ131219 UOM131208:UOM131219 UYI131208:UYI131219 VIE131208:VIE131219 VSA131208:VSA131219 WBW131208:WBW131219 WLS131208:WLS131219 WVO131208:WVO131219 H196744:H196755 JC196744:JC196755 SY196744:SY196755 ACU196744:ACU196755 AMQ196744:AMQ196755 AWM196744:AWM196755 BGI196744:BGI196755 BQE196744:BQE196755 CAA196744:CAA196755 CJW196744:CJW196755 CTS196744:CTS196755 DDO196744:DDO196755 DNK196744:DNK196755 DXG196744:DXG196755 EHC196744:EHC196755 EQY196744:EQY196755 FAU196744:FAU196755 FKQ196744:FKQ196755 FUM196744:FUM196755 GEI196744:GEI196755 GOE196744:GOE196755 GYA196744:GYA196755 HHW196744:HHW196755 HRS196744:HRS196755 IBO196744:IBO196755 ILK196744:ILK196755 IVG196744:IVG196755 JFC196744:JFC196755 JOY196744:JOY196755 JYU196744:JYU196755 KIQ196744:KIQ196755 KSM196744:KSM196755 LCI196744:LCI196755 LME196744:LME196755 LWA196744:LWA196755 MFW196744:MFW196755 MPS196744:MPS196755 MZO196744:MZO196755 NJK196744:NJK196755 NTG196744:NTG196755 ODC196744:ODC196755 OMY196744:OMY196755 OWU196744:OWU196755 PGQ196744:PGQ196755 PQM196744:PQM196755 QAI196744:QAI196755 QKE196744:QKE196755 QUA196744:QUA196755 RDW196744:RDW196755 RNS196744:RNS196755 RXO196744:RXO196755 SHK196744:SHK196755 SRG196744:SRG196755 TBC196744:TBC196755 TKY196744:TKY196755 TUU196744:TUU196755 UEQ196744:UEQ196755 UOM196744:UOM196755 UYI196744:UYI196755 VIE196744:VIE196755 VSA196744:VSA196755 WBW196744:WBW196755 WLS196744:WLS196755 WVO196744:WVO196755 H262280:H262291 JC262280:JC262291 SY262280:SY262291 ACU262280:ACU262291 AMQ262280:AMQ262291 AWM262280:AWM262291 BGI262280:BGI262291 BQE262280:BQE262291 CAA262280:CAA262291 CJW262280:CJW262291 CTS262280:CTS262291 DDO262280:DDO262291 DNK262280:DNK262291 DXG262280:DXG262291 EHC262280:EHC262291 EQY262280:EQY262291 FAU262280:FAU262291 FKQ262280:FKQ262291 FUM262280:FUM262291 GEI262280:GEI262291 GOE262280:GOE262291 GYA262280:GYA262291 HHW262280:HHW262291 HRS262280:HRS262291 IBO262280:IBO262291 ILK262280:ILK262291 IVG262280:IVG262291 JFC262280:JFC262291 JOY262280:JOY262291 JYU262280:JYU262291 KIQ262280:KIQ262291 KSM262280:KSM262291 LCI262280:LCI262291 LME262280:LME262291 LWA262280:LWA262291 MFW262280:MFW262291 MPS262280:MPS262291 MZO262280:MZO262291 NJK262280:NJK262291 NTG262280:NTG262291 ODC262280:ODC262291 OMY262280:OMY262291 OWU262280:OWU262291 PGQ262280:PGQ262291 PQM262280:PQM262291 QAI262280:QAI262291 QKE262280:QKE262291 QUA262280:QUA262291 RDW262280:RDW262291 RNS262280:RNS262291 RXO262280:RXO262291 SHK262280:SHK262291 SRG262280:SRG262291 TBC262280:TBC262291 TKY262280:TKY262291 TUU262280:TUU262291 UEQ262280:UEQ262291 UOM262280:UOM262291 UYI262280:UYI262291 VIE262280:VIE262291 VSA262280:VSA262291 WBW262280:WBW262291 WLS262280:WLS262291 WVO262280:WVO262291 H327816:H327827 JC327816:JC327827 SY327816:SY327827 ACU327816:ACU327827 AMQ327816:AMQ327827 AWM327816:AWM327827 BGI327816:BGI327827 BQE327816:BQE327827 CAA327816:CAA327827 CJW327816:CJW327827 CTS327816:CTS327827 DDO327816:DDO327827 DNK327816:DNK327827 DXG327816:DXG327827 EHC327816:EHC327827 EQY327816:EQY327827 FAU327816:FAU327827 FKQ327816:FKQ327827 FUM327816:FUM327827 GEI327816:GEI327827 GOE327816:GOE327827 GYA327816:GYA327827 HHW327816:HHW327827 HRS327816:HRS327827 IBO327816:IBO327827 ILK327816:ILK327827 IVG327816:IVG327827 JFC327816:JFC327827 JOY327816:JOY327827 JYU327816:JYU327827 KIQ327816:KIQ327827 KSM327816:KSM327827 LCI327816:LCI327827 LME327816:LME327827 LWA327816:LWA327827 MFW327816:MFW327827 MPS327816:MPS327827 MZO327816:MZO327827 NJK327816:NJK327827 NTG327816:NTG327827 ODC327816:ODC327827 OMY327816:OMY327827 OWU327816:OWU327827 PGQ327816:PGQ327827 PQM327816:PQM327827 QAI327816:QAI327827 QKE327816:QKE327827 QUA327816:QUA327827 RDW327816:RDW327827 RNS327816:RNS327827 RXO327816:RXO327827 SHK327816:SHK327827 SRG327816:SRG327827 TBC327816:TBC327827 TKY327816:TKY327827 TUU327816:TUU327827 UEQ327816:UEQ327827 UOM327816:UOM327827 UYI327816:UYI327827 VIE327816:VIE327827 VSA327816:VSA327827 WBW327816:WBW327827 WLS327816:WLS327827 WVO327816:WVO327827 H393352:H393363 JC393352:JC393363 SY393352:SY393363 ACU393352:ACU393363 AMQ393352:AMQ393363 AWM393352:AWM393363 BGI393352:BGI393363 BQE393352:BQE393363 CAA393352:CAA393363 CJW393352:CJW393363 CTS393352:CTS393363 DDO393352:DDO393363 DNK393352:DNK393363 DXG393352:DXG393363 EHC393352:EHC393363 EQY393352:EQY393363 FAU393352:FAU393363 FKQ393352:FKQ393363 FUM393352:FUM393363 GEI393352:GEI393363 GOE393352:GOE393363 GYA393352:GYA393363 HHW393352:HHW393363 HRS393352:HRS393363 IBO393352:IBO393363 ILK393352:ILK393363 IVG393352:IVG393363 JFC393352:JFC393363 JOY393352:JOY393363 JYU393352:JYU393363 KIQ393352:KIQ393363 KSM393352:KSM393363 LCI393352:LCI393363 LME393352:LME393363 LWA393352:LWA393363 MFW393352:MFW393363 MPS393352:MPS393363 MZO393352:MZO393363 NJK393352:NJK393363 NTG393352:NTG393363 ODC393352:ODC393363 OMY393352:OMY393363 OWU393352:OWU393363 PGQ393352:PGQ393363 PQM393352:PQM393363 QAI393352:QAI393363 QKE393352:QKE393363 QUA393352:QUA393363 RDW393352:RDW393363 RNS393352:RNS393363 RXO393352:RXO393363 SHK393352:SHK393363 SRG393352:SRG393363 TBC393352:TBC393363 TKY393352:TKY393363 TUU393352:TUU393363 UEQ393352:UEQ393363 UOM393352:UOM393363 UYI393352:UYI393363 VIE393352:VIE393363 VSA393352:VSA393363 WBW393352:WBW393363 WLS393352:WLS393363 WVO393352:WVO393363 H458888:H458899 JC458888:JC458899 SY458888:SY458899 ACU458888:ACU458899 AMQ458888:AMQ458899 AWM458888:AWM458899 BGI458888:BGI458899 BQE458888:BQE458899 CAA458888:CAA458899 CJW458888:CJW458899 CTS458888:CTS458899 DDO458888:DDO458899 DNK458888:DNK458899 DXG458888:DXG458899 EHC458888:EHC458899 EQY458888:EQY458899 FAU458888:FAU458899 FKQ458888:FKQ458899 FUM458888:FUM458899 GEI458888:GEI458899 GOE458888:GOE458899 GYA458888:GYA458899 HHW458888:HHW458899 HRS458888:HRS458899 IBO458888:IBO458899 ILK458888:ILK458899 IVG458888:IVG458899 JFC458888:JFC458899 JOY458888:JOY458899 JYU458888:JYU458899 KIQ458888:KIQ458899 KSM458888:KSM458899 LCI458888:LCI458899 LME458888:LME458899 LWA458888:LWA458899 MFW458888:MFW458899 MPS458888:MPS458899 MZO458888:MZO458899 NJK458888:NJK458899 NTG458888:NTG458899 ODC458888:ODC458899 OMY458888:OMY458899 OWU458888:OWU458899 PGQ458888:PGQ458899 PQM458888:PQM458899 QAI458888:QAI458899 QKE458888:QKE458899 QUA458888:QUA458899 RDW458888:RDW458899 RNS458888:RNS458899 RXO458888:RXO458899 SHK458888:SHK458899 SRG458888:SRG458899 TBC458888:TBC458899 TKY458888:TKY458899 TUU458888:TUU458899 UEQ458888:UEQ458899 UOM458888:UOM458899 UYI458888:UYI458899 VIE458888:VIE458899 VSA458888:VSA458899 WBW458888:WBW458899 WLS458888:WLS458899 WVO458888:WVO458899 H524424:H524435 JC524424:JC524435 SY524424:SY524435 ACU524424:ACU524435 AMQ524424:AMQ524435 AWM524424:AWM524435 BGI524424:BGI524435 BQE524424:BQE524435 CAA524424:CAA524435 CJW524424:CJW524435 CTS524424:CTS524435 DDO524424:DDO524435 DNK524424:DNK524435 DXG524424:DXG524435 EHC524424:EHC524435 EQY524424:EQY524435 FAU524424:FAU524435 FKQ524424:FKQ524435 FUM524424:FUM524435 GEI524424:GEI524435 GOE524424:GOE524435 GYA524424:GYA524435 HHW524424:HHW524435 HRS524424:HRS524435 IBO524424:IBO524435 ILK524424:ILK524435 IVG524424:IVG524435 JFC524424:JFC524435 JOY524424:JOY524435 JYU524424:JYU524435 KIQ524424:KIQ524435 KSM524424:KSM524435 LCI524424:LCI524435 LME524424:LME524435 LWA524424:LWA524435 MFW524424:MFW524435 MPS524424:MPS524435 MZO524424:MZO524435 NJK524424:NJK524435 NTG524424:NTG524435 ODC524424:ODC524435 OMY524424:OMY524435 OWU524424:OWU524435 PGQ524424:PGQ524435 PQM524424:PQM524435 QAI524424:QAI524435 QKE524424:QKE524435 QUA524424:QUA524435 RDW524424:RDW524435 RNS524424:RNS524435 RXO524424:RXO524435 SHK524424:SHK524435 SRG524424:SRG524435 TBC524424:TBC524435 TKY524424:TKY524435 TUU524424:TUU524435 UEQ524424:UEQ524435 UOM524424:UOM524435 UYI524424:UYI524435 VIE524424:VIE524435 VSA524424:VSA524435 WBW524424:WBW524435 WLS524424:WLS524435 WVO524424:WVO524435 H589960:H589971 JC589960:JC589971 SY589960:SY589971 ACU589960:ACU589971 AMQ589960:AMQ589971 AWM589960:AWM589971 BGI589960:BGI589971 BQE589960:BQE589971 CAA589960:CAA589971 CJW589960:CJW589971 CTS589960:CTS589971 DDO589960:DDO589971 DNK589960:DNK589971 DXG589960:DXG589971 EHC589960:EHC589971 EQY589960:EQY589971 FAU589960:FAU589971 FKQ589960:FKQ589971 FUM589960:FUM589971 GEI589960:GEI589971 GOE589960:GOE589971 GYA589960:GYA589971 HHW589960:HHW589971 HRS589960:HRS589971 IBO589960:IBO589971 ILK589960:ILK589971 IVG589960:IVG589971 JFC589960:JFC589971 JOY589960:JOY589971 JYU589960:JYU589971 KIQ589960:KIQ589971 KSM589960:KSM589971 LCI589960:LCI589971 LME589960:LME589971 LWA589960:LWA589971 MFW589960:MFW589971 MPS589960:MPS589971 MZO589960:MZO589971 NJK589960:NJK589971 NTG589960:NTG589971 ODC589960:ODC589971 OMY589960:OMY589971 OWU589960:OWU589971 PGQ589960:PGQ589971 PQM589960:PQM589971 QAI589960:QAI589971 QKE589960:QKE589971 QUA589960:QUA589971 RDW589960:RDW589971 RNS589960:RNS589971 RXO589960:RXO589971 SHK589960:SHK589971 SRG589960:SRG589971 TBC589960:TBC589971 TKY589960:TKY589971 TUU589960:TUU589971 UEQ589960:UEQ589971 UOM589960:UOM589971 UYI589960:UYI589971 VIE589960:VIE589971 VSA589960:VSA589971 WBW589960:WBW589971 WLS589960:WLS589971 WVO589960:WVO589971 H655496:H655507 JC655496:JC655507 SY655496:SY655507 ACU655496:ACU655507 AMQ655496:AMQ655507 AWM655496:AWM655507 BGI655496:BGI655507 BQE655496:BQE655507 CAA655496:CAA655507 CJW655496:CJW655507 CTS655496:CTS655507 DDO655496:DDO655507 DNK655496:DNK655507 DXG655496:DXG655507 EHC655496:EHC655507 EQY655496:EQY655507 FAU655496:FAU655507 FKQ655496:FKQ655507 FUM655496:FUM655507 GEI655496:GEI655507 GOE655496:GOE655507 GYA655496:GYA655507 HHW655496:HHW655507 HRS655496:HRS655507 IBO655496:IBO655507 ILK655496:ILK655507 IVG655496:IVG655507 JFC655496:JFC655507 JOY655496:JOY655507 JYU655496:JYU655507 KIQ655496:KIQ655507 KSM655496:KSM655507 LCI655496:LCI655507 LME655496:LME655507 LWA655496:LWA655507 MFW655496:MFW655507 MPS655496:MPS655507 MZO655496:MZO655507 NJK655496:NJK655507 NTG655496:NTG655507 ODC655496:ODC655507 OMY655496:OMY655507 OWU655496:OWU655507 PGQ655496:PGQ655507 PQM655496:PQM655507 QAI655496:QAI655507 QKE655496:QKE655507 QUA655496:QUA655507 RDW655496:RDW655507 RNS655496:RNS655507 RXO655496:RXO655507 SHK655496:SHK655507 SRG655496:SRG655507 TBC655496:TBC655507 TKY655496:TKY655507 TUU655496:TUU655507 UEQ655496:UEQ655507 UOM655496:UOM655507 UYI655496:UYI655507 VIE655496:VIE655507 VSA655496:VSA655507 WBW655496:WBW655507 WLS655496:WLS655507 WVO655496:WVO655507 H721032:H721043 JC721032:JC721043 SY721032:SY721043 ACU721032:ACU721043 AMQ721032:AMQ721043 AWM721032:AWM721043 BGI721032:BGI721043 BQE721032:BQE721043 CAA721032:CAA721043 CJW721032:CJW721043 CTS721032:CTS721043 DDO721032:DDO721043 DNK721032:DNK721043 DXG721032:DXG721043 EHC721032:EHC721043 EQY721032:EQY721043 FAU721032:FAU721043 FKQ721032:FKQ721043 FUM721032:FUM721043 GEI721032:GEI721043 GOE721032:GOE721043 GYA721032:GYA721043 HHW721032:HHW721043 HRS721032:HRS721043 IBO721032:IBO721043 ILK721032:ILK721043 IVG721032:IVG721043 JFC721032:JFC721043 JOY721032:JOY721043 JYU721032:JYU721043 KIQ721032:KIQ721043 KSM721032:KSM721043 LCI721032:LCI721043 LME721032:LME721043 LWA721032:LWA721043 MFW721032:MFW721043 MPS721032:MPS721043 MZO721032:MZO721043 NJK721032:NJK721043 NTG721032:NTG721043 ODC721032:ODC721043 OMY721032:OMY721043 OWU721032:OWU721043 PGQ721032:PGQ721043 PQM721032:PQM721043 QAI721032:QAI721043 QKE721032:QKE721043 QUA721032:QUA721043 RDW721032:RDW721043 RNS721032:RNS721043 RXO721032:RXO721043 SHK721032:SHK721043 SRG721032:SRG721043 TBC721032:TBC721043 TKY721032:TKY721043 TUU721032:TUU721043 UEQ721032:UEQ721043 UOM721032:UOM721043 UYI721032:UYI721043 VIE721032:VIE721043 VSA721032:VSA721043 WBW721032:WBW721043 WLS721032:WLS721043 WVO721032:WVO721043 H786568:H786579 JC786568:JC786579 SY786568:SY786579 ACU786568:ACU786579 AMQ786568:AMQ786579 AWM786568:AWM786579 BGI786568:BGI786579 BQE786568:BQE786579 CAA786568:CAA786579 CJW786568:CJW786579 CTS786568:CTS786579 DDO786568:DDO786579 DNK786568:DNK786579 DXG786568:DXG786579 EHC786568:EHC786579 EQY786568:EQY786579 FAU786568:FAU786579 FKQ786568:FKQ786579 FUM786568:FUM786579 GEI786568:GEI786579 GOE786568:GOE786579 GYA786568:GYA786579 HHW786568:HHW786579 HRS786568:HRS786579 IBO786568:IBO786579 ILK786568:ILK786579 IVG786568:IVG786579 JFC786568:JFC786579 JOY786568:JOY786579 JYU786568:JYU786579 KIQ786568:KIQ786579 KSM786568:KSM786579 LCI786568:LCI786579 LME786568:LME786579 LWA786568:LWA786579 MFW786568:MFW786579 MPS786568:MPS786579 MZO786568:MZO786579 NJK786568:NJK786579 NTG786568:NTG786579 ODC786568:ODC786579 OMY786568:OMY786579 OWU786568:OWU786579 PGQ786568:PGQ786579 PQM786568:PQM786579 QAI786568:QAI786579 QKE786568:QKE786579 QUA786568:QUA786579 RDW786568:RDW786579 RNS786568:RNS786579 RXO786568:RXO786579 SHK786568:SHK786579 SRG786568:SRG786579 TBC786568:TBC786579 TKY786568:TKY786579 TUU786568:TUU786579 UEQ786568:UEQ786579 UOM786568:UOM786579 UYI786568:UYI786579 VIE786568:VIE786579 VSA786568:VSA786579 WBW786568:WBW786579 WLS786568:WLS786579 WVO786568:WVO786579 H852104:H852115 JC852104:JC852115 SY852104:SY852115 ACU852104:ACU852115 AMQ852104:AMQ852115 AWM852104:AWM852115 BGI852104:BGI852115 BQE852104:BQE852115 CAA852104:CAA852115 CJW852104:CJW852115 CTS852104:CTS852115 DDO852104:DDO852115 DNK852104:DNK852115 DXG852104:DXG852115 EHC852104:EHC852115 EQY852104:EQY852115 FAU852104:FAU852115 FKQ852104:FKQ852115 FUM852104:FUM852115 GEI852104:GEI852115 GOE852104:GOE852115 GYA852104:GYA852115 HHW852104:HHW852115 HRS852104:HRS852115 IBO852104:IBO852115 ILK852104:ILK852115 IVG852104:IVG852115 JFC852104:JFC852115 JOY852104:JOY852115 JYU852104:JYU852115 KIQ852104:KIQ852115 KSM852104:KSM852115 LCI852104:LCI852115 LME852104:LME852115 LWA852104:LWA852115 MFW852104:MFW852115 MPS852104:MPS852115 MZO852104:MZO852115 NJK852104:NJK852115 NTG852104:NTG852115 ODC852104:ODC852115 OMY852104:OMY852115 OWU852104:OWU852115 PGQ852104:PGQ852115 PQM852104:PQM852115 QAI852104:QAI852115 QKE852104:QKE852115 QUA852104:QUA852115 RDW852104:RDW852115 RNS852104:RNS852115 RXO852104:RXO852115 SHK852104:SHK852115 SRG852104:SRG852115 TBC852104:TBC852115 TKY852104:TKY852115 TUU852104:TUU852115 UEQ852104:UEQ852115 UOM852104:UOM852115 UYI852104:UYI852115 VIE852104:VIE852115 VSA852104:VSA852115 WBW852104:WBW852115 WLS852104:WLS852115 WVO852104:WVO852115 H917640:H917651 JC917640:JC917651 SY917640:SY917651 ACU917640:ACU917651 AMQ917640:AMQ917651 AWM917640:AWM917651 BGI917640:BGI917651 BQE917640:BQE917651 CAA917640:CAA917651 CJW917640:CJW917651 CTS917640:CTS917651 DDO917640:DDO917651 DNK917640:DNK917651 DXG917640:DXG917651 EHC917640:EHC917651 EQY917640:EQY917651 FAU917640:FAU917651 FKQ917640:FKQ917651 FUM917640:FUM917651 GEI917640:GEI917651 GOE917640:GOE917651 GYA917640:GYA917651 HHW917640:HHW917651 HRS917640:HRS917651 IBO917640:IBO917651 ILK917640:ILK917651 IVG917640:IVG917651 JFC917640:JFC917651 JOY917640:JOY917651 JYU917640:JYU917651 KIQ917640:KIQ917651 KSM917640:KSM917651 LCI917640:LCI917651 LME917640:LME917651 LWA917640:LWA917651 MFW917640:MFW917651 MPS917640:MPS917651 MZO917640:MZO917651 NJK917640:NJK917651 NTG917640:NTG917651 ODC917640:ODC917651 OMY917640:OMY917651 OWU917640:OWU917651 PGQ917640:PGQ917651 PQM917640:PQM917651 QAI917640:QAI917651 QKE917640:QKE917651 QUA917640:QUA917651 RDW917640:RDW917651 RNS917640:RNS917651 RXO917640:RXO917651 SHK917640:SHK917651 SRG917640:SRG917651 TBC917640:TBC917651 TKY917640:TKY917651 TUU917640:TUU917651 UEQ917640:UEQ917651 UOM917640:UOM917651 UYI917640:UYI917651 VIE917640:VIE917651 VSA917640:VSA917651 WBW917640:WBW917651 WLS917640:WLS917651 WVO917640:WVO917651 H983176:H983187 JC983176:JC983187 SY983176:SY983187 ACU983176:ACU983187 AMQ983176:AMQ983187 AWM983176:AWM983187 BGI983176:BGI983187 BQE983176:BQE983187 CAA983176:CAA983187 CJW983176:CJW983187 CTS983176:CTS983187 DDO983176:DDO983187 DNK983176:DNK983187 DXG983176:DXG983187 EHC983176:EHC983187 EQY983176:EQY983187 FAU983176:FAU983187 FKQ983176:FKQ983187 FUM983176:FUM983187 GEI983176:GEI983187 GOE983176:GOE983187 GYA983176:GYA983187 HHW983176:HHW983187 HRS983176:HRS983187 IBO983176:IBO983187 ILK983176:ILK983187 IVG983176:IVG983187 JFC983176:JFC983187 JOY983176:JOY983187 JYU983176:JYU983187 KIQ983176:KIQ983187 KSM983176:KSM983187 LCI983176:LCI983187 LME983176:LME983187 LWA983176:LWA983187 MFW983176:MFW983187 MPS983176:MPS983187 MZO983176:MZO983187 NJK983176:NJK983187 NTG983176:NTG983187 ODC983176:ODC983187 OMY983176:OMY983187 OWU983176:OWU983187 PGQ983176:PGQ983187 PQM983176:PQM983187 QAI983176:QAI983187 QKE983176:QKE983187 QUA983176:QUA983187 RDW983176:RDW983187 RNS983176:RNS983187 RXO983176:RXO983187 SHK983176:SHK983187 SRG983176:SRG983187 TBC983176:TBC983187 TKY983176:TKY983187 TUU983176:TUU983187 UEQ983176:UEQ983187 UOM983176:UOM983187 UYI983176:UYI983187 VIE983176:VIE983187 VSA983176:VSA983187 WBW983176:WBW983187 WLS983176:WLS983187 WVO983176:WVO983187 H65648:H65653 JC65648:JC65653 SY65648:SY65653 ACU65648:ACU65653 AMQ65648:AMQ65653 AWM65648:AWM65653 BGI65648:BGI65653 BQE65648:BQE65653 CAA65648:CAA65653 CJW65648:CJW65653 CTS65648:CTS65653 DDO65648:DDO65653 DNK65648:DNK65653 DXG65648:DXG65653 EHC65648:EHC65653 EQY65648:EQY65653 FAU65648:FAU65653 FKQ65648:FKQ65653 FUM65648:FUM65653 GEI65648:GEI65653 GOE65648:GOE65653 GYA65648:GYA65653 HHW65648:HHW65653 HRS65648:HRS65653 IBO65648:IBO65653 ILK65648:ILK65653 IVG65648:IVG65653 JFC65648:JFC65653 JOY65648:JOY65653 JYU65648:JYU65653 KIQ65648:KIQ65653 KSM65648:KSM65653 LCI65648:LCI65653 LME65648:LME65653 LWA65648:LWA65653 MFW65648:MFW65653 MPS65648:MPS65653 MZO65648:MZO65653 NJK65648:NJK65653 NTG65648:NTG65653 ODC65648:ODC65653 OMY65648:OMY65653 OWU65648:OWU65653 PGQ65648:PGQ65653 PQM65648:PQM65653 QAI65648:QAI65653 QKE65648:QKE65653 QUA65648:QUA65653 RDW65648:RDW65653 RNS65648:RNS65653 RXO65648:RXO65653 SHK65648:SHK65653 SRG65648:SRG65653 TBC65648:TBC65653 TKY65648:TKY65653 TUU65648:TUU65653 UEQ65648:UEQ65653 UOM65648:UOM65653 UYI65648:UYI65653 VIE65648:VIE65653 VSA65648:VSA65653 WBW65648:WBW65653 WLS65648:WLS65653 WVO65648:WVO65653 H131184:H131189 JC131184:JC131189 SY131184:SY131189 ACU131184:ACU131189 AMQ131184:AMQ131189 AWM131184:AWM131189 BGI131184:BGI131189 BQE131184:BQE131189 CAA131184:CAA131189 CJW131184:CJW131189 CTS131184:CTS131189 DDO131184:DDO131189 DNK131184:DNK131189 DXG131184:DXG131189 EHC131184:EHC131189 EQY131184:EQY131189 FAU131184:FAU131189 FKQ131184:FKQ131189 FUM131184:FUM131189 GEI131184:GEI131189 GOE131184:GOE131189 GYA131184:GYA131189 HHW131184:HHW131189 HRS131184:HRS131189 IBO131184:IBO131189 ILK131184:ILK131189 IVG131184:IVG131189 JFC131184:JFC131189 JOY131184:JOY131189 JYU131184:JYU131189 KIQ131184:KIQ131189 KSM131184:KSM131189 LCI131184:LCI131189 LME131184:LME131189 LWA131184:LWA131189 MFW131184:MFW131189 MPS131184:MPS131189 MZO131184:MZO131189 NJK131184:NJK131189 NTG131184:NTG131189 ODC131184:ODC131189 OMY131184:OMY131189 OWU131184:OWU131189 PGQ131184:PGQ131189 PQM131184:PQM131189 QAI131184:QAI131189 QKE131184:QKE131189 QUA131184:QUA131189 RDW131184:RDW131189 RNS131184:RNS131189 RXO131184:RXO131189 SHK131184:SHK131189 SRG131184:SRG131189 TBC131184:TBC131189 TKY131184:TKY131189 TUU131184:TUU131189 UEQ131184:UEQ131189 UOM131184:UOM131189 UYI131184:UYI131189 VIE131184:VIE131189 VSA131184:VSA131189 WBW131184:WBW131189 WLS131184:WLS131189 WVO131184:WVO131189 H196720:H196725 JC196720:JC196725 SY196720:SY196725 ACU196720:ACU196725 AMQ196720:AMQ196725 AWM196720:AWM196725 BGI196720:BGI196725 BQE196720:BQE196725 CAA196720:CAA196725 CJW196720:CJW196725 CTS196720:CTS196725 DDO196720:DDO196725 DNK196720:DNK196725 DXG196720:DXG196725 EHC196720:EHC196725 EQY196720:EQY196725 FAU196720:FAU196725 FKQ196720:FKQ196725 FUM196720:FUM196725 GEI196720:GEI196725 GOE196720:GOE196725 GYA196720:GYA196725 HHW196720:HHW196725 HRS196720:HRS196725 IBO196720:IBO196725 ILK196720:ILK196725 IVG196720:IVG196725 JFC196720:JFC196725 JOY196720:JOY196725 JYU196720:JYU196725 KIQ196720:KIQ196725 KSM196720:KSM196725 LCI196720:LCI196725 LME196720:LME196725 LWA196720:LWA196725 MFW196720:MFW196725 MPS196720:MPS196725 MZO196720:MZO196725 NJK196720:NJK196725 NTG196720:NTG196725 ODC196720:ODC196725 OMY196720:OMY196725 OWU196720:OWU196725 PGQ196720:PGQ196725 PQM196720:PQM196725 QAI196720:QAI196725 QKE196720:QKE196725 QUA196720:QUA196725 RDW196720:RDW196725 RNS196720:RNS196725 RXO196720:RXO196725 SHK196720:SHK196725 SRG196720:SRG196725 TBC196720:TBC196725 TKY196720:TKY196725 TUU196720:TUU196725 UEQ196720:UEQ196725 UOM196720:UOM196725 UYI196720:UYI196725 VIE196720:VIE196725 VSA196720:VSA196725 WBW196720:WBW196725 WLS196720:WLS196725 WVO196720:WVO196725 H262256:H262261 JC262256:JC262261 SY262256:SY262261 ACU262256:ACU262261 AMQ262256:AMQ262261 AWM262256:AWM262261 BGI262256:BGI262261 BQE262256:BQE262261 CAA262256:CAA262261 CJW262256:CJW262261 CTS262256:CTS262261 DDO262256:DDO262261 DNK262256:DNK262261 DXG262256:DXG262261 EHC262256:EHC262261 EQY262256:EQY262261 FAU262256:FAU262261 FKQ262256:FKQ262261 FUM262256:FUM262261 GEI262256:GEI262261 GOE262256:GOE262261 GYA262256:GYA262261 HHW262256:HHW262261 HRS262256:HRS262261 IBO262256:IBO262261 ILK262256:ILK262261 IVG262256:IVG262261 JFC262256:JFC262261 JOY262256:JOY262261 JYU262256:JYU262261 KIQ262256:KIQ262261 KSM262256:KSM262261 LCI262256:LCI262261 LME262256:LME262261 LWA262256:LWA262261 MFW262256:MFW262261 MPS262256:MPS262261 MZO262256:MZO262261 NJK262256:NJK262261 NTG262256:NTG262261 ODC262256:ODC262261 OMY262256:OMY262261 OWU262256:OWU262261 PGQ262256:PGQ262261 PQM262256:PQM262261 QAI262256:QAI262261 QKE262256:QKE262261 QUA262256:QUA262261 RDW262256:RDW262261 RNS262256:RNS262261 RXO262256:RXO262261 SHK262256:SHK262261 SRG262256:SRG262261 TBC262256:TBC262261 TKY262256:TKY262261 TUU262256:TUU262261 UEQ262256:UEQ262261 UOM262256:UOM262261 UYI262256:UYI262261 VIE262256:VIE262261 VSA262256:VSA262261 WBW262256:WBW262261 WLS262256:WLS262261 WVO262256:WVO262261 H327792:H327797 JC327792:JC327797 SY327792:SY327797 ACU327792:ACU327797 AMQ327792:AMQ327797 AWM327792:AWM327797 BGI327792:BGI327797 BQE327792:BQE327797 CAA327792:CAA327797 CJW327792:CJW327797 CTS327792:CTS327797 DDO327792:DDO327797 DNK327792:DNK327797 DXG327792:DXG327797 EHC327792:EHC327797 EQY327792:EQY327797 FAU327792:FAU327797 FKQ327792:FKQ327797 FUM327792:FUM327797 GEI327792:GEI327797 GOE327792:GOE327797 GYA327792:GYA327797 HHW327792:HHW327797 HRS327792:HRS327797 IBO327792:IBO327797 ILK327792:ILK327797 IVG327792:IVG327797 JFC327792:JFC327797 JOY327792:JOY327797 JYU327792:JYU327797 KIQ327792:KIQ327797 KSM327792:KSM327797 LCI327792:LCI327797 LME327792:LME327797 LWA327792:LWA327797 MFW327792:MFW327797 MPS327792:MPS327797 MZO327792:MZO327797 NJK327792:NJK327797 NTG327792:NTG327797 ODC327792:ODC327797 OMY327792:OMY327797 OWU327792:OWU327797 PGQ327792:PGQ327797 PQM327792:PQM327797 QAI327792:QAI327797 QKE327792:QKE327797 QUA327792:QUA327797 RDW327792:RDW327797 RNS327792:RNS327797 RXO327792:RXO327797 SHK327792:SHK327797 SRG327792:SRG327797 TBC327792:TBC327797 TKY327792:TKY327797 TUU327792:TUU327797 UEQ327792:UEQ327797 UOM327792:UOM327797 UYI327792:UYI327797 VIE327792:VIE327797 VSA327792:VSA327797 WBW327792:WBW327797 WLS327792:WLS327797 WVO327792:WVO327797 H393328:H393333 JC393328:JC393333 SY393328:SY393333 ACU393328:ACU393333 AMQ393328:AMQ393333 AWM393328:AWM393333 BGI393328:BGI393333 BQE393328:BQE393333 CAA393328:CAA393333 CJW393328:CJW393333 CTS393328:CTS393333 DDO393328:DDO393333 DNK393328:DNK393333 DXG393328:DXG393333 EHC393328:EHC393333 EQY393328:EQY393333 FAU393328:FAU393333 FKQ393328:FKQ393333 FUM393328:FUM393333 GEI393328:GEI393333 GOE393328:GOE393333 GYA393328:GYA393333 HHW393328:HHW393333 HRS393328:HRS393333 IBO393328:IBO393333 ILK393328:ILK393333 IVG393328:IVG393333 JFC393328:JFC393333 JOY393328:JOY393333 JYU393328:JYU393333 KIQ393328:KIQ393333 KSM393328:KSM393333 LCI393328:LCI393333 LME393328:LME393333 LWA393328:LWA393333 MFW393328:MFW393333 MPS393328:MPS393333 MZO393328:MZO393333 NJK393328:NJK393333 NTG393328:NTG393333 ODC393328:ODC393333 OMY393328:OMY393333 OWU393328:OWU393333 PGQ393328:PGQ393333 PQM393328:PQM393333 QAI393328:QAI393333 QKE393328:QKE393333 QUA393328:QUA393333 RDW393328:RDW393333 RNS393328:RNS393333 RXO393328:RXO393333 SHK393328:SHK393333 SRG393328:SRG393333 TBC393328:TBC393333 TKY393328:TKY393333 TUU393328:TUU393333 UEQ393328:UEQ393333 UOM393328:UOM393333 UYI393328:UYI393333 VIE393328:VIE393333 VSA393328:VSA393333 WBW393328:WBW393333 WLS393328:WLS393333 WVO393328:WVO393333 H458864:H458869 JC458864:JC458869 SY458864:SY458869 ACU458864:ACU458869 AMQ458864:AMQ458869 AWM458864:AWM458869 BGI458864:BGI458869 BQE458864:BQE458869 CAA458864:CAA458869 CJW458864:CJW458869 CTS458864:CTS458869 DDO458864:DDO458869 DNK458864:DNK458869 DXG458864:DXG458869 EHC458864:EHC458869 EQY458864:EQY458869 FAU458864:FAU458869 FKQ458864:FKQ458869 FUM458864:FUM458869 GEI458864:GEI458869 GOE458864:GOE458869 GYA458864:GYA458869 HHW458864:HHW458869 HRS458864:HRS458869 IBO458864:IBO458869 ILK458864:ILK458869 IVG458864:IVG458869 JFC458864:JFC458869 JOY458864:JOY458869 JYU458864:JYU458869 KIQ458864:KIQ458869 KSM458864:KSM458869 LCI458864:LCI458869 LME458864:LME458869 LWA458864:LWA458869 MFW458864:MFW458869 MPS458864:MPS458869 MZO458864:MZO458869 NJK458864:NJK458869 NTG458864:NTG458869 ODC458864:ODC458869 OMY458864:OMY458869 OWU458864:OWU458869 PGQ458864:PGQ458869 PQM458864:PQM458869 QAI458864:QAI458869 QKE458864:QKE458869 QUA458864:QUA458869 RDW458864:RDW458869 RNS458864:RNS458869 RXO458864:RXO458869 SHK458864:SHK458869 SRG458864:SRG458869 TBC458864:TBC458869 TKY458864:TKY458869 TUU458864:TUU458869 UEQ458864:UEQ458869 UOM458864:UOM458869 UYI458864:UYI458869 VIE458864:VIE458869 VSA458864:VSA458869 WBW458864:WBW458869 WLS458864:WLS458869 WVO458864:WVO458869 H524400:H524405 JC524400:JC524405 SY524400:SY524405 ACU524400:ACU524405 AMQ524400:AMQ524405 AWM524400:AWM524405 BGI524400:BGI524405 BQE524400:BQE524405 CAA524400:CAA524405 CJW524400:CJW524405 CTS524400:CTS524405 DDO524400:DDO524405 DNK524400:DNK524405 DXG524400:DXG524405 EHC524400:EHC524405 EQY524400:EQY524405 FAU524400:FAU524405 FKQ524400:FKQ524405 FUM524400:FUM524405 GEI524400:GEI524405 GOE524400:GOE524405 GYA524400:GYA524405 HHW524400:HHW524405 HRS524400:HRS524405 IBO524400:IBO524405 ILK524400:ILK524405 IVG524400:IVG524405 JFC524400:JFC524405 JOY524400:JOY524405 JYU524400:JYU524405 KIQ524400:KIQ524405 KSM524400:KSM524405 LCI524400:LCI524405 LME524400:LME524405 LWA524400:LWA524405 MFW524400:MFW524405 MPS524400:MPS524405 MZO524400:MZO524405 NJK524400:NJK524405 NTG524400:NTG524405 ODC524400:ODC524405 OMY524400:OMY524405 OWU524400:OWU524405 PGQ524400:PGQ524405 PQM524400:PQM524405 QAI524400:QAI524405 QKE524400:QKE524405 QUA524400:QUA524405 RDW524400:RDW524405 RNS524400:RNS524405 RXO524400:RXO524405 SHK524400:SHK524405 SRG524400:SRG524405 TBC524400:TBC524405 TKY524400:TKY524405 TUU524400:TUU524405 UEQ524400:UEQ524405 UOM524400:UOM524405 UYI524400:UYI524405 VIE524400:VIE524405 VSA524400:VSA524405 WBW524400:WBW524405 WLS524400:WLS524405 WVO524400:WVO524405 H589936:H589941 JC589936:JC589941 SY589936:SY589941 ACU589936:ACU589941 AMQ589936:AMQ589941 AWM589936:AWM589941 BGI589936:BGI589941 BQE589936:BQE589941 CAA589936:CAA589941 CJW589936:CJW589941 CTS589936:CTS589941 DDO589936:DDO589941 DNK589936:DNK589941 DXG589936:DXG589941 EHC589936:EHC589941 EQY589936:EQY589941 FAU589936:FAU589941 FKQ589936:FKQ589941 FUM589936:FUM589941 GEI589936:GEI589941 GOE589936:GOE589941 GYA589936:GYA589941 HHW589936:HHW589941 HRS589936:HRS589941 IBO589936:IBO589941 ILK589936:ILK589941 IVG589936:IVG589941 JFC589936:JFC589941 JOY589936:JOY589941 JYU589936:JYU589941 KIQ589936:KIQ589941 KSM589936:KSM589941 LCI589936:LCI589941 LME589936:LME589941 LWA589936:LWA589941 MFW589936:MFW589941 MPS589936:MPS589941 MZO589936:MZO589941 NJK589936:NJK589941 NTG589936:NTG589941 ODC589936:ODC589941 OMY589936:OMY589941 OWU589936:OWU589941 PGQ589936:PGQ589941 PQM589936:PQM589941 QAI589936:QAI589941 QKE589936:QKE589941 QUA589936:QUA589941 RDW589936:RDW589941 RNS589936:RNS589941 RXO589936:RXO589941 SHK589936:SHK589941 SRG589936:SRG589941 TBC589936:TBC589941 TKY589936:TKY589941 TUU589936:TUU589941 UEQ589936:UEQ589941 UOM589936:UOM589941 UYI589936:UYI589941 VIE589936:VIE589941 VSA589936:VSA589941 WBW589936:WBW589941 WLS589936:WLS589941 WVO589936:WVO589941 H655472:H655477 JC655472:JC655477 SY655472:SY655477 ACU655472:ACU655477 AMQ655472:AMQ655477 AWM655472:AWM655477 BGI655472:BGI655477 BQE655472:BQE655477 CAA655472:CAA655477 CJW655472:CJW655477 CTS655472:CTS655477 DDO655472:DDO655477 DNK655472:DNK655477 DXG655472:DXG655477 EHC655472:EHC655477 EQY655472:EQY655477 FAU655472:FAU655477 FKQ655472:FKQ655477 FUM655472:FUM655477 GEI655472:GEI655477 GOE655472:GOE655477 GYA655472:GYA655477 HHW655472:HHW655477 HRS655472:HRS655477 IBO655472:IBO655477 ILK655472:ILK655477 IVG655472:IVG655477 JFC655472:JFC655477 JOY655472:JOY655477 JYU655472:JYU655477 KIQ655472:KIQ655477 KSM655472:KSM655477 LCI655472:LCI655477 LME655472:LME655477 LWA655472:LWA655477 MFW655472:MFW655477 MPS655472:MPS655477 MZO655472:MZO655477 NJK655472:NJK655477 NTG655472:NTG655477 ODC655472:ODC655477 OMY655472:OMY655477 OWU655472:OWU655477 PGQ655472:PGQ655477 PQM655472:PQM655477 QAI655472:QAI655477 QKE655472:QKE655477 QUA655472:QUA655477 RDW655472:RDW655477 RNS655472:RNS655477 RXO655472:RXO655477 SHK655472:SHK655477 SRG655472:SRG655477 TBC655472:TBC655477 TKY655472:TKY655477 TUU655472:TUU655477 UEQ655472:UEQ655477 UOM655472:UOM655477 UYI655472:UYI655477 VIE655472:VIE655477 VSA655472:VSA655477 WBW655472:WBW655477 WLS655472:WLS655477 WVO655472:WVO655477 H721008:H721013 JC721008:JC721013 SY721008:SY721013 ACU721008:ACU721013 AMQ721008:AMQ721013 AWM721008:AWM721013 BGI721008:BGI721013 BQE721008:BQE721013 CAA721008:CAA721013 CJW721008:CJW721013 CTS721008:CTS721013 DDO721008:DDO721013 DNK721008:DNK721013 DXG721008:DXG721013 EHC721008:EHC721013 EQY721008:EQY721013 FAU721008:FAU721013 FKQ721008:FKQ721013 FUM721008:FUM721013 GEI721008:GEI721013 GOE721008:GOE721013 GYA721008:GYA721013 HHW721008:HHW721013 HRS721008:HRS721013 IBO721008:IBO721013 ILK721008:ILK721013 IVG721008:IVG721013 JFC721008:JFC721013 JOY721008:JOY721013 JYU721008:JYU721013 KIQ721008:KIQ721013 KSM721008:KSM721013 LCI721008:LCI721013 LME721008:LME721013 LWA721008:LWA721013 MFW721008:MFW721013 MPS721008:MPS721013 MZO721008:MZO721013 NJK721008:NJK721013 NTG721008:NTG721013 ODC721008:ODC721013 OMY721008:OMY721013 OWU721008:OWU721013 PGQ721008:PGQ721013 PQM721008:PQM721013 QAI721008:QAI721013 QKE721008:QKE721013 QUA721008:QUA721013 RDW721008:RDW721013 RNS721008:RNS721013 RXO721008:RXO721013 SHK721008:SHK721013 SRG721008:SRG721013 TBC721008:TBC721013 TKY721008:TKY721013 TUU721008:TUU721013 UEQ721008:UEQ721013 UOM721008:UOM721013 UYI721008:UYI721013 VIE721008:VIE721013 VSA721008:VSA721013 WBW721008:WBW721013 WLS721008:WLS721013 WVO721008:WVO721013 H786544:H786549 JC786544:JC786549 SY786544:SY786549 ACU786544:ACU786549 AMQ786544:AMQ786549 AWM786544:AWM786549 BGI786544:BGI786549 BQE786544:BQE786549 CAA786544:CAA786549 CJW786544:CJW786549 CTS786544:CTS786549 DDO786544:DDO786549 DNK786544:DNK786549 DXG786544:DXG786549 EHC786544:EHC786549 EQY786544:EQY786549 FAU786544:FAU786549 FKQ786544:FKQ786549 FUM786544:FUM786549 GEI786544:GEI786549 GOE786544:GOE786549 GYA786544:GYA786549 HHW786544:HHW786549 HRS786544:HRS786549 IBO786544:IBO786549 ILK786544:ILK786549 IVG786544:IVG786549 JFC786544:JFC786549 JOY786544:JOY786549 JYU786544:JYU786549 KIQ786544:KIQ786549 KSM786544:KSM786549 LCI786544:LCI786549 LME786544:LME786549 LWA786544:LWA786549 MFW786544:MFW786549 MPS786544:MPS786549 MZO786544:MZO786549 NJK786544:NJK786549 NTG786544:NTG786549 ODC786544:ODC786549 OMY786544:OMY786549 OWU786544:OWU786549 PGQ786544:PGQ786549 PQM786544:PQM786549 QAI786544:QAI786549 QKE786544:QKE786549 QUA786544:QUA786549 RDW786544:RDW786549 RNS786544:RNS786549 RXO786544:RXO786549 SHK786544:SHK786549 SRG786544:SRG786549 TBC786544:TBC786549 TKY786544:TKY786549 TUU786544:TUU786549 UEQ786544:UEQ786549 UOM786544:UOM786549 UYI786544:UYI786549 VIE786544:VIE786549 VSA786544:VSA786549 WBW786544:WBW786549 WLS786544:WLS786549 WVO786544:WVO786549 H852080:H852085 JC852080:JC852085 SY852080:SY852085 ACU852080:ACU852085 AMQ852080:AMQ852085 AWM852080:AWM852085 BGI852080:BGI852085 BQE852080:BQE852085 CAA852080:CAA852085 CJW852080:CJW852085 CTS852080:CTS852085 DDO852080:DDO852085 DNK852080:DNK852085 DXG852080:DXG852085 EHC852080:EHC852085 EQY852080:EQY852085 FAU852080:FAU852085 FKQ852080:FKQ852085 FUM852080:FUM852085 GEI852080:GEI852085 GOE852080:GOE852085 GYA852080:GYA852085 HHW852080:HHW852085 HRS852080:HRS852085 IBO852080:IBO852085 ILK852080:ILK852085 IVG852080:IVG852085 JFC852080:JFC852085 JOY852080:JOY852085 JYU852080:JYU852085 KIQ852080:KIQ852085 KSM852080:KSM852085 LCI852080:LCI852085 LME852080:LME852085 LWA852080:LWA852085 MFW852080:MFW852085 MPS852080:MPS852085 MZO852080:MZO852085 NJK852080:NJK852085 NTG852080:NTG852085 ODC852080:ODC852085 OMY852080:OMY852085 OWU852080:OWU852085 PGQ852080:PGQ852085 PQM852080:PQM852085 QAI852080:QAI852085 QKE852080:QKE852085 QUA852080:QUA852085 RDW852080:RDW852085 RNS852080:RNS852085 RXO852080:RXO852085 SHK852080:SHK852085 SRG852080:SRG852085 TBC852080:TBC852085 TKY852080:TKY852085 TUU852080:TUU852085 UEQ852080:UEQ852085 UOM852080:UOM852085 UYI852080:UYI852085 VIE852080:VIE852085 VSA852080:VSA852085 WBW852080:WBW852085 WLS852080:WLS852085 WVO852080:WVO852085 H917616:H917621 JC917616:JC917621 SY917616:SY917621 ACU917616:ACU917621 AMQ917616:AMQ917621 AWM917616:AWM917621 BGI917616:BGI917621 BQE917616:BQE917621 CAA917616:CAA917621 CJW917616:CJW917621 CTS917616:CTS917621 DDO917616:DDO917621 DNK917616:DNK917621 DXG917616:DXG917621 EHC917616:EHC917621 EQY917616:EQY917621 FAU917616:FAU917621 FKQ917616:FKQ917621 FUM917616:FUM917621 GEI917616:GEI917621 GOE917616:GOE917621 GYA917616:GYA917621 HHW917616:HHW917621 HRS917616:HRS917621 IBO917616:IBO917621 ILK917616:ILK917621 IVG917616:IVG917621 JFC917616:JFC917621 JOY917616:JOY917621 JYU917616:JYU917621 KIQ917616:KIQ917621 KSM917616:KSM917621 LCI917616:LCI917621 LME917616:LME917621 LWA917616:LWA917621 MFW917616:MFW917621 MPS917616:MPS917621 MZO917616:MZO917621 NJK917616:NJK917621 NTG917616:NTG917621 ODC917616:ODC917621 OMY917616:OMY917621 OWU917616:OWU917621 PGQ917616:PGQ917621 PQM917616:PQM917621 QAI917616:QAI917621 QKE917616:QKE917621 QUA917616:QUA917621 RDW917616:RDW917621 RNS917616:RNS917621 RXO917616:RXO917621 SHK917616:SHK917621 SRG917616:SRG917621 TBC917616:TBC917621 TKY917616:TKY917621 TUU917616:TUU917621 UEQ917616:UEQ917621 UOM917616:UOM917621 UYI917616:UYI917621 VIE917616:VIE917621 VSA917616:VSA917621 WBW917616:WBW917621 WLS917616:WLS917621 WVO917616:WVO917621 H983152:H983157 JC983152:JC983157 SY983152:SY983157 ACU983152:ACU983157 AMQ983152:AMQ983157 AWM983152:AWM983157 BGI983152:BGI983157 BQE983152:BQE983157 CAA983152:CAA983157 CJW983152:CJW983157 CTS983152:CTS983157 DDO983152:DDO983157 DNK983152:DNK983157 DXG983152:DXG983157 EHC983152:EHC983157 EQY983152:EQY983157 FAU983152:FAU983157 FKQ983152:FKQ983157 FUM983152:FUM983157 GEI983152:GEI983157 GOE983152:GOE983157 GYA983152:GYA983157 HHW983152:HHW983157 HRS983152:HRS983157 IBO983152:IBO983157 ILK983152:ILK983157 IVG983152:IVG983157 JFC983152:JFC983157 JOY983152:JOY983157 JYU983152:JYU983157 KIQ983152:KIQ983157 KSM983152:KSM983157 LCI983152:LCI983157 LME983152:LME983157 LWA983152:LWA983157 MFW983152:MFW983157 MPS983152:MPS983157 MZO983152:MZO983157 NJK983152:NJK983157 NTG983152:NTG983157 ODC983152:ODC983157 OMY983152:OMY983157 OWU983152:OWU983157 PGQ983152:PGQ983157 PQM983152:PQM983157 QAI983152:QAI983157 QKE983152:QKE983157 QUA983152:QUA983157 RDW983152:RDW983157 RNS983152:RNS983157 RXO983152:RXO983157 SHK983152:SHK983157 SRG983152:SRG983157 TBC983152:TBC983157 TKY983152:TKY983157 TUU983152:TUU983157 UEQ983152:UEQ983157 UOM983152:UOM983157 UYI983152:UYI983157 VIE983152:VIE983157 VSA983152:VSA983157 WBW983152:WBW983157 WLS983152:WLS983157 WVO983152:WVO983157 H65663 JC65663 SY65663 ACU65663 AMQ65663 AWM65663 BGI65663 BQE65663 CAA65663 CJW65663 CTS65663 DDO65663 DNK65663 DXG65663 EHC65663 EQY65663 FAU65663 FKQ65663 FUM65663 GEI65663 GOE65663 GYA65663 HHW65663 HRS65663 IBO65663 ILK65663 IVG65663 JFC65663 JOY65663 JYU65663 KIQ65663 KSM65663 LCI65663 LME65663 LWA65663 MFW65663 MPS65663 MZO65663 NJK65663 NTG65663 ODC65663 OMY65663 OWU65663 PGQ65663 PQM65663 QAI65663 QKE65663 QUA65663 RDW65663 RNS65663 RXO65663 SHK65663 SRG65663 TBC65663 TKY65663 TUU65663 UEQ65663 UOM65663 UYI65663 VIE65663 VSA65663 WBW65663 WLS65663 WVO65663 H131199 JC131199 SY131199 ACU131199 AMQ131199 AWM131199 BGI131199 BQE131199 CAA131199 CJW131199 CTS131199 DDO131199 DNK131199 DXG131199 EHC131199 EQY131199 FAU131199 FKQ131199 FUM131199 GEI131199 GOE131199 GYA131199 HHW131199 HRS131199 IBO131199 ILK131199 IVG131199 JFC131199 JOY131199 JYU131199 KIQ131199 KSM131199 LCI131199 LME131199 LWA131199 MFW131199 MPS131199 MZO131199 NJK131199 NTG131199 ODC131199 OMY131199 OWU131199 PGQ131199 PQM131199 QAI131199 QKE131199 QUA131199 RDW131199 RNS131199 RXO131199 SHK131199 SRG131199 TBC131199 TKY131199 TUU131199 UEQ131199 UOM131199 UYI131199 VIE131199 VSA131199 WBW131199 WLS131199 WVO131199 H196735 JC196735 SY196735 ACU196735 AMQ196735 AWM196735 BGI196735 BQE196735 CAA196735 CJW196735 CTS196735 DDO196735 DNK196735 DXG196735 EHC196735 EQY196735 FAU196735 FKQ196735 FUM196735 GEI196735 GOE196735 GYA196735 HHW196735 HRS196735 IBO196735 ILK196735 IVG196735 JFC196735 JOY196735 JYU196735 KIQ196735 KSM196735 LCI196735 LME196735 LWA196735 MFW196735 MPS196735 MZO196735 NJK196735 NTG196735 ODC196735 OMY196735 OWU196735 PGQ196735 PQM196735 QAI196735 QKE196735 QUA196735 RDW196735 RNS196735 RXO196735 SHK196735 SRG196735 TBC196735 TKY196735 TUU196735 UEQ196735 UOM196735 UYI196735 VIE196735 VSA196735 WBW196735 WLS196735 WVO196735 H262271 JC262271 SY262271 ACU262271 AMQ262271 AWM262271 BGI262271 BQE262271 CAA262271 CJW262271 CTS262271 DDO262271 DNK262271 DXG262271 EHC262271 EQY262271 FAU262271 FKQ262271 FUM262271 GEI262271 GOE262271 GYA262271 HHW262271 HRS262271 IBO262271 ILK262271 IVG262271 JFC262271 JOY262271 JYU262271 KIQ262271 KSM262271 LCI262271 LME262271 LWA262271 MFW262271 MPS262271 MZO262271 NJK262271 NTG262271 ODC262271 OMY262271 OWU262271 PGQ262271 PQM262271 QAI262271 QKE262271 QUA262271 RDW262271 RNS262271 RXO262271 SHK262271 SRG262271 TBC262271 TKY262271 TUU262271 UEQ262271 UOM262271 UYI262271 VIE262271 VSA262271 WBW262271 WLS262271 WVO262271 H327807 JC327807 SY327807 ACU327807 AMQ327807 AWM327807 BGI327807 BQE327807 CAA327807 CJW327807 CTS327807 DDO327807 DNK327807 DXG327807 EHC327807 EQY327807 FAU327807 FKQ327807 FUM327807 GEI327807 GOE327807 GYA327807 HHW327807 HRS327807 IBO327807 ILK327807 IVG327807 JFC327807 JOY327807 JYU327807 KIQ327807 KSM327807 LCI327807 LME327807 LWA327807 MFW327807 MPS327807 MZO327807 NJK327807 NTG327807 ODC327807 OMY327807 OWU327807 PGQ327807 PQM327807 QAI327807 QKE327807 QUA327807 RDW327807 RNS327807 RXO327807 SHK327807 SRG327807 TBC327807 TKY327807 TUU327807 UEQ327807 UOM327807 UYI327807 VIE327807 VSA327807 WBW327807 WLS327807 WVO327807 H393343 JC393343 SY393343 ACU393343 AMQ393343 AWM393343 BGI393343 BQE393343 CAA393343 CJW393343 CTS393343 DDO393343 DNK393343 DXG393343 EHC393343 EQY393343 FAU393343 FKQ393343 FUM393343 GEI393343 GOE393343 GYA393343 HHW393343 HRS393343 IBO393343 ILK393343 IVG393343 JFC393343 JOY393343 JYU393343 KIQ393343 KSM393343 LCI393343 LME393343 LWA393343 MFW393343 MPS393343 MZO393343 NJK393343 NTG393343 ODC393343 OMY393343 OWU393343 PGQ393343 PQM393343 QAI393343 QKE393343 QUA393343 RDW393343 RNS393343 RXO393343 SHK393343 SRG393343 TBC393343 TKY393343 TUU393343 UEQ393343 UOM393343 UYI393343 VIE393343 VSA393343 WBW393343 WLS393343 WVO393343 H458879 JC458879 SY458879 ACU458879 AMQ458879 AWM458879 BGI458879 BQE458879 CAA458879 CJW458879 CTS458879 DDO458879 DNK458879 DXG458879 EHC458879 EQY458879 FAU458879 FKQ458879 FUM458879 GEI458879 GOE458879 GYA458879 HHW458879 HRS458879 IBO458879 ILK458879 IVG458879 JFC458879 JOY458879 JYU458879 KIQ458879 KSM458879 LCI458879 LME458879 LWA458879 MFW458879 MPS458879 MZO458879 NJK458879 NTG458879 ODC458879 OMY458879 OWU458879 PGQ458879 PQM458879 QAI458879 QKE458879 QUA458879 RDW458879 RNS458879 RXO458879 SHK458879 SRG458879 TBC458879 TKY458879 TUU458879 UEQ458879 UOM458879 UYI458879 VIE458879 VSA458879 WBW458879 WLS458879 WVO458879 H524415 JC524415 SY524415 ACU524415 AMQ524415 AWM524415 BGI524415 BQE524415 CAA524415 CJW524415 CTS524415 DDO524415 DNK524415 DXG524415 EHC524415 EQY524415 FAU524415 FKQ524415 FUM524415 GEI524415 GOE524415 GYA524415 HHW524415 HRS524415 IBO524415 ILK524415 IVG524415 JFC524415 JOY524415 JYU524415 KIQ524415 KSM524415 LCI524415 LME524415 LWA524415 MFW524415 MPS524415 MZO524415 NJK524415 NTG524415 ODC524415 OMY524415 OWU524415 PGQ524415 PQM524415 QAI524415 QKE524415 QUA524415 RDW524415 RNS524415 RXO524415 SHK524415 SRG524415 TBC524415 TKY524415 TUU524415 UEQ524415 UOM524415 UYI524415 VIE524415 VSA524415 WBW524415 WLS524415 WVO524415 H589951 JC589951 SY589951 ACU589951 AMQ589951 AWM589951 BGI589951 BQE589951 CAA589951 CJW589951 CTS589951 DDO589951 DNK589951 DXG589951 EHC589951 EQY589951 FAU589951 FKQ589951 FUM589951 GEI589951 GOE589951 GYA589951 HHW589951 HRS589951 IBO589951 ILK589951 IVG589951 JFC589951 JOY589951 JYU589951 KIQ589951 KSM589951 LCI589951 LME589951 LWA589951 MFW589951 MPS589951 MZO589951 NJK589951 NTG589951 ODC589951 OMY589951 OWU589951 PGQ589951 PQM589951 QAI589951 QKE589951 QUA589951 RDW589951 RNS589951 RXO589951 SHK589951 SRG589951 TBC589951 TKY589951 TUU589951 UEQ589951 UOM589951 UYI589951 VIE589951 VSA589951 WBW589951 WLS589951 WVO589951 H655487 JC655487 SY655487 ACU655487 AMQ655487 AWM655487 BGI655487 BQE655487 CAA655487 CJW655487 CTS655487 DDO655487 DNK655487 DXG655487 EHC655487 EQY655487 FAU655487 FKQ655487 FUM655487 GEI655487 GOE655487 GYA655487 HHW655487 HRS655487 IBO655487 ILK655487 IVG655487 JFC655487 JOY655487 JYU655487 KIQ655487 KSM655487 LCI655487 LME655487 LWA655487 MFW655487 MPS655487 MZO655487 NJK655487 NTG655487 ODC655487 OMY655487 OWU655487 PGQ655487 PQM655487 QAI655487 QKE655487 QUA655487 RDW655487 RNS655487 RXO655487 SHK655487 SRG655487 TBC655487 TKY655487 TUU655487 UEQ655487 UOM655487 UYI655487 VIE655487 VSA655487 WBW655487 WLS655487 WVO655487 H721023 JC721023 SY721023 ACU721023 AMQ721023 AWM721023 BGI721023 BQE721023 CAA721023 CJW721023 CTS721023 DDO721023 DNK721023 DXG721023 EHC721023 EQY721023 FAU721023 FKQ721023 FUM721023 GEI721023 GOE721023 GYA721023 HHW721023 HRS721023 IBO721023 ILK721023 IVG721023 JFC721023 JOY721023 JYU721023 KIQ721023 KSM721023 LCI721023 LME721023 LWA721023 MFW721023 MPS721023 MZO721023 NJK721023 NTG721023 ODC721023 OMY721023 OWU721023 PGQ721023 PQM721023 QAI721023 QKE721023 QUA721023 RDW721023 RNS721023 RXO721023 SHK721023 SRG721023 TBC721023 TKY721023 TUU721023 UEQ721023 UOM721023 UYI721023 VIE721023 VSA721023 WBW721023 WLS721023 WVO721023 H786559 JC786559 SY786559 ACU786559 AMQ786559 AWM786559 BGI786559 BQE786559 CAA786559 CJW786559 CTS786559 DDO786559 DNK786559 DXG786559 EHC786559 EQY786559 FAU786559 FKQ786559 FUM786559 GEI786559 GOE786559 GYA786559 HHW786559 HRS786559 IBO786559 ILK786559 IVG786559 JFC786559 JOY786559 JYU786559 KIQ786559 KSM786559 LCI786559 LME786559 LWA786559 MFW786559 MPS786559 MZO786559 NJK786559 NTG786559 ODC786559 OMY786559 OWU786559 PGQ786559 PQM786559 QAI786559 QKE786559 QUA786559 RDW786559 RNS786559 RXO786559 SHK786559 SRG786559 TBC786559 TKY786559 TUU786559 UEQ786559 UOM786559 UYI786559 VIE786559 VSA786559 WBW786559 WLS786559 WVO786559 H852095 JC852095 SY852095 ACU852095 AMQ852095 AWM852095 BGI852095 BQE852095 CAA852095 CJW852095 CTS852095 DDO852095 DNK852095 DXG852095 EHC852095 EQY852095 FAU852095 FKQ852095 FUM852095 GEI852095 GOE852095 GYA852095 HHW852095 HRS852095 IBO852095 ILK852095 IVG852095 JFC852095 JOY852095 JYU852095 KIQ852095 KSM852095 LCI852095 LME852095 LWA852095 MFW852095 MPS852095 MZO852095 NJK852095 NTG852095 ODC852095 OMY852095 OWU852095 PGQ852095 PQM852095 QAI852095 QKE852095 QUA852095 RDW852095 RNS852095 RXO852095 SHK852095 SRG852095 TBC852095 TKY852095 TUU852095 UEQ852095 UOM852095 UYI852095 VIE852095 VSA852095 WBW852095 WLS852095 WVO852095 H917631 JC917631 SY917631 ACU917631 AMQ917631 AWM917631 BGI917631 BQE917631 CAA917631 CJW917631 CTS917631 DDO917631 DNK917631 DXG917631 EHC917631 EQY917631 FAU917631 FKQ917631 FUM917631 GEI917631 GOE917631 GYA917631 HHW917631 HRS917631 IBO917631 ILK917631 IVG917631 JFC917631 JOY917631 JYU917631 KIQ917631 KSM917631 LCI917631 LME917631 LWA917631 MFW917631 MPS917631 MZO917631 NJK917631 NTG917631 ODC917631 OMY917631 OWU917631 PGQ917631 PQM917631 QAI917631 QKE917631 QUA917631 RDW917631 RNS917631 RXO917631 SHK917631 SRG917631 TBC917631 TKY917631 TUU917631 UEQ917631 UOM917631 UYI917631 VIE917631 VSA917631 WBW917631 WLS917631 WVO917631 H983167 JC983167 SY983167 ACU983167 AMQ983167 AWM983167 BGI983167 BQE983167 CAA983167 CJW983167 CTS983167 DDO983167 DNK983167 DXG983167 EHC983167 EQY983167 FAU983167 FKQ983167 FUM983167 GEI983167 GOE983167 GYA983167 HHW983167 HRS983167 IBO983167 ILK983167 IVG983167 JFC983167 JOY983167 JYU983167 KIQ983167 KSM983167 LCI983167 LME983167 LWA983167 MFW983167 MPS983167 MZO983167 NJK983167 NTG983167 ODC983167 OMY983167 OWU983167 PGQ983167 PQM983167 QAI983167 QKE983167 QUA983167 RDW983167 RNS983167 RXO983167 SHK983167 SRG983167 TBC983167 TKY983167 TUU983167 UEQ983167 UOM983167 UYI983167 VIE983167 VSA983167 WBW983167 WLS983167 WVO983167 H65639 JC65639 SY65639 ACU65639 AMQ65639 AWM65639 BGI65639 BQE65639 CAA65639 CJW65639 CTS65639 DDO65639 DNK65639 DXG65639 EHC65639 EQY65639 FAU65639 FKQ65639 FUM65639 GEI65639 GOE65639 GYA65639 HHW65639 HRS65639 IBO65639 ILK65639 IVG65639 JFC65639 JOY65639 JYU65639 KIQ65639 KSM65639 LCI65639 LME65639 LWA65639 MFW65639 MPS65639 MZO65639 NJK65639 NTG65639 ODC65639 OMY65639 OWU65639 PGQ65639 PQM65639 QAI65639 QKE65639 QUA65639 RDW65639 RNS65639 RXO65639 SHK65639 SRG65639 TBC65639 TKY65639 TUU65639 UEQ65639 UOM65639 UYI65639 VIE65639 VSA65639 WBW65639 WLS65639 WVO65639 H131175 JC131175 SY131175 ACU131175 AMQ131175 AWM131175 BGI131175 BQE131175 CAA131175 CJW131175 CTS131175 DDO131175 DNK131175 DXG131175 EHC131175 EQY131175 FAU131175 FKQ131175 FUM131175 GEI131175 GOE131175 GYA131175 HHW131175 HRS131175 IBO131175 ILK131175 IVG131175 JFC131175 JOY131175 JYU131175 KIQ131175 KSM131175 LCI131175 LME131175 LWA131175 MFW131175 MPS131175 MZO131175 NJK131175 NTG131175 ODC131175 OMY131175 OWU131175 PGQ131175 PQM131175 QAI131175 QKE131175 QUA131175 RDW131175 RNS131175 RXO131175 SHK131175 SRG131175 TBC131175 TKY131175 TUU131175 UEQ131175 UOM131175 UYI131175 VIE131175 VSA131175 WBW131175 WLS131175 WVO131175 H196711 JC196711 SY196711 ACU196711 AMQ196711 AWM196711 BGI196711 BQE196711 CAA196711 CJW196711 CTS196711 DDO196711 DNK196711 DXG196711 EHC196711 EQY196711 FAU196711 FKQ196711 FUM196711 GEI196711 GOE196711 GYA196711 HHW196711 HRS196711 IBO196711 ILK196711 IVG196711 JFC196711 JOY196711 JYU196711 KIQ196711 KSM196711 LCI196711 LME196711 LWA196711 MFW196711 MPS196711 MZO196711 NJK196711 NTG196711 ODC196711 OMY196711 OWU196711 PGQ196711 PQM196711 QAI196711 QKE196711 QUA196711 RDW196711 RNS196711 RXO196711 SHK196711 SRG196711 TBC196711 TKY196711 TUU196711 UEQ196711 UOM196711 UYI196711 VIE196711 VSA196711 WBW196711 WLS196711 WVO196711 H262247 JC262247 SY262247 ACU262247 AMQ262247 AWM262247 BGI262247 BQE262247 CAA262247 CJW262247 CTS262247 DDO262247 DNK262247 DXG262247 EHC262247 EQY262247 FAU262247 FKQ262247 FUM262247 GEI262247 GOE262247 GYA262247 HHW262247 HRS262247 IBO262247 ILK262247 IVG262247 JFC262247 JOY262247 JYU262247 KIQ262247 KSM262247 LCI262247 LME262247 LWA262247 MFW262247 MPS262247 MZO262247 NJK262247 NTG262247 ODC262247 OMY262247 OWU262247 PGQ262247 PQM262247 QAI262247 QKE262247 QUA262247 RDW262247 RNS262247 RXO262247 SHK262247 SRG262247 TBC262247 TKY262247 TUU262247 UEQ262247 UOM262247 UYI262247 VIE262247 VSA262247 WBW262247 WLS262247 WVO262247 H327783 JC327783 SY327783 ACU327783 AMQ327783 AWM327783 BGI327783 BQE327783 CAA327783 CJW327783 CTS327783 DDO327783 DNK327783 DXG327783 EHC327783 EQY327783 FAU327783 FKQ327783 FUM327783 GEI327783 GOE327783 GYA327783 HHW327783 HRS327783 IBO327783 ILK327783 IVG327783 JFC327783 JOY327783 JYU327783 KIQ327783 KSM327783 LCI327783 LME327783 LWA327783 MFW327783 MPS327783 MZO327783 NJK327783 NTG327783 ODC327783 OMY327783 OWU327783 PGQ327783 PQM327783 QAI327783 QKE327783 QUA327783 RDW327783 RNS327783 RXO327783 SHK327783 SRG327783 TBC327783 TKY327783 TUU327783 UEQ327783 UOM327783 UYI327783 VIE327783 VSA327783 WBW327783 WLS327783 WVO327783 H393319 JC393319 SY393319 ACU393319 AMQ393319 AWM393319 BGI393319 BQE393319 CAA393319 CJW393319 CTS393319 DDO393319 DNK393319 DXG393319 EHC393319 EQY393319 FAU393319 FKQ393319 FUM393319 GEI393319 GOE393319 GYA393319 HHW393319 HRS393319 IBO393319 ILK393319 IVG393319 JFC393319 JOY393319 JYU393319 KIQ393319 KSM393319 LCI393319 LME393319 LWA393319 MFW393319 MPS393319 MZO393319 NJK393319 NTG393319 ODC393319 OMY393319 OWU393319 PGQ393319 PQM393319 QAI393319 QKE393319 QUA393319 RDW393319 RNS393319 RXO393319 SHK393319 SRG393319 TBC393319 TKY393319 TUU393319 UEQ393319 UOM393319 UYI393319 VIE393319 VSA393319 WBW393319 WLS393319 WVO393319 H458855 JC458855 SY458855 ACU458855 AMQ458855 AWM458855 BGI458855 BQE458855 CAA458855 CJW458855 CTS458855 DDO458855 DNK458855 DXG458855 EHC458855 EQY458855 FAU458855 FKQ458855 FUM458855 GEI458855 GOE458855 GYA458855 HHW458855 HRS458855 IBO458855 ILK458855 IVG458855 JFC458855 JOY458855 JYU458855 KIQ458855 KSM458855 LCI458855 LME458855 LWA458855 MFW458855 MPS458855 MZO458855 NJK458855 NTG458855 ODC458855 OMY458855 OWU458855 PGQ458855 PQM458855 QAI458855 QKE458855 QUA458855 RDW458855 RNS458855 RXO458855 SHK458855 SRG458855 TBC458855 TKY458855 TUU458855 UEQ458855 UOM458855 UYI458855 VIE458855 VSA458855 WBW458855 WLS458855 WVO458855 H524391 JC524391 SY524391 ACU524391 AMQ524391 AWM524391 BGI524391 BQE524391 CAA524391 CJW524391 CTS524391 DDO524391 DNK524391 DXG524391 EHC524391 EQY524391 FAU524391 FKQ524391 FUM524391 GEI524391 GOE524391 GYA524391 HHW524391 HRS524391 IBO524391 ILK524391 IVG524391 JFC524391 JOY524391 JYU524391 KIQ524391 KSM524391 LCI524391 LME524391 LWA524391 MFW524391 MPS524391 MZO524391 NJK524391 NTG524391 ODC524391 OMY524391 OWU524391 PGQ524391 PQM524391 QAI524391 QKE524391 QUA524391 RDW524391 RNS524391 RXO524391 SHK524391 SRG524391 TBC524391 TKY524391 TUU524391 UEQ524391 UOM524391 UYI524391 VIE524391 VSA524391 WBW524391 WLS524391 WVO524391 H589927 JC589927 SY589927 ACU589927 AMQ589927 AWM589927 BGI589927 BQE589927 CAA589927 CJW589927 CTS589927 DDO589927 DNK589927 DXG589927 EHC589927 EQY589927 FAU589927 FKQ589927 FUM589927 GEI589927 GOE589927 GYA589927 HHW589927 HRS589927 IBO589927 ILK589927 IVG589927 JFC589927 JOY589927 JYU589927 KIQ589927 KSM589927 LCI589927 LME589927 LWA589927 MFW589927 MPS589927 MZO589927 NJK589927 NTG589927 ODC589927 OMY589927 OWU589927 PGQ589927 PQM589927 QAI589927 QKE589927 QUA589927 RDW589927 RNS589927 RXO589927 SHK589927 SRG589927 TBC589927 TKY589927 TUU589927 UEQ589927 UOM589927 UYI589927 VIE589927 VSA589927 WBW589927 WLS589927 WVO589927 H655463 JC655463 SY655463 ACU655463 AMQ655463 AWM655463 BGI655463 BQE655463 CAA655463 CJW655463 CTS655463 DDO655463 DNK655463 DXG655463 EHC655463 EQY655463 FAU655463 FKQ655463 FUM655463 GEI655463 GOE655463 GYA655463 HHW655463 HRS655463 IBO655463 ILK655463 IVG655463 JFC655463 JOY655463 JYU655463 KIQ655463 KSM655463 LCI655463 LME655463 LWA655463 MFW655463 MPS655463 MZO655463 NJK655463 NTG655463 ODC655463 OMY655463 OWU655463 PGQ655463 PQM655463 QAI655463 QKE655463 QUA655463 RDW655463 RNS655463 RXO655463 SHK655463 SRG655463 TBC655463 TKY655463 TUU655463 UEQ655463 UOM655463 UYI655463 VIE655463 VSA655463 WBW655463 WLS655463 WVO655463 H720999 JC720999 SY720999 ACU720999 AMQ720999 AWM720999 BGI720999 BQE720999 CAA720999 CJW720999 CTS720999 DDO720999 DNK720999 DXG720999 EHC720999 EQY720999 FAU720999 FKQ720999 FUM720999 GEI720999 GOE720999 GYA720999 HHW720999 HRS720999 IBO720999 ILK720999 IVG720999 JFC720999 JOY720999 JYU720999 KIQ720999 KSM720999 LCI720999 LME720999 LWA720999 MFW720999 MPS720999 MZO720999 NJK720999 NTG720999 ODC720999 OMY720999 OWU720999 PGQ720999 PQM720999 QAI720999 QKE720999 QUA720999 RDW720999 RNS720999 RXO720999 SHK720999 SRG720999 TBC720999 TKY720999 TUU720999 UEQ720999 UOM720999 UYI720999 VIE720999 VSA720999 WBW720999 WLS720999 WVO720999 H786535 JC786535 SY786535 ACU786535 AMQ786535 AWM786535 BGI786535 BQE786535 CAA786535 CJW786535 CTS786535 DDO786535 DNK786535 DXG786535 EHC786535 EQY786535 FAU786535 FKQ786535 FUM786535 GEI786535 GOE786535 GYA786535 HHW786535 HRS786535 IBO786535 ILK786535 IVG786535 JFC786535 JOY786535 JYU786535 KIQ786535 KSM786535 LCI786535 LME786535 LWA786535 MFW786535 MPS786535 MZO786535 NJK786535 NTG786535 ODC786535 OMY786535 OWU786535 PGQ786535 PQM786535 QAI786535 QKE786535 QUA786535 RDW786535 RNS786535 RXO786535 SHK786535 SRG786535 TBC786535 TKY786535 TUU786535 UEQ786535 UOM786535 UYI786535 VIE786535 VSA786535 WBW786535 WLS786535 WVO786535 H852071 JC852071 SY852071 ACU852071 AMQ852071 AWM852071 BGI852071 BQE852071 CAA852071 CJW852071 CTS852071 DDO852071 DNK852071 DXG852071 EHC852071 EQY852071 FAU852071 FKQ852071 FUM852071 GEI852071 GOE852071 GYA852071 HHW852071 HRS852071 IBO852071 ILK852071 IVG852071 JFC852071 JOY852071 JYU852071 KIQ852071 KSM852071 LCI852071 LME852071 LWA852071 MFW852071 MPS852071 MZO852071 NJK852071 NTG852071 ODC852071 OMY852071 OWU852071 PGQ852071 PQM852071 QAI852071 QKE852071 QUA852071 RDW852071 RNS852071 RXO852071 SHK852071 SRG852071 TBC852071 TKY852071 TUU852071 UEQ852071 UOM852071 UYI852071 VIE852071 VSA852071 WBW852071 WLS852071 WVO852071 H917607 JC917607 SY917607 ACU917607 AMQ917607 AWM917607 BGI917607 BQE917607 CAA917607 CJW917607 CTS917607 DDO917607 DNK917607 DXG917607 EHC917607 EQY917607 FAU917607 FKQ917607 FUM917607 GEI917607 GOE917607 GYA917607 HHW917607 HRS917607 IBO917607 ILK917607 IVG917607 JFC917607 JOY917607 JYU917607 KIQ917607 KSM917607 LCI917607 LME917607 LWA917607 MFW917607 MPS917607 MZO917607 NJK917607 NTG917607 ODC917607 OMY917607 OWU917607 PGQ917607 PQM917607 QAI917607 QKE917607 QUA917607 RDW917607 RNS917607 RXO917607 SHK917607 SRG917607 TBC917607 TKY917607 TUU917607 UEQ917607 UOM917607 UYI917607 VIE917607 VSA917607 WBW917607 WLS917607 WVO917607 H983143 JC983143 SY983143 ACU983143 AMQ983143 AWM983143 BGI983143 BQE983143 CAA983143 CJW983143 CTS983143 DDO983143 DNK983143 DXG983143 EHC983143 EQY983143 FAU983143 FKQ983143 FUM983143 GEI983143 GOE983143 GYA983143 HHW983143 HRS983143 IBO983143 ILK983143 IVG983143 JFC983143 JOY983143 JYU983143 KIQ983143 KSM983143 LCI983143 LME983143 LWA983143 MFW983143 MPS983143 MZO983143 NJK983143 NTG983143 ODC983143 OMY983143 OWU983143 PGQ983143 PQM983143 QAI983143 QKE983143 QUA983143 RDW983143 RNS983143 RXO983143 SHK983143 SRG983143 TBC983143 TKY983143 TUU983143 UEQ983143 UOM983143 UYI983143 VIE983143 VSA983143 WBW983143 WLS983143 WVO983143 H65646 JC65646 SY65646 ACU65646 AMQ65646 AWM65646 BGI65646 BQE65646 CAA65646 CJW65646 CTS65646 DDO65646 DNK65646 DXG65646 EHC65646 EQY65646 FAU65646 FKQ65646 FUM65646 GEI65646 GOE65646 GYA65646 HHW65646 HRS65646 IBO65646 ILK65646 IVG65646 JFC65646 JOY65646 JYU65646 KIQ65646 KSM65646 LCI65646 LME65646 LWA65646 MFW65646 MPS65646 MZO65646 NJK65646 NTG65646 ODC65646 OMY65646 OWU65646 PGQ65646 PQM65646 QAI65646 QKE65646 QUA65646 RDW65646 RNS65646 RXO65646 SHK65646 SRG65646 TBC65646 TKY65646 TUU65646 UEQ65646 UOM65646 UYI65646 VIE65646 VSA65646 WBW65646 WLS65646 WVO65646 H131182 JC131182 SY131182 ACU131182 AMQ131182 AWM131182 BGI131182 BQE131182 CAA131182 CJW131182 CTS131182 DDO131182 DNK131182 DXG131182 EHC131182 EQY131182 FAU131182 FKQ131182 FUM131182 GEI131182 GOE131182 GYA131182 HHW131182 HRS131182 IBO131182 ILK131182 IVG131182 JFC131182 JOY131182 JYU131182 KIQ131182 KSM131182 LCI131182 LME131182 LWA131182 MFW131182 MPS131182 MZO131182 NJK131182 NTG131182 ODC131182 OMY131182 OWU131182 PGQ131182 PQM131182 QAI131182 QKE131182 QUA131182 RDW131182 RNS131182 RXO131182 SHK131182 SRG131182 TBC131182 TKY131182 TUU131182 UEQ131182 UOM131182 UYI131182 VIE131182 VSA131182 WBW131182 WLS131182 WVO131182 H196718 JC196718 SY196718 ACU196718 AMQ196718 AWM196718 BGI196718 BQE196718 CAA196718 CJW196718 CTS196718 DDO196718 DNK196718 DXG196718 EHC196718 EQY196718 FAU196718 FKQ196718 FUM196718 GEI196718 GOE196718 GYA196718 HHW196718 HRS196718 IBO196718 ILK196718 IVG196718 JFC196718 JOY196718 JYU196718 KIQ196718 KSM196718 LCI196718 LME196718 LWA196718 MFW196718 MPS196718 MZO196718 NJK196718 NTG196718 ODC196718 OMY196718 OWU196718 PGQ196718 PQM196718 QAI196718 QKE196718 QUA196718 RDW196718 RNS196718 RXO196718 SHK196718 SRG196718 TBC196718 TKY196718 TUU196718 UEQ196718 UOM196718 UYI196718 VIE196718 VSA196718 WBW196718 WLS196718 WVO196718 H262254 JC262254 SY262254 ACU262254 AMQ262254 AWM262254 BGI262254 BQE262254 CAA262254 CJW262254 CTS262254 DDO262254 DNK262254 DXG262254 EHC262254 EQY262254 FAU262254 FKQ262254 FUM262254 GEI262254 GOE262254 GYA262254 HHW262254 HRS262254 IBO262254 ILK262254 IVG262254 JFC262254 JOY262254 JYU262254 KIQ262254 KSM262254 LCI262254 LME262254 LWA262254 MFW262254 MPS262254 MZO262254 NJK262254 NTG262254 ODC262254 OMY262254 OWU262254 PGQ262254 PQM262254 QAI262254 QKE262254 QUA262254 RDW262254 RNS262254 RXO262254 SHK262254 SRG262254 TBC262254 TKY262254 TUU262254 UEQ262254 UOM262254 UYI262254 VIE262254 VSA262254 WBW262254 WLS262254 WVO262254 H327790 JC327790 SY327790 ACU327790 AMQ327790 AWM327790 BGI327790 BQE327790 CAA327790 CJW327790 CTS327790 DDO327790 DNK327790 DXG327790 EHC327790 EQY327790 FAU327790 FKQ327790 FUM327790 GEI327790 GOE327790 GYA327790 HHW327790 HRS327790 IBO327790 ILK327790 IVG327790 JFC327790 JOY327790 JYU327790 KIQ327790 KSM327790 LCI327790 LME327790 LWA327790 MFW327790 MPS327790 MZO327790 NJK327790 NTG327790 ODC327790 OMY327790 OWU327790 PGQ327790 PQM327790 QAI327790 QKE327790 QUA327790 RDW327790 RNS327790 RXO327790 SHK327790 SRG327790 TBC327790 TKY327790 TUU327790 UEQ327790 UOM327790 UYI327790 VIE327790 VSA327790 WBW327790 WLS327790 WVO327790 H393326 JC393326 SY393326 ACU393326 AMQ393326 AWM393326 BGI393326 BQE393326 CAA393326 CJW393326 CTS393326 DDO393326 DNK393326 DXG393326 EHC393326 EQY393326 FAU393326 FKQ393326 FUM393326 GEI393326 GOE393326 GYA393326 HHW393326 HRS393326 IBO393326 ILK393326 IVG393326 JFC393326 JOY393326 JYU393326 KIQ393326 KSM393326 LCI393326 LME393326 LWA393326 MFW393326 MPS393326 MZO393326 NJK393326 NTG393326 ODC393326 OMY393326 OWU393326 PGQ393326 PQM393326 QAI393326 QKE393326 QUA393326 RDW393326 RNS393326 RXO393326 SHK393326 SRG393326 TBC393326 TKY393326 TUU393326 UEQ393326 UOM393326 UYI393326 VIE393326 VSA393326 WBW393326 WLS393326 WVO393326 H458862 JC458862 SY458862 ACU458862 AMQ458862 AWM458862 BGI458862 BQE458862 CAA458862 CJW458862 CTS458862 DDO458862 DNK458862 DXG458862 EHC458862 EQY458862 FAU458862 FKQ458862 FUM458862 GEI458862 GOE458862 GYA458862 HHW458862 HRS458862 IBO458862 ILK458862 IVG458862 JFC458862 JOY458862 JYU458862 KIQ458862 KSM458862 LCI458862 LME458862 LWA458862 MFW458862 MPS458862 MZO458862 NJK458862 NTG458862 ODC458862 OMY458862 OWU458862 PGQ458862 PQM458862 QAI458862 QKE458862 QUA458862 RDW458862 RNS458862 RXO458862 SHK458862 SRG458862 TBC458862 TKY458862 TUU458862 UEQ458862 UOM458862 UYI458862 VIE458862 VSA458862 WBW458862 WLS458862 WVO458862 H524398 JC524398 SY524398 ACU524398 AMQ524398 AWM524398 BGI524398 BQE524398 CAA524398 CJW524398 CTS524398 DDO524398 DNK524398 DXG524398 EHC524398 EQY524398 FAU524398 FKQ524398 FUM524398 GEI524398 GOE524398 GYA524398 HHW524398 HRS524398 IBO524398 ILK524398 IVG524398 JFC524398 JOY524398 JYU524398 KIQ524398 KSM524398 LCI524398 LME524398 LWA524398 MFW524398 MPS524398 MZO524398 NJK524398 NTG524398 ODC524398 OMY524398 OWU524398 PGQ524398 PQM524398 QAI524398 QKE524398 QUA524398 RDW524398 RNS524398 RXO524398 SHK524398 SRG524398 TBC524398 TKY524398 TUU524398 UEQ524398 UOM524398 UYI524398 VIE524398 VSA524398 WBW524398 WLS524398 WVO524398 H589934 JC589934 SY589934 ACU589934 AMQ589934 AWM589934 BGI589934 BQE589934 CAA589934 CJW589934 CTS589934 DDO589934 DNK589934 DXG589934 EHC589934 EQY589934 FAU589934 FKQ589934 FUM589934 GEI589934 GOE589934 GYA589934 HHW589934 HRS589934 IBO589934 ILK589934 IVG589934 JFC589934 JOY589934 JYU589934 KIQ589934 KSM589934 LCI589934 LME589934 LWA589934 MFW589934 MPS589934 MZO589934 NJK589934 NTG589934 ODC589934 OMY589934 OWU589934 PGQ589934 PQM589934 QAI589934 QKE589934 QUA589934 RDW589934 RNS589934 RXO589934 SHK589934 SRG589934 TBC589934 TKY589934 TUU589934 UEQ589934 UOM589934 UYI589934 VIE589934 VSA589934 WBW589934 WLS589934 WVO589934 H655470 JC655470 SY655470 ACU655470 AMQ655470 AWM655470 BGI655470 BQE655470 CAA655470 CJW655470 CTS655470 DDO655470 DNK655470 DXG655470 EHC655470 EQY655470 FAU655470 FKQ655470 FUM655470 GEI655470 GOE655470 GYA655470 HHW655470 HRS655470 IBO655470 ILK655470 IVG655470 JFC655470 JOY655470 JYU655470 KIQ655470 KSM655470 LCI655470 LME655470 LWA655470 MFW655470 MPS655470 MZO655470 NJK655470 NTG655470 ODC655470 OMY655470 OWU655470 PGQ655470 PQM655470 QAI655470 QKE655470 QUA655470 RDW655470 RNS655470 RXO655470 SHK655470 SRG655470 TBC655470 TKY655470 TUU655470 UEQ655470 UOM655470 UYI655470 VIE655470 VSA655470 WBW655470 WLS655470 WVO655470 H721006 JC721006 SY721006 ACU721006 AMQ721006 AWM721006 BGI721006 BQE721006 CAA721006 CJW721006 CTS721006 DDO721006 DNK721006 DXG721006 EHC721006 EQY721006 FAU721006 FKQ721006 FUM721006 GEI721006 GOE721006 GYA721006 HHW721006 HRS721006 IBO721006 ILK721006 IVG721006 JFC721006 JOY721006 JYU721006 KIQ721006 KSM721006 LCI721006 LME721006 LWA721006 MFW721006 MPS721006 MZO721006 NJK721006 NTG721006 ODC721006 OMY721006 OWU721006 PGQ721006 PQM721006 QAI721006 QKE721006 QUA721006 RDW721006 RNS721006 RXO721006 SHK721006 SRG721006 TBC721006 TKY721006 TUU721006 UEQ721006 UOM721006 UYI721006 VIE721006 VSA721006 WBW721006 WLS721006 WVO721006 H786542 JC786542 SY786542 ACU786542 AMQ786542 AWM786542 BGI786542 BQE786542 CAA786542 CJW786542 CTS786542 DDO786542 DNK786542 DXG786542 EHC786542 EQY786542 FAU786542 FKQ786542 FUM786542 GEI786542 GOE786542 GYA786542 HHW786542 HRS786542 IBO786542 ILK786542 IVG786542 JFC786542 JOY786542 JYU786542 KIQ786542 KSM786542 LCI786542 LME786542 LWA786542 MFW786542 MPS786542 MZO786542 NJK786542 NTG786542 ODC786542 OMY786542 OWU786542 PGQ786542 PQM786542 QAI786542 QKE786542 QUA786542 RDW786542 RNS786542 RXO786542 SHK786542 SRG786542 TBC786542 TKY786542 TUU786542 UEQ786542 UOM786542 UYI786542 VIE786542 VSA786542 WBW786542 WLS786542 WVO786542 H852078 JC852078 SY852078 ACU852078 AMQ852078 AWM852078 BGI852078 BQE852078 CAA852078 CJW852078 CTS852078 DDO852078 DNK852078 DXG852078 EHC852078 EQY852078 FAU852078 FKQ852078 FUM852078 GEI852078 GOE852078 GYA852078 HHW852078 HRS852078 IBO852078 ILK852078 IVG852078 JFC852078 JOY852078 JYU852078 KIQ852078 KSM852078 LCI852078 LME852078 LWA852078 MFW852078 MPS852078 MZO852078 NJK852078 NTG852078 ODC852078 OMY852078 OWU852078 PGQ852078 PQM852078 QAI852078 QKE852078 QUA852078 RDW852078 RNS852078 RXO852078 SHK852078 SRG852078 TBC852078 TKY852078 TUU852078 UEQ852078 UOM852078 UYI852078 VIE852078 VSA852078 WBW852078 WLS852078 WVO852078 H917614 JC917614 SY917614 ACU917614 AMQ917614 AWM917614 BGI917614 BQE917614 CAA917614 CJW917614 CTS917614 DDO917614 DNK917614 DXG917614 EHC917614 EQY917614 FAU917614 FKQ917614 FUM917614 GEI917614 GOE917614 GYA917614 HHW917614 HRS917614 IBO917614 ILK917614 IVG917614 JFC917614 JOY917614 JYU917614 KIQ917614 KSM917614 LCI917614 LME917614 LWA917614 MFW917614 MPS917614 MZO917614 NJK917614 NTG917614 ODC917614 OMY917614 OWU917614 PGQ917614 PQM917614 QAI917614 QKE917614 QUA917614 RDW917614 RNS917614 RXO917614 SHK917614 SRG917614 TBC917614 TKY917614 TUU917614 UEQ917614 UOM917614 UYI917614 VIE917614 VSA917614 WBW917614 WLS917614 WVO917614 H983150 JC983150 SY983150 ACU983150 AMQ983150 AWM983150 BGI983150 BQE983150 CAA983150 CJW983150 CTS983150 DDO983150 DNK983150 DXG983150 EHC983150 EQY983150 FAU983150 FKQ983150 FUM983150 GEI983150 GOE983150 GYA983150 HHW983150 HRS983150 IBO983150 ILK983150 IVG983150 JFC983150 JOY983150 JYU983150 KIQ983150 KSM983150 LCI983150 LME983150 LWA983150 MFW983150 MPS983150 MZO983150 NJK983150 NTG983150 ODC983150 OMY983150 OWU983150 PGQ983150 PQM983150 QAI983150 QKE983150 QUA983150 RDW983150 RNS983150 RXO983150 SHK983150 SRG983150 TBC983150 TKY983150 TUU983150 UEQ983150 UOM983150 UYI983150 VIE983150 VSA983150 WBW983150 WLS983150 WVO983150" xr:uid="{4DBF4838-C14B-4646-A928-1EA824E075A1}"/>
    <dataValidation type="list" allowBlank="1" showInputMessage="1" showErrorMessage="1" sqref="L65638:L65698 WVT983142:WVT983202 WLX983142:WLX983202 WCB983142:WCB983202 VSF983142:VSF983202 VIJ983142:VIJ983202 UYN983142:UYN983202 UOR983142:UOR983202 UEV983142:UEV983202 TUZ983142:TUZ983202 TLD983142:TLD983202 TBH983142:TBH983202 SRL983142:SRL983202 SHP983142:SHP983202 RXT983142:RXT983202 RNX983142:RNX983202 REB983142:REB983202 QUF983142:QUF983202 QKJ983142:QKJ983202 QAN983142:QAN983202 PQR983142:PQR983202 PGV983142:PGV983202 OWZ983142:OWZ983202 OND983142:OND983202 ODH983142:ODH983202 NTL983142:NTL983202 NJP983142:NJP983202 MZT983142:MZT983202 MPX983142:MPX983202 MGB983142:MGB983202 LWF983142:LWF983202 LMJ983142:LMJ983202 LCN983142:LCN983202 KSR983142:KSR983202 KIV983142:KIV983202 JYZ983142:JYZ983202 JPD983142:JPD983202 JFH983142:JFH983202 IVL983142:IVL983202 ILP983142:ILP983202 IBT983142:IBT983202 HRX983142:HRX983202 HIB983142:HIB983202 GYF983142:GYF983202 GOJ983142:GOJ983202 GEN983142:GEN983202 FUR983142:FUR983202 FKV983142:FKV983202 FAZ983142:FAZ983202 ERD983142:ERD983202 EHH983142:EHH983202 DXL983142:DXL983202 DNP983142:DNP983202 DDT983142:DDT983202 CTX983142:CTX983202 CKB983142:CKB983202 CAF983142:CAF983202 BQJ983142:BQJ983202 BGN983142:BGN983202 AWR983142:AWR983202 AMV983142:AMV983202 ACZ983142:ACZ983202 TD983142:TD983202 JH983142:JH983202 L983142:L983202 WVT917606:WVT917666 WLX917606:WLX917666 WCB917606:WCB917666 VSF917606:VSF917666 VIJ917606:VIJ917666 UYN917606:UYN917666 UOR917606:UOR917666 UEV917606:UEV917666 TUZ917606:TUZ917666 TLD917606:TLD917666 TBH917606:TBH917666 SRL917606:SRL917666 SHP917606:SHP917666 RXT917606:RXT917666 RNX917606:RNX917666 REB917606:REB917666 QUF917606:QUF917666 QKJ917606:QKJ917666 QAN917606:QAN917666 PQR917606:PQR917666 PGV917606:PGV917666 OWZ917606:OWZ917666 OND917606:OND917666 ODH917606:ODH917666 NTL917606:NTL917666 NJP917606:NJP917666 MZT917606:MZT917666 MPX917606:MPX917666 MGB917606:MGB917666 LWF917606:LWF917666 LMJ917606:LMJ917666 LCN917606:LCN917666 KSR917606:KSR917666 KIV917606:KIV917666 JYZ917606:JYZ917666 JPD917606:JPD917666 JFH917606:JFH917666 IVL917606:IVL917666 ILP917606:ILP917666 IBT917606:IBT917666 HRX917606:HRX917666 HIB917606:HIB917666 GYF917606:GYF917666 GOJ917606:GOJ917666 GEN917606:GEN917666 FUR917606:FUR917666 FKV917606:FKV917666 FAZ917606:FAZ917666 ERD917606:ERD917666 EHH917606:EHH917666 DXL917606:DXL917666 DNP917606:DNP917666 DDT917606:DDT917666 CTX917606:CTX917666 CKB917606:CKB917666 CAF917606:CAF917666 BQJ917606:BQJ917666 BGN917606:BGN917666 AWR917606:AWR917666 AMV917606:AMV917666 ACZ917606:ACZ917666 TD917606:TD917666 JH917606:JH917666 L917606:L917666 WVT852070:WVT852130 WLX852070:WLX852130 WCB852070:WCB852130 VSF852070:VSF852130 VIJ852070:VIJ852130 UYN852070:UYN852130 UOR852070:UOR852130 UEV852070:UEV852130 TUZ852070:TUZ852130 TLD852070:TLD852130 TBH852070:TBH852130 SRL852070:SRL852130 SHP852070:SHP852130 RXT852070:RXT852130 RNX852070:RNX852130 REB852070:REB852130 QUF852070:QUF852130 QKJ852070:QKJ852130 QAN852070:QAN852130 PQR852070:PQR852130 PGV852070:PGV852130 OWZ852070:OWZ852130 OND852070:OND852130 ODH852070:ODH852130 NTL852070:NTL852130 NJP852070:NJP852130 MZT852070:MZT852130 MPX852070:MPX852130 MGB852070:MGB852130 LWF852070:LWF852130 LMJ852070:LMJ852130 LCN852070:LCN852130 KSR852070:KSR852130 KIV852070:KIV852130 JYZ852070:JYZ852130 JPD852070:JPD852130 JFH852070:JFH852130 IVL852070:IVL852130 ILP852070:ILP852130 IBT852070:IBT852130 HRX852070:HRX852130 HIB852070:HIB852130 GYF852070:GYF852130 GOJ852070:GOJ852130 GEN852070:GEN852130 FUR852070:FUR852130 FKV852070:FKV852130 FAZ852070:FAZ852130 ERD852070:ERD852130 EHH852070:EHH852130 DXL852070:DXL852130 DNP852070:DNP852130 DDT852070:DDT852130 CTX852070:CTX852130 CKB852070:CKB852130 CAF852070:CAF852130 BQJ852070:BQJ852130 BGN852070:BGN852130 AWR852070:AWR852130 AMV852070:AMV852130 ACZ852070:ACZ852130 TD852070:TD852130 JH852070:JH852130 L852070:L852130 WVT786534:WVT786594 WLX786534:WLX786594 WCB786534:WCB786594 VSF786534:VSF786594 VIJ786534:VIJ786594 UYN786534:UYN786594 UOR786534:UOR786594 UEV786534:UEV786594 TUZ786534:TUZ786594 TLD786534:TLD786594 TBH786534:TBH786594 SRL786534:SRL786594 SHP786534:SHP786594 RXT786534:RXT786594 RNX786534:RNX786594 REB786534:REB786594 QUF786534:QUF786594 QKJ786534:QKJ786594 QAN786534:QAN786594 PQR786534:PQR786594 PGV786534:PGV786594 OWZ786534:OWZ786594 OND786534:OND786594 ODH786534:ODH786594 NTL786534:NTL786594 NJP786534:NJP786594 MZT786534:MZT786594 MPX786534:MPX786594 MGB786534:MGB786594 LWF786534:LWF786594 LMJ786534:LMJ786594 LCN786534:LCN786594 KSR786534:KSR786594 KIV786534:KIV786594 JYZ786534:JYZ786594 JPD786534:JPD786594 JFH786534:JFH786594 IVL786534:IVL786594 ILP786534:ILP786594 IBT786534:IBT786594 HRX786534:HRX786594 HIB786534:HIB786594 GYF786534:GYF786594 GOJ786534:GOJ786594 GEN786534:GEN786594 FUR786534:FUR786594 FKV786534:FKV786594 FAZ786534:FAZ786594 ERD786534:ERD786594 EHH786534:EHH786594 DXL786534:DXL786594 DNP786534:DNP786594 DDT786534:DDT786594 CTX786534:CTX786594 CKB786534:CKB786594 CAF786534:CAF786594 BQJ786534:BQJ786594 BGN786534:BGN786594 AWR786534:AWR786594 AMV786534:AMV786594 ACZ786534:ACZ786594 TD786534:TD786594 JH786534:JH786594 L786534:L786594 WVT720998:WVT721058 WLX720998:WLX721058 WCB720998:WCB721058 VSF720998:VSF721058 VIJ720998:VIJ721058 UYN720998:UYN721058 UOR720998:UOR721058 UEV720998:UEV721058 TUZ720998:TUZ721058 TLD720998:TLD721058 TBH720998:TBH721058 SRL720998:SRL721058 SHP720998:SHP721058 RXT720998:RXT721058 RNX720998:RNX721058 REB720998:REB721058 QUF720998:QUF721058 QKJ720998:QKJ721058 QAN720998:QAN721058 PQR720998:PQR721058 PGV720998:PGV721058 OWZ720998:OWZ721058 OND720998:OND721058 ODH720998:ODH721058 NTL720998:NTL721058 NJP720998:NJP721058 MZT720998:MZT721058 MPX720998:MPX721058 MGB720998:MGB721058 LWF720998:LWF721058 LMJ720998:LMJ721058 LCN720998:LCN721058 KSR720998:KSR721058 KIV720998:KIV721058 JYZ720998:JYZ721058 JPD720998:JPD721058 JFH720998:JFH721058 IVL720998:IVL721058 ILP720998:ILP721058 IBT720998:IBT721058 HRX720998:HRX721058 HIB720998:HIB721058 GYF720998:GYF721058 GOJ720998:GOJ721058 GEN720998:GEN721058 FUR720998:FUR721058 FKV720998:FKV721058 FAZ720998:FAZ721058 ERD720998:ERD721058 EHH720998:EHH721058 DXL720998:DXL721058 DNP720998:DNP721058 DDT720998:DDT721058 CTX720998:CTX721058 CKB720998:CKB721058 CAF720998:CAF721058 BQJ720998:BQJ721058 BGN720998:BGN721058 AWR720998:AWR721058 AMV720998:AMV721058 ACZ720998:ACZ721058 TD720998:TD721058 JH720998:JH721058 L720998:L721058 WVT655462:WVT655522 WLX655462:WLX655522 WCB655462:WCB655522 VSF655462:VSF655522 VIJ655462:VIJ655522 UYN655462:UYN655522 UOR655462:UOR655522 UEV655462:UEV655522 TUZ655462:TUZ655522 TLD655462:TLD655522 TBH655462:TBH655522 SRL655462:SRL655522 SHP655462:SHP655522 RXT655462:RXT655522 RNX655462:RNX655522 REB655462:REB655522 QUF655462:QUF655522 QKJ655462:QKJ655522 QAN655462:QAN655522 PQR655462:PQR655522 PGV655462:PGV655522 OWZ655462:OWZ655522 OND655462:OND655522 ODH655462:ODH655522 NTL655462:NTL655522 NJP655462:NJP655522 MZT655462:MZT655522 MPX655462:MPX655522 MGB655462:MGB655522 LWF655462:LWF655522 LMJ655462:LMJ655522 LCN655462:LCN655522 KSR655462:KSR655522 KIV655462:KIV655522 JYZ655462:JYZ655522 JPD655462:JPD655522 JFH655462:JFH655522 IVL655462:IVL655522 ILP655462:ILP655522 IBT655462:IBT655522 HRX655462:HRX655522 HIB655462:HIB655522 GYF655462:GYF655522 GOJ655462:GOJ655522 GEN655462:GEN655522 FUR655462:FUR655522 FKV655462:FKV655522 FAZ655462:FAZ655522 ERD655462:ERD655522 EHH655462:EHH655522 DXL655462:DXL655522 DNP655462:DNP655522 DDT655462:DDT655522 CTX655462:CTX655522 CKB655462:CKB655522 CAF655462:CAF655522 BQJ655462:BQJ655522 BGN655462:BGN655522 AWR655462:AWR655522 AMV655462:AMV655522 ACZ655462:ACZ655522 TD655462:TD655522 JH655462:JH655522 L655462:L655522 WVT589926:WVT589986 WLX589926:WLX589986 WCB589926:WCB589986 VSF589926:VSF589986 VIJ589926:VIJ589986 UYN589926:UYN589986 UOR589926:UOR589986 UEV589926:UEV589986 TUZ589926:TUZ589986 TLD589926:TLD589986 TBH589926:TBH589986 SRL589926:SRL589986 SHP589926:SHP589986 RXT589926:RXT589986 RNX589926:RNX589986 REB589926:REB589986 QUF589926:QUF589986 QKJ589926:QKJ589986 QAN589926:QAN589986 PQR589926:PQR589986 PGV589926:PGV589986 OWZ589926:OWZ589986 OND589926:OND589986 ODH589926:ODH589986 NTL589926:NTL589986 NJP589926:NJP589986 MZT589926:MZT589986 MPX589926:MPX589986 MGB589926:MGB589986 LWF589926:LWF589986 LMJ589926:LMJ589986 LCN589926:LCN589986 KSR589926:KSR589986 KIV589926:KIV589986 JYZ589926:JYZ589986 JPD589926:JPD589986 JFH589926:JFH589986 IVL589926:IVL589986 ILP589926:ILP589986 IBT589926:IBT589986 HRX589926:HRX589986 HIB589926:HIB589986 GYF589926:GYF589986 GOJ589926:GOJ589986 GEN589926:GEN589986 FUR589926:FUR589986 FKV589926:FKV589986 FAZ589926:FAZ589986 ERD589926:ERD589986 EHH589926:EHH589986 DXL589926:DXL589986 DNP589926:DNP589986 DDT589926:DDT589986 CTX589926:CTX589986 CKB589926:CKB589986 CAF589926:CAF589986 BQJ589926:BQJ589986 BGN589926:BGN589986 AWR589926:AWR589986 AMV589926:AMV589986 ACZ589926:ACZ589986 TD589926:TD589986 JH589926:JH589986 L589926:L589986 WVT524390:WVT524450 WLX524390:WLX524450 WCB524390:WCB524450 VSF524390:VSF524450 VIJ524390:VIJ524450 UYN524390:UYN524450 UOR524390:UOR524450 UEV524390:UEV524450 TUZ524390:TUZ524450 TLD524390:TLD524450 TBH524390:TBH524450 SRL524390:SRL524450 SHP524390:SHP524450 RXT524390:RXT524450 RNX524390:RNX524450 REB524390:REB524450 QUF524390:QUF524450 QKJ524390:QKJ524450 QAN524390:QAN524450 PQR524390:PQR524450 PGV524390:PGV524450 OWZ524390:OWZ524450 OND524390:OND524450 ODH524390:ODH524450 NTL524390:NTL524450 NJP524390:NJP524450 MZT524390:MZT524450 MPX524390:MPX524450 MGB524390:MGB524450 LWF524390:LWF524450 LMJ524390:LMJ524450 LCN524390:LCN524450 KSR524390:KSR524450 KIV524390:KIV524450 JYZ524390:JYZ524450 JPD524390:JPD524450 JFH524390:JFH524450 IVL524390:IVL524450 ILP524390:ILP524450 IBT524390:IBT524450 HRX524390:HRX524450 HIB524390:HIB524450 GYF524390:GYF524450 GOJ524390:GOJ524450 GEN524390:GEN524450 FUR524390:FUR524450 FKV524390:FKV524450 FAZ524390:FAZ524450 ERD524390:ERD524450 EHH524390:EHH524450 DXL524390:DXL524450 DNP524390:DNP524450 DDT524390:DDT524450 CTX524390:CTX524450 CKB524390:CKB524450 CAF524390:CAF524450 BQJ524390:BQJ524450 BGN524390:BGN524450 AWR524390:AWR524450 AMV524390:AMV524450 ACZ524390:ACZ524450 TD524390:TD524450 JH524390:JH524450 L524390:L524450 WVT458854:WVT458914 WLX458854:WLX458914 WCB458854:WCB458914 VSF458854:VSF458914 VIJ458854:VIJ458914 UYN458854:UYN458914 UOR458854:UOR458914 UEV458854:UEV458914 TUZ458854:TUZ458914 TLD458854:TLD458914 TBH458854:TBH458914 SRL458854:SRL458914 SHP458854:SHP458914 RXT458854:RXT458914 RNX458854:RNX458914 REB458854:REB458914 QUF458854:QUF458914 QKJ458854:QKJ458914 QAN458854:QAN458914 PQR458854:PQR458914 PGV458854:PGV458914 OWZ458854:OWZ458914 OND458854:OND458914 ODH458854:ODH458914 NTL458854:NTL458914 NJP458854:NJP458914 MZT458854:MZT458914 MPX458854:MPX458914 MGB458854:MGB458914 LWF458854:LWF458914 LMJ458854:LMJ458914 LCN458854:LCN458914 KSR458854:KSR458914 KIV458854:KIV458914 JYZ458854:JYZ458914 JPD458854:JPD458914 JFH458854:JFH458914 IVL458854:IVL458914 ILP458854:ILP458914 IBT458854:IBT458914 HRX458854:HRX458914 HIB458854:HIB458914 GYF458854:GYF458914 GOJ458854:GOJ458914 GEN458854:GEN458914 FUR458854:FUR458914 FKV458854:FKV458914 FAZ458854:FAZ458914 ERD458854:ERD458914 EHH458854:EHH458914 DXL458854:DXL458914 DNP458854:DNP458914 DDT458854:DDT458914 CTX458854:CTX458914 CKB458854:CKB458914 CAF458854:CAF458914 BQJ458854:BQJ458914 BGN458854:BGN458914 AWR458854:AWR458914 AMV458854:AMV458914 ACZ458854:ACZ458914 TD458854:TD458914 JH458854:JH458914 L458854:L458914 WVT393318:WVT393378 WLX393318:WLX393378 WCB393318:WCB393378 VSF393318:VSF393378 VIJ393318:VIJ393378 UYN393318:UYN393378 UOR393318:UOR393378 UEV393318:UEV393378 TUZ393318:TUZ393378 TLD393318:TLD393378 TBH393318:TBH393378 SRL393318:SRL393378 SHP393318:SHP393378 RXT393318:RXT393378 RNX393318:RNX393378 REB393318:REB393378 QUF393318:QUF393378 QKJ393318:QKJ393378 QAN393318:QAN393378 PQR393318:PQR393378 PGV393318:PGV393378 OWZ393318:OWZ393378 OND393318:OND393378 ODH393318:ODH393378 NTL393318:NTL393378 NJP393318:NJP393378 MZT393318:MZT393378 MPX393318:MPX393378 MGB393318:MGB393378 LWF393318:LWF393378 LMJ393318:LMJ393378 LCN393318:LCN393378 KSR393318:KSR393378 KIV393318:KIV393378 JYZ393318:JYZ393378 JPD393318:JPD393378 JFH393318:JFH393378 IVL393318:IVL393378 ILP393318:ILP393378 IBT393318:IBT393378 HRX393318:HRX393378 HIB393318:HIB393378 GYF393318:GYF393378 GOJ393318:GOJ393378 GEN393318:GEN393378 FUR393318:FUR393378 FKV393318:FKV393378 FAZ393318:FAZ393378 ERD393318:ERD393378 EHH393318:EHH393378 DXL393318:DXL393378 DNP393318:DNP393378 DDT393318:DDT393378 CTX393318:CTX393378 CKB393318:CKB393378 CAF393318:CAF393378 BQJ393318:BQJ393378 BGN393318:BGN393378 AWR393318:AWR393378 AMV393318:AMV393378 ACZ393318:ACZ393378 TD393318:TD393378 JH393318:JH393378 L393318:L393378 WVT327782:WVT327842 WLX327782:WLX327842 WCB327782:WCB327842 VSF327782:VSF327842 VIJ327782:VIJ327842 UYN327782:UYN327842 UOR327782:UOR327842 UEV327782:UEV327842 TUZ327782:TUZ327842 TLD327782:TLD327842 TBH327782:TBH327842 SRL327782:SRL327842 SHP327782:SHP327842 RXT327782:RXT327842 RNX327782:RNX327842 REB327782:REB327842 QUF327782:QUF327842 QKJ327782:QKJ327842 QAN327782:QAN327842 PQR327782:PQR327842 PGV327782:PGV327842 OWZ327782:OWZ327842 OND327782:OND327842 ODH327782:ODH327842 NTL327782:NTL327842 NJP327782:NJP327842 MZT327782:MZT327842 MPX327782:MPX327842 MGB327782:MGB327842 LWF327782:LWF327842 LMJ327782:LMJ327842 LCN327782:LCN327842 KSR327782:KSR327842 KIV327782:KIV327842 JYZ327782:JYZ327842 JPD327782:JPD327842 JFH327782:JFH327842 IVL327782:IVL327842 ILP327782:ILP327842 IBT327782:IBT327842 HRX327782:HRX327842 HIB327782:HIB327842 GYF327782:GYF327842 GOJ327782:GOJ327842 GEN327782:GEN327842 FUR327782:FUR327842 FKV327782:FKV327842 FAZ327782:FAZ327842 ERD327782:ERD327842 EHH327782:EHH327842 DXL327782:DXL327842 DNP327782:DNP327842 DDT327782:DDT327842 CTX327782:CTX327842 CKB327782:CKB327842 CAF327782:CAF327842 BQJ327782:BQJ327842 BGN327782:BGN327842 AWR327782:AWR327842 AMV327782:AMV327842 ACZ327782:ACZ327842 TD327782:TD327842 JH327782:JH327842 L327782:L327842 WVT262246:WVT262306 WLX262246:WLX262306 WCB262246:WCB262306 VSF262246:VSF262306 VIJ262246:VIJ262306 UYN262246:UYN262306 UOR262246:UOR262306 UEV262246:UEV262306 TUZ262246:TUZ262306 TLD262246:TLD262306 TBH262246:TBH262306 SRL262246:SRL262306 SHP262246:SHP262306 RXT262246:RXT262306 RNX262246:RNX262306 REB262246:REB262306 QUF262246:QUF262306 QKJ262246:QKJ262306 QAN262246:QAN262306 PQR262246:PQR262306 PGV262246:PGV262306 OWZ262246:OWZ262306 OND262246:OND262306 ODH262246:ODH262306 NTL262246:NTL262306 NJP262246:NJP262306 MZT262246:MZT262306 MPX262246:MPX262306 MGB262246:MGB262306 LWF262246:LWF262306 LMJ262246:LMJ262306 LCN262246:LCN262306 KSR262246:KSR262306 KIV262246:KIV262306 JYZ262246:JYZ262306 JPD262246:JPD262306 JFH262246:JFH262306 IVL262246:IVL262306 ILP262246:ILP262306 IBT262246:IBT262306 HRX262246:HRX262306 HIB262246:HIB262306 GYF262246:GYF262306 GOJ262246:GOJ262306 GEN262246:GEN262306 FUR262246:FUR262306 FKV262246:FKV262306 FAZ262246:FAZ262306 ERD262246:ERD262306 EHH262246:EHH262306 DXL262246:DXL262306 DNP262246:DNP262306 DDT262246:DDT262306 CTX262246:CTX262306 CKB262246:CKB262306 CAF262246:CAF262306 BQJ262246:BQJ262306 BGN262246:BGN262306 AWR262246:AWR262306 AMV262246:AMV262306 ACZ262246:ACZ262306 TD262246:TD262306 JH262246:JH262306 L262246:L262306 WVT196710:WVT196770 WLX196710:WLX196770 WCB196710:WCB196770 VSF196710:VSF196770 VIJ196710:VIJ196770 UYN196710:UYN196770 UOR196710:UOR196770 UEV196710:UEV196770 TUZ196710:TUZ196770 TLD196710:TLD196770 TBH196710:TBH196770 SRL196710:SRL196770 SHP196710:SHP196770 RXT196710:RXT196770 RNX196710:RNX196770 REB196710:REB196770 QUF196710:QUF196770 QKJ196710:QKJ196770 QAN196710:QAN196770 PQR196710:PQR196770 PGV196710:PGV196770 OWZ196710:OWZ196770 OND196710:OND196770 ODH196710:ODH196770 NTL196710:NTL196770 NJP196710:NJP196770 MZT196710:MZT196770 MPX196710:MPX196770 MGB196710:MGB196770 LWF196710:LWF196770 LMJ196710:LMJ196770 LCN196710:LCN196770 KSR196710:KSR196770 KIV196710:KIV196770 JYZ196710:JYZ196770 JPD196710:JPD196770 JFH196710:JFH196770 IVL196710:IVL196770 ILP196710:ILP196770 IBT196710:IBT196770 HRX196710:HRX196770 HIB196710:HIB196770 GYF196710:GYF196770 GOJ196710:GOJ196770 GEN196710:GEN196770 FUR196710:FUR196770 FKV196710:FKV196770 FAZ196710:FAZ196770 ERD196710:ERD196770 EHH196710:EHH196770 DXL196710:DXL196770 DNP196710:DNP196770 DDT196710:DDT196770 CTX196710:CTX196770 CKB196710:CKB196770 CAF196710:CAF196770 BQJ196710:BQJ196770 BGN196710:BGN196770 AWR196710:AWR196770 AMV196710:AMV196770 ACZ196710:ACZ196770 TD196710:TD196770 JH196710:JH196770 L196710:L196770 WVT131174:WVT131234 WLX131174:WLX131234 WCB131174:WCB131234 VSF131174:VSF131234 VIJ131174:VIJ131234 UYN131174:UYN131234 UOR131174:UOR131234 UEV131174:UEV131234 TUZ131174:TUZ131234 TLD131174:TLD131234 TBH131174:TBH131234 SRL131174:SRL131234 SHP131174:SHP131234 RXT131174:RXT131234 RNX131174:RNX131234 REB131174:REB131234 QUF131174:QUF131234 QKJ131174:QKJ131234 QAN131174:QAN131234 PQR131174:PQR131234 PGV131174:PGV131234 OWZ131174:OWZ131234 OND131174:OND131234 ODH131174:ODH131234 NTL131174:NTL131234 NJP131174:NJP131234 MZT131174:MZT131234 MPX131174:MPX131234 MGB131174:MGB131234 LWF131174:LWF131234 LMJ131174:LMJ131234 LCN131174:LCN131234 KSR131174:KSR131234 KIV131174:KIV131234 JYZ131174:JYZ131234 JPD131174:JPD131234 JFH131174:JFH131234 IVL131174:IVL131234 ILP131174:ILP131234 IBT131174:IBT131234 HRX131174:HRX131234 HIB131174:HIB131234 GYF131174:GYF131234 GOJ131174:GOJ131234 GEN131174:GEN131234 FUR131174:FUR131234 FKV131174:FKV131234 FAZ131174:FAZ131234 ERD131174:ERD131234 EHH131174:EHH131234 DXL131174:DXL131234 DNP131174:DNP131234 DDT131174:DDT131234 CTX131174:CTX131234 CKB131174:CKB131234 CAF131174:CAF131234 BQJ131174:BQJ131234 BGN131174:BGN131234 AWR131174:AWR131234 AMV131174:AMV131234 ACZ131174:ACZ131234 TD131174:TD131234 JH131174:JH131234 L131174:L131234 WVT65638:WVT65698 WLX65638:WLX65698 WCB65638:WCB65698 VSF65638:VSF65698 VIJ65638:VIJ65698 UYN65638:UYN65698 UOR65638:UOR65698 UEV65638:UEV65698 TUZ65638:TUZ65698 TLD65638:TLD65698 TBH65638:TBH65698 SRL65638:SRL65698 SHP65638:SHP65698 RXT65638:RXT65698 RNX65638:RNX65698 REB65638:REB65698 QUF65638:QUF65698 QKJ65638:QKJ65698 QAN65638:QAN65698 PQR65638:PQR65698 PGV65638:PGV65698 OWZ65638:OWZ65698 OND65638:OND65698 ODH65638:ODH65698 NTL65638:NTL65698 NJP65638:NJP65698 MZT65638:MZT65698 MPX65638:MPX65698 MGB65638:MGB65698 LWF65638:LWF65698 LMJ65638:LMJ65698 LCN65638:LCN65698 KSR65638:KSR65698 KIV65638:KIV65698 JYZ65638:JYZ65698 JPD65638:JPD65698 JFH65638:JFH65698 IVL65638:IVL65698 ILP65638:ILP65698 IBT65638:IBT65698 HRX65638:HRX65698 HIB65638:HIB65698 GYF65638:GYF65698 GOJ65638:GOJ65698 GEN65638:GEN65698 FUR65638:FUR65698 FKV65638:FKV65698 FAZ65638:FAZ65698 ERD65638:ERD65698 EHH65638:EHH65698 DXL65638:DXL65698 DNP65638:DNP65698 DDT65638:DDT65698 CTX65638:CTX65698 CKB65638:CKB65698 CAF65638:CAF65698 BQJ65638:BQJ65698 BGN65638:BGN65698 AWR65638:AWR65698 AMV65638:AMV65698 ACZ65638:ACZ65698 TD65638:TD65698 JH65638:JH65698" xr:uid="{FB72B158-3267-426B-9812-D2876D4FFF23}">
      <formula1>$L$168:$L$172</formula1>
    </dataValidation>
    <dataValidation type="list" allowBlank="1" showInputMessage="1" showErrorMessage="1" sqref="M65638:M65698 WVU983142:WVU983202 WLY983142:WLY983202 WCC983142:WCC983202 VSG983142:VSG983202 VIK983142:VIK983202 UYO983142:UYO983202 UOS983142:UOS983202 UEW983142:UEW983202 TVA983142:TVA983202 TLE983142:TLE983202 TBI983142:TBI983202 SRM983142:SRM983202 SHQ983142:SHQ983202 RXU983142:RXU983202 RNY983142:RNY983202 REC983142:REC983202 QUG983142:QUG983202 QKK983142:QKK983202 QAO983142:QAO983202 PQS983142:PQS983202 PGW983142:PGW983202 OXA983142:OXA983202 ONE983142:ONE983202 ODI983142:ODI983202 NTM983142:NTM983202 NJQ983142:NJQ983202 MZU983142:MZU983202 MPY983142:MPY983202 MGC983142:MGC983202 LWG983142:LWG983202 LMK983142:LMK983202 LCO983142:LCO983202 KSS983142:KSS983202 KIW983142:KIW983202 JZA983142:JZA983202 JPE983142:JPE983202 JFI983142:JFI983202 IVM983142:IVM983202 ILQ983142:ILQ983202 IBU983142:IBU983202 HRY983142:HRY983202 HIC983142:HIC983202 GYG983142:GYG983202 GOK983142:GOK983202 GEO983142:GEO983202 FUS983142:FUS983202 FKW983142:FKW983202 FBA983142:FBA983202 ERE983142:ERE983202 EHI983142:EHI983202 DXM983142:DXM983202 DNQ983142:DNQ983202 DDU983142:DDU983202 CTY983142:CTY983202 CKC983142:CKC983202 CAG983142:CAG983202 BQK983142:BQK983202 BGO983142:BGO983202 AWS983142:AWS983202 AMW983142:AMW983202 ADA983142:ADA983202 TE983142:TE983202 JI983142:JI983202 M983142:M983202 WVU917606:WVU917666 WLY917606:WLY917666 WCC917606:WCC917666 VSG917606:VSG917666 VIK917606:VIK917666 UYO917606:UYO917666 UOS917606:UOS917666 UEW917606:UEW917666 TVA917606:TVA917666 TLE917606:TLE917666 TBI917606:TBI917666 SRM917606:SRM917666 SHQ917606:SHQ917666 RXU917606:RXU917666 RNY917606:RNY917666 REC917606:REC917666 QUG917606:QUG917666 QKK917606:QKK917666 QAO917606:QAO917666 PQS917606:PQS917666 PGW917606:PGW917666 OXA917606:OXA917666 ONE917606:ONE917666 ODI917606:ODI917666 NTM917606:NTM917666 NJQ917606:NJQ917666 MZU917606:MZU917666 MPY917606:MPY917666 MGC917606:MGC917666 LWG917606:LWG917666 LMK917606:LMK917666 LCO917606:LCO917666 KSS917606:KSS917666 KIW917606:KIW917666 JZA917606:JZA917666 JPE917606:JPE917666 JFI917606:JFI917666 IVM917606:IVM917666 ILQ917606:ILQ917666 IBU917606:IBU917666 HRY917606:HRY917666 HIC917606:HIC917666 GYG917606:GYG917666 GOK917606:GOK917666 GEO917606:GEO917666 FUS917606:FUS917666 FKW917606:FKW917666 FBA917606:FBA917666 ERE917606:ERE917666 EHI917606:EHI917666 DXM917606:DXM917666 DNQ917606:DNQ917666 DDU917606:DDU917666 CTY917606:CTY917666 CKC917606:CKC917666 CAG917606:CAG917666 BQK917606:BQK917666 BGO917606:BGO917666 AWS917606:AWS917666 AMW917606:AMW917666 ADA917606:ADA917666 TE917606:TE917666 JI917606:JI917666 M917606:M917666 WVU852070:WVU852130 WLY852070:WLY852130 WCC852070:WCC852130 VSG852070:VSG852130 VIK852070:VIK852130 UYO852070:UYO852130 UOS852070:UOS852130 UEW852070:UEW852130 TVA852070:TVA852130 TLE852070:TLE852130 TBI852070:TBI852130 SRM852070:SRM852130 SHQ852070:SHQ852130 RXU852070:RXU852130 RNY852070:RNY852130 REC852070:REC852130 QUG852070:QUG852130 QKK852070:QKK852130 QAO852070:QAO852130 PQS852070:PQS852130 PGW852070:PGW852130 OXA852070:OXA852130 ONE852070:ONE852130 ODI852070:ODI852130 NTM852070:NTM852130 NJQ852070:NJQ852130 MZU852070:MZU852130 MPY852070:MPY852130 MGC852070:MGC852130 LWG852070:LWG852130 LMK852070:LMK852130 LCO852070:LCO852130 KSS852070:KSS852130 KIW852070:KIW852130 JZA852070:JZA852130 JPE852070:JPE852130 JFI852070:JFI852130 IVM852070:IVM852130 ILQ852070:ILQ852130 IBU852070:IBU852130 HRY852070:HRY852130 HIC852070:HIC852130 GYG852070:GYG852130 GOK852070:GOK852130 GEO852070:GEO852130 FUS852070:FUS852130 FKW852070:FKW852130 FBA852070:FBA852130 ERE852070:ERE852130 EHI852070:EHI852130 DXM852070:DXM852130 DNQ852070:DNQ852130 DDU852070:DDU852130 CTY852070:CTY852130 CKC852070:CKC852130 CAG852070:CAG852130 BQK852070:BQK852130 BGO852070:BGO852130 AWS852070:AWS852130 AMW852070:AMW852130 ADA852070:ADA852130 TE852070:TE852130 JI852070:JI852130 M852070:M852130 WVU786534:WVU786594 WLY786534:WLY786594 WCC786534:WCC786594 VSG786534:VSG786594 VIK786534:VIK786594 UYO786534:UYO786594 UOS786534:UOS786594 UEW786534:UEW786594 TVA786534:TVA786594 TLE786534:TLE786594 TBI786534:TBI786594 SRM786534:SRM786594 SHQ786534:SHQ786594 RXU786534:RXU786594 RNY786534:RNY786594 REC786534:REC786594 QUG786534:QUG786594 QKK786534:QKK786594 QAO786534:QAO786594 PQS786534:PQS786594 PGW786534:PGW786594 OXA786534:OXA786594 ONE786534:ONE786594 ODI786534:ODI786594 NTM786534:NTM786594 NJQ786534:NJQ786594 MZU786534:MZU786594 MPY786534:MPY786594 MGC786534:MGC786594 LWG786534:LWG786594 LMK786534:LMK786594 LCO786534:LCO786594 KSS786534:KSS786594 KIW786534:KIW786594 JZA786534:JZA786594 JPE786534:JPE786594 JFI786534:JFI786594 IVM786534:IVM786594 ILQ786534:ILQ786594 IBU786534:IBU786594 HRY786534:HRY786594 HIC786534:HIC786594 GYG786534:GYG786594 GOK786534:GOK786594 GEO786534:GEO786594 FUS786534:FUS786594 FKW786534:FKW786594 FBA786534:FBA786594 ERE786534:ERE786594 EHI786534:EHI786594 DXM786534:DXM786594 DNQ786534:DNQ786594 DDU786534:DDU786594 CTY786534:CTY786594 CKC786534:CKC786594 CAG786534:CAG786594 BQK786534:BQK786594 BGO786534:BGO786594 AWS786534:AWS786594 AMW786534:AMW786594 ADA786534:ADA786594 TE786534:TE786594 JI786534:JI786594 M786534:M786594 WVU720998:WVU721058 WLY720998:WLY721058 WCC720998:WCC721058 VSG720998:VSG721058 VIK720998:VIK721058 UYO720998:UYO721058 UOS720998:UOS721058 UEW720998:UEW721058 TVA720998:TVA721058 TLE720998:TLE721058 TBI720998:TBI721058 SRM720998:SRM721058 SHQ720998:SHQ721058 RXU720998:RXU721058 RNY720998:RNY721058 REC720998:REC721058 QUG720998:QUG721058 QKK720998:QKK721058 QAO720998:QAO721058 PQS720998:PQS721058 PGW720998:PGW721058 OXA720998:OXA721058 ONE720998:ONE721058 ODI720998:ODI721058 NTM720998:NTM721058 NJQ720998:NJQ721058 MZU720998:MZU721058 MPY720998:MPY721058 MGC720998:MGC721058 LWG720998:LWG721058 LMK720998:LMK721058 LCO720998:LCO721058 KSS720998:KSS721058 KIW720998:KIW721058 JZA720998:JZA721058 JPE720998:JPE721058 JFI720998:JFI721058 IVM720998:IVM721058 ILQ720998:ILQ721058 IBU720998:IBU721058 HRY720998:HRY721058 HIC720998:HIC721058 GYG720998:GYG721058 GOK720998:GOK721058 GEO720998:GEO721058 FUS720998:FUS721058 FKW720998:FKW721058 FBA720998:FBA721058 ERE720998:ERE721058 EHI720998:EHI721058 DXM720998:DXM721058 DNQ720998:DNQ721058 DDU720998:DDU721058 CTY720998:CTY721058 CKC720998:CKC721058 CAG720998:CAG721058 BQK720998:BQK721058 BGO720998:BGO721058 AWS720998:AWS721058 AMW720998:AMW721058 ADA720998:ADA721058 TE720998:TE721058 JI720998:JI721058 M720998:M721058 WVU655462:WVU655522 WLY655462:WLY655522 WCC655462:WCC655522 VSG655462:VSG655522 VIK655462:VIK655522 UYO655462:UYO655522 UOS655462:UOS655522 UEW655462:UEW655522 TVA655462:TVA655522 TLE655462:TLE655522 TBI655462:TBI655522 SRM655462:SRM655522 SHQ655462:SHQ655522 RXU655462:RXU655522 RNY655462:RNY655522 REC655462:REC655522 QUG655462:QUG655522 QKK655462:QKK655522 QAO655462:QAO655522 PQS655462:PQS655522 PGW655462:PGW655522 OXA655462:OXA655522 ONE655462:ONE655522 ODI655462:ODI655522 NTM655462:NTM655522 NJQ655462:NJQ655522 MZU655462:MZU655522 MPY655462:MPY655522 MGC655462:MGC655522 LWG655462:LWG655522 LMK655462:LMK655522 LCO655462:LCO655522 KSS655462:KSS655522 KIW655462:KIW655522 JZA655462:JZA655522 JPE655462:JPE655522 JFI655462:JFI655522 IVM655462:IVM655522 ILQ655462:ILQ655522 IBU655462:IBU655522 HRY655462:HRY655522 HIC655462:HIC655522 GYG655462:GYG655522 GOK655462:GOK655522 GEO655462:GEO655522 FUS655462:FUS655522 FKW655462:FKW655522 FBA655462:FBA655522 ERE655462:ERE655522 EHI655462:EHI655522 DXM655462:DXM655522 DNQ655462:DNQ655522 DDU655462:DDU655522 CTY655462:CTY655522 CKC655462:CKC655522 CAG655462:CAG655522 BQK655462:BQK655522 BGO655462:BGO655522 AWS655462:AWS655522 AMW655462:AMW655522 ADA655462:ADA655522 TE655462:TE655522 JI655462:JI655522 M655462:M655522 WVU589926:WVU589986 WLY589926:WLY589986 WCC589926:WCC589986 VSG589926:VSG589986 VIK589926:VIK589986 UYO589926:UYO589986 UOS589926:UOS589986 UEW589926:UEW589986 TVA589926:TVA589986 TLE589926:TLE589986 TBI589926:TBI589986 SRM589926:SRM589986 SHQ589926:SHQ589986 RXU589926:RXU589986 RNY589926:RNY589986 REC589926:REC589986 QUG589926:QUG589986 QKK589926:QKK589986 QAO589926:QAO589986 PQS589926:PQS589986 PGW589926:PGW589986 OXA589926:OXA589986 ONE589926:ONE589986 ODI589926:ODI589986 NTM589926:NTM589986 NJQ589926:NJQ589986 MZU589926:MZU589986 MPY589926:MPY589986 MGC589926:MGC589986 LWG589926:LWG589986 LMK589926:LMK589986 LCO589926:LCO589986 KSS589926:KSS589986 KIW589926:KIW589986 JZA589926:JZA589986 JPE589926:JPE589986 JFI589926:JFI589986 IVM589926:IVM589986 ILQ589926:ILQ589986 IBU589926:IBU589986 HRY589926:HRY589986 HIC589926:HIC589986 GYG589926:GYG589986 GOK589926:GOK589986 GEO589926:GEO589986 FUS589926:FUS589986 FKW589926:FKW589986 FBA589926:FBA589986 ERE589926:ERE589986 EHI589926:EHI589986 DXM589926:DXM589986 DNQ589926:DNQ589986 DDU589926:DDU589986 CTY589926:CTY589986 CKC589926:CKC589986 CAG589926:CAG589986 BQK589926:BQK589986 BGO589926:BGO589986 AWS589926:AWS589986 AMW589926:AMW589986 ADA589926:ADA589986 TE589926:TE589986 JI589926:JI589986 M589926:M589986 WVU524390:WVU524450 WLY524390:WLY524450 WCC524390:WCC524450 VSG524390:VSG524450 VIK524390:VIK524450 UYO524390:UYO524450 UOS524390:UOS524450 UEW524390:UEW524450 TVA524390:TVA524450 TLE524390:TLE524450 TBI524390:TBI524450 SRM524390:SRM524450 SHQ524390:SHQ524450 RXU524390:RXU524450 RNY524390:RNY524450 REC524390:REC524450 QUG524390:QUG524450 QKK524390:QKK524450 QAO524390:QAO524450 PQS524390:PQS524450 PGW524390:PGW524450 OXA524390:OXA524450 ONE524390:ONE524450 ODI524390:ODI524450 NTM524390:NTM524450 NJQ524390:NJQ524450 MZU524390:MZU524450 MPY524390:MPY524450 MGC524390:MGC524450 LWG524390:LWG524450 LMK524390:LMK524450 LCO524390:LCO524450 KSS524390:KSS524450 KIW524390:KIW524450 JZA524390:JZA524450 JPE524390:JPE524450 JFI524390:JFI524450 IVM524390:IVM524450 ILQ524390:ILQ524450 IBU524390:IBU524450 HRY524390:HRY524450 HIC524390:HIC524450 GYG524390:GYG524450 GOK524390:GOK524450 GEO524390:GEO524450 FUS524390:FUS524450 FKW524390:FKW524450 FBA524390:FBA524450 ERE524390:ERE524450 EHI524390:EHI524450 DXM524390:DXM524450 DNQ524390:DNQ524450 DDU524390:DDU524450 CTY524390:CTY524450 CKC524390:CKC524450 CAG524390:CAG524450 BQK524390:BQK524450 BGO524390:BGO524450 AWS524390:AWS524450 AMW524390:AMW524450 ADA524390:ADA524450 TE524390:TE524450 JI524390:JI524450 M524390:M524450 WVU458854:WVU458914 WLY458854:WLY458914 WCC458854:WCC458914 VSG458854:VSG458914 VIK458854:VIK458914 UYO458854:UYO458914 UOS458854:UOS458914 UEW458854:UEW458914 TVA458854:TVA458914 TLE458854:TLE458914 TBI458854:TBI458914 SRM458854:SRM458914 SHQ458854:SHQ458914 RXU458854:RXU458914 RNY458854:RNY458914 REC458854:REC458914 QUG458854:QUG458914 QKK458854:QKK458914 QAO458854:QAO458914 PQS458854:PQS458914 PGW458854:PGW458914 OXA458854:OXA458914 ONE458854:ONE458914 ODI458854:ODI458914 NTM458854:NTM458914 NJQ458854:NJQ458914 MZU458854:MZU458914 MPY458854:MPY458914 MGC458854:MGC458914 LWG458854:LWG458914 LMK458854:LMK458914 LCO458854:LCO458914 KSS458854:KSS458914 KIW458854:KIW458914 JZA458854:JZA458914 JPE458854:JPE458914 JFI458854:JFI458914 IVM458854:IVM458914 ILQ458854:ILQ458914 IBU458854:IBU458914 HRY458854:HRY458914 HIC458854:HIC458914 GYG458854:GYG458914 GOK458854:GOK458914 GEO458854:GEO458914 FUS458854:FUS458914 FKW458854:FKW458914 FBA458854:FBA458914 ERE458854:ERE458914 EHI458854:EHI458914 DXM458854:DXM458914 DNQ458854:DNQ458914 DDU458854:DDU458914 CTY458854:CTY458914 CKC458854:CKC458914 CAG458854:CAG458914 BQK458854:BQK458914 BGO458854:BGO458914 AWS458854:AWS458914 AMW458854:AMW458914 ADA458854:ADA458914 TE458854:TE458914 JI458854:JI458914 M458854:M458914 WVU393318:WVU393378 WLY393318:WLY393378 WCC393318:WCC393378 VSG393318:VSG393378 VIK393318:VIK393378 UYO393318:UYO393378 UOS393318:UOS393378 UEW393318:UEW393378 TVA393318:TVA393378 TLE393318:TLE393378 TBI393318:TBI393378 SRM393318:SRM393378 SHQ393318:SHQ393378 RXU393318:RXU393378 RNY393318:RNY393378 REC393318:REC393378 QUG393318:QUG393378 QKK393318:QKK393378 QAO393318:QAO393378 PQS393318:PQS393378 PGW393318:PGW393378 OXA393318:OXA393378 ONE393318:ONE393378 ODI393318:ODI393378 NTM393318:NTM393378 NJQ393318:NJQ393378 MZU393318:MZU393378 MPY393318:MPY393378 MGC393318:MGC393378 LWG393318:LWG393378 LMK393318:LMK393378 LCO393318:LCO393378 KSS393318:KSS393378 KIW393318:KIW393378 JZA393318:JZA393378 JPE393318:JPE393378 JFI393318:JFI393378 IVM393318:IVM393378 ILQ393318:ILQ393378 IBU393318:IBU393378 HRY393318:HRY393378 HIC393318:HIC393378 GYG393318:GYG393378 GOK393318:GOK393378 GEO393318:GEO393378 FUS393318:FUS393378 FKW393318:FKW393378 FBA393318:FBA393378 ERE393318:ERE393378 EHI393318:EHI393378 DXM393318:DXM393378 DNQ393318:DNQ393378 DDU393318:DDU393378 CTY393318:CTY393378 CKC393318:CKC393378 CAG393318:CAG393378 BQK393318:BQK393378 BGO393318:BGO393378 AWS393318:AWS393378 AMW393318:AMW393378 ADA393318:ADA393378 TE393318:TE393378 JI393318:JI393378 M393318:M393378 WVU327782:WVU327842 WLY327782:WLY327842 WCC327782:WCC327842 VSG327782:VSG327842 VIK327782:VIK327842 UYO327782:UYO327842 UOS327782:UOS327842 UEW327782:UEW327842 TVA327782:TVA327842 TLE327782:TLE327842 TBI327782:TBI327842 SRM327782:SRM327842 SHQ327782:SHQ327842 RXU327782:RXU327842 RNY327782:RNY327842 REC327782:REC327842 QUG327782:QUG327842 QKK327782:QKK327842 QAO327782:QAO327842 PQS327782:PQS327842 PGW327782:PGW327842 OXA327782:OXA327842 ONE327782:ONE327842 ODI327782:ODI327842 NTM327782:NTM327842 NJQ327782:NJQ327842 MZU327782:MZU327842 MPY327782:MPY327842 MGC327782:MGC327842 LWG327782:LWG327842 LMK327782:LMK327842 LCO327782:LCO327842 KSS327782:KSS327842 KIW327782:KIW327842 JZA327782:JZA327842 JPE327782:JPE327842 JFI327782:JFI327842 IVM327782:IVM327842 ILQ327782:ILQ327842 IBU327782:IBU327842 HRY327782:HRY327842 HIC327782:HIC327842 GYG327782:GYG327842 GOK327782:GOK327842 GEO327782:GEO327842 FUS327782:FUS327842 FKW327782:FKW327842 FBA327782:FBA327842 ERE327782:ERE327842 EHI327782:EHI327842 DXM327782:DXM327842 DNQ327782:DNQ327842 DDU327782:DDU327842 CTY327782:CTY327842 CKC327782:CKC327842 CAG327782:CAG327842 BQK327782:BQK327842 BGO327782:BGO327842 AWS327782:AWS327842 AMW327782:AMW327842 ADA327782:ADA327842 TE327782:TE327842 JI327782:JI327842 M327782:M327842 WVU262246:WVU262306 WLY262246:WLY262306 WCC262246:WCC262306 VSG262246:VSG262306 VIK262246:VIK262306 UYO262246:UYO262306 UOS262246:UOS262306 UEW262246:UEW262306 TVA262246:TVA262306 TLE262246:TLE262306 TBI262246:TBI262306 SRM262246:SRM262306 SHQ262246:SHQ262306 RXU262246:RXU262306 RNY262246:RNY262306 REC262246:REC262306 QUG262246:QUG262306 QKK262246:QKK262306 QAO262246:QAO262306 PQS262246:PQS262306 PGW262246:PGW262306 OXA262246:OXA262306 ONE262246:ONE262306 ODI262246:ODI262306 NTM262246:NTM262306 NJQ262246:NJQ262306 MZU262246:MZU262306 MPY262246:MPY262306 MGC262246:MGC262306 LWG262246:LWG262306 LMK262246:LMK262306 LCO262246:LCO262306 KSS262246:KSS262306 KIW262246:KIW262306 JZA262246:JZA262306 JPE262246:JPE262306 JFI262246:JFI262306 IVM262246:IVM262306 ILQ262246:ILQ262306 IBU262246:IBU262306 HRY262246:HRY262306 HIC262246:HIC262306 GYG262246:GYG262306 GOK262246:GOK262306 GEO262246:GEO262306 FUS262246:FUS262306 FKW262246:FKW262306 FBA262246:FBA262306 ERE262246:ERE262306 EHI262246:EHI262306 DXM262246:DXM262306 DNQ262246:DNQ262306 DDU262246:DDU262306 CTY262246:CTY262306 CKC262246:CKC262306 CAG262246:CAG262306 BQK262246:BQK262306 BGO262246:BGO262306 AWS262246:AWS262306 AMW262246:AMW262306 ADA262246:ADA262306 TE262246:TE262306 JI262246:JI262306 M262246:M262306 WVU196710:WVU196770 WLY196710:WLY196770 WCC196710:WCC196770 VSG196710:VSG196770 VIK196710:VIK196770 UYO196710:UYO196770 UOS196710:UOS196770 UEW196710:UEW196770 TVA196710:TVA196770 TLE196710:TLE196770 TBI196710:TBI196770 SRM196710:SRM196770 SHQ196710:SHQ196770 RXU196710:RXU196770 RNY196710:RNY196770 REC196710:REC196770 QUG196710:QUG196770 QKK196710:QKK196770 QAO196710:QAO196770 PQS196710:PQS196770 PGW196710:PGW196770 OXA196710:OXA196770 ONE196710:ONE196770 ODI196710:ODI196770 NTM196710:NTM196770 NJQ196710:NJQ196770 MZU196710:MZU196770 MPY196710:MPY196770 MGC196710:MGC196770 LWG196710:LWG196770 LMK196710:LMK196770 LCO196710:LCO196770 KSS196710:KSS196770 KIW196710:KIW196770 JZA196710:JZA196770 JPE196710:JPE196770 JFI196710:JFI196770 IVM196710:IVM196770 ILQ196710:ILQ196770 IBU196710:IBU196770 HRY196710:HRY196770 HIC196710:HIC196770 GYG196710:GYG196770 GOK196710:GOK196770 GEO196710:GEO196770 FUS196710:FUS196770 FKW196710:FKW196770 FBA196710:FBA196770 ERE196710:ERE196770 EHI196710:EHI196770 DXM196710:DXM196770 DNQ196710:DNQ196770 DDU196710:DDU196770 CTY196710:CTY196770 CKC196710:CKC196770 CAG196710:CAG196770 BQK196710:BQK196770 BGO196710:BGO196770 AWS196710:AWS196770 AMW196710:AMW196770 ADA196710:ADA196770 TE196710:TE196770 JI196710:JI196770 M196710:M196770 WVU131174:WVU131234 WLY131174:WLY131234 WCC131174:WCC131234 VSG131174:VSG131234 VIK131174:VIK131234 UYO131174:UYO131234 UOS131174:UOS131234 UEW131174:UEW131234 TVA131174:TVA131234 TLE131174:TLE131234 TBI131174:TBI131234 SRM131174:SRM131234 SHQ131174:SHQ131234 RXU131174:RXU131234 RNY131174:RNY131234 REC131174:REC131234 QUG131174:QUG131234 QKK131174:QKK131234 QAO131174:QAO131234 PQS131174:PQS131234 PGW131174:PGW131234 OXA131174:OXA131234 ONE131174:ONE131234 ODI131174:ODI131234 NTM131174:NTM131234 NJQ131174:NJQ131234 MZU131174:MZU131234 MPY131174:MPY131234 MGC131174:MGC131234 LWG131174:LWG131234 LMK131174:LMK131234 LCO131174:LCO131234 KSS131174:KSS131234 KIW131174:KIW131234 JZA131174:JZA131234 JPE131174:JPE131234 JFI131174:JFI131234 IVM131174:IVM131234 ILQ131174:ILQ131234 IBU131174:IBU131234 HRY131174:HRY131234 HIC131174:HIC131234 GYG131174:GYG131234 GOK131174:GOK131234 GEO131174:GEO131234 FUS131174:FUS131234 FKW131174:FKW131234 FBA131174:FBA131234 ERE131174:ERE131234 EHI131174:EHI131234 DXM131174:DXM131234 DNQ131174:DNQ131234 DDU131174:DDU131234 CTY131174:CTY131234 CKC131174:CKC131234 CAG131174:CAG131234 BQK131174:BQK131234 BGO131174:BGO131234 AWS131174:AWS131234 AMW131174:AMW131234 ADA131174:ADA131234 TE131174:TE131234 JI131174:JI131234 M131174:M131234 WVU65638:WVU65698 WLY65638:WLY65698 WCC65638:WCC65698 VSG65638:VSG65698 VIK65638:VIK65698 UYO65638:UYO65698 UOS65638:UOS65698 UEW65638:UEW65698 TVA65638:TVA65698 TLE65638:TLE65698 TBI65638:TBI65698 SRM65638:SRM65698 SHQ65638:SHQ65698 RXU65638:RXU65698 RNY65638:RNY65698 REC65638:REC65698 QUG65638:QUG65698 QKK65638:QKK65698 QAO65638:QAO65698 PQS65638:PQS65698 PGW65638:PGW65698 OXA65638:OXA65698 ONE65638:ONE65698 ODI65638:ODI65698 NTM65638:NTM65698 NJQ65638:NJQ65698 MZU65638:MZU65698 MPY65638:MPY65698 MGC65638:MGC65698 LWG65638:LWG65698 LMK65638:LMK65698 LCO65638:LCO65698 KSS65638:KSS65698 KIW65638:KIW65698 JZA65638:JZA65698 JPE65638:JPE65698 JFI65638:JFI65698 IVM65638:IVM65698 ILQ65638:ILQ65698 IBU65638:IBU65698 HRY65638:HRY65698 HIC65638:HIC65698 GYG65638:GYG65698 GOK65638:GOK65698 GEO65638:GEO65698 FUS65638:FUS65698 FKW65638:FKW65698 FBA65638:FBA65698 ERE65638:ERE65698 EHI65638:EHI65698 DXM65638:DXM65698 DNQ65638:DNQ65698 DDU65638:DDU65698 CTY65638:CTY65698 CKC65638:CKC65698 CAG65638:CAG65698 BQK65638:BQK65698 BGO65638:BGO65698 AWS65638:AWS65698 AMW65638:AMW65698 ADA65638:ADA65698 TE65638:TE65698 JI65638:JI65698" xr:uid="{2E2B78E5-31A1-484C-82C3-12800C302662}">
      <formula1>$M$168:$M$170</formula1>
    </dataValidation>
  </dataValidations>
  <pageMargins left="0.70866141732283472" right="0.70866141732283472" top="0.74803149606299213" bottom="0.74803149606299213" header="0.31496062992125984" footer="0.31496062992125984"/>
  <pageSetup paperSize="9" scale="65" fitToHeight="0" orientation="landscape" r:id="rId1"/>
  <rowBreaks count="1" manualBreakCount="1">
    <brk id="24" min="2"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付紙様式第3（入物）このシートのみ自動反映</vt:lpstr>
      <vt:lpstr>'付紙様式第3（入物）このシートのみ自動反映'!Print_Area</vt:lpstr>
      <vt:lpstr>'付紙様式第3（入物）このシートのみ自動反映'!Print_Titles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A1246911</dc:creator>
  <cp:lastModifiedBy>A1242438</cp:lastModifiedBy>
  <cp:lastPrinted>2023-08-08T04:24:33Z</cp:lastPrinted>
  <dcterms:created xsi:type="dcterms:W3CDTF">2023-08-08T04:24:05Z</dcterms:created>
  <dcterms:modified xsi:type="dcterms:W3CDTF">2023-09-07T09:07:10Z</dcterms:modified>
</cp:coreProperties>
</file>