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74D2B115-DCE0-44C8-BC2B-36017433656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8" i="11"/>
  <c r="AY321" i="11"/>
  <c r="AY332" i="11" s="1"/>
  <c r="AY341" i="11" l="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00" i="11" l="1"/>
  <c r="AY211" i="11"/>
  <c r="AY212" i="11"/>
  <c r="AY204" i="11"/>
  <c r="AY213" i="11"/>
  <c r="AY202" i="11"/>
  <c r="AY203" i="11"/>
  <c r="AY205" i="11"/>
  <c r="AY206" i="11"/>
  <c r="AY207" i="11"/>
  <c r="AY210" i="11"/>
  <c r="AY154" i="11"/>
  <c r="AY155" i="11"/>
  <c r="AY152" i="11"/>
  <c r="AY153" i="11"/>
  <c r="AY114" i="11"/>
  <c r="AY118" i="11"/>
  <c r="AY119" i="11"/>
  <c r="AY179" i="11"/>
  <c r="AY17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97" i="11" l="1"/>
  <c r="AY81" i="11"/>
  <c r="AY82" i="11"/>
  <c r="AY96" i="11"/>
  <c r="AY83" i="11"/>
  <c r="AY80" i="11"/>
  <c r="AY84" i="11"/>
  <c r="AY55"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<sst xmlns="http://schemas.openxmlformats.org/spreadsheetml/2006/main" count="2264" uniqueCount="818">
  <si>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</si>
  <si>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</si>
  <si>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</si>
  <si>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</si>
  <si>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</si>
  <si>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</si>
  <si>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</si>
  <si>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</si>
  <si>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</si>
  <si>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</si>
  <si>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</si>
  <si>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</si>
  <si>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</si>
  <si>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</si>
  <si>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</si>
  <si>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</si>
  <si>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</si>
  <si>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</si>
  <si>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</si>
  <si>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</si>
  <si>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</si>
  <si>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</si>
  <si>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</si>
  <si>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</si>
  <si>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</si>
  <si>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</si>
  <si>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</si>
  <si>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</si>
  <si>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</si>
  <si>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</si>
  <si>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</si>
  <si>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</si>
  <si>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</si>
  <si>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</si>
  <si>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</si>
  <si>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</si>
  <si>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</si>
  <si>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</si>
  <si>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</si>
  <si>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</si>
  <si>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</si>
  <si>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</si>
  <si>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</si>
  <si>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</si>
  <si>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</si>
  <si>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</si>
  <si>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</si>
  <si>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</si>
  <si>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</si>
  <si>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</si>
  <si>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</si>
  <si>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</si>
  <si>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</si>
  <si>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</si>
  <si>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</si>
  <si>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</si>
  <si>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</si>
  <si>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</si>
  <si>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</si>
  <si>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</si>
  <si>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</si>
  <si>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</si>
  <si>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</si>
  <si>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</si>
  <si>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</si>
  <si>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</si>
  <si>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</si>
  <si>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</si>
  <si>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</si>
  <si>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</si>
  <si>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</si>
  <si>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</si>
  <si>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</si>
  <si>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</si>
  <si>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</si>
  <si>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</si>
  <si>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</si>
  <si>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</si>
  <si>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</si>
  <si>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</si>
  <si>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</si>
  <si>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</si>
  <si>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</si>
  <si>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</si>
  <si>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</si>
  <si>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</si>
  <si>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</si>
  <si>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</si>
  <si>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</si>
  <si>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</si>
  <si>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</si>
  <si>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</si>
  <si>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</si>
  <si>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</si>
  <si>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</si>
  <si>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</si>
  <si>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</si>
  <si>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</si>
  <si>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</si>
  <si>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</si>
  <si>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</si>
  <si>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</si>
  <si>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</si>
  <si>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</si>
  <si>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</si>
  <si>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</si>
  <si>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</si>
  <si>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</si>
  <si>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</si>
  <si>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</si>
  <si>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</si>
  <si>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</si>
  <si>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</si>
  <si>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</si>
  <si>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</si>
  <si>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</si>
  <si>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</si>
  <si>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</si>
  <si>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</si>
  <si>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</si>
  <si>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</si>
  <si>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</si>
  <si>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</si>
  <si>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</si>
  <si>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</si>
  <si>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</si>
  <si>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</si>
  <si>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</si>
  <si>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</si>
  <si>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</si>
  <si>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</si>
  <si>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</si>
  <si>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</si>
  <si>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</si>
  <si>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</si>
  <si>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</si>
  <si>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</si>
  <si>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</si>
  <si>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</si>
  <si>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</si>
  <si>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</si>
  <si>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</si>
  <si>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</si>
  <si>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</si>
  <si>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</si>
  <si>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</si>
  <si>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</si>
  <si>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</si>
  <si>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</si>
  <si>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</si>
  <si>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</si>
  <si>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</si>
  <si>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</si>
  <si>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</si>
  <si>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</si>
  <si>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</si>
  <si>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</si>
  <si>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</si>
  <si>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</si>
  <si>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</si>
  <si>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</si>
  <si>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</si>
  <si>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</si>
  <si>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</si>
  <si>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</si>
  <si>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</si>
  <si>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</si>
  <si>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</si>
  <si>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</si>
  <si>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</si>
  <si>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</si>
  <si>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</si>
  <si>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</si>
  <si>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</si>
  <si>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</si>
  <si>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</si>
  <si>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</si>
  <si>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</si>
  <si>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</si>
  <si>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</si>
  <si>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</si>
  <si>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</si>
  <si>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</si>
  <si>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</si>
  <si>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</si>
  <si>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</si>
  <si>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</si>
  <si>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</si>
  <si>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</si>
  <si>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</si>
  <si>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</si>
  <si>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</si>
  <si>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</si>
  <si>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</si>
  <si>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</si>
  <si>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</si>
  <si>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</si>
  <si>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</si>
  <si>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</si>
  <si>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</si>
  <si>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</si>
  <si>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</si>
  <si>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</si>
  <si>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</si>
  <si>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</si>
  <si>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</si>
  <si>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</si>
  <si>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</si>
  <si>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</si>
  <si>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</si>
  <si>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</si>
  <si>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</si>
  <si>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</si>
  <si>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</si>
  <si>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</si>
  <si>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</si>
  <si>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</si>
  <si>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</si>
  <si>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</si>
  <si>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</si>
  <si>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</si>
  <si>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</si>
  <si>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</si>
  <si>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</si>
  <si>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</si>
  <si>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</si>
  <si>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</si>
  <si>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</si>
  <si>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</si>
  <si>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</si>
  <si>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</si>
  <si>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</si>
  <si>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</si>
  <si>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</si>
  <si>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</si>
  <si>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</si>
  <si>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</si>
  <si>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</si>
  <si>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</si>
  <si>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</si>
  <si>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</si>
  <si>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</si>
  <si>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</si>
  <si>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</si>
  <si>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</si>
  <si>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</si>
  <si>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</si>
  <si>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</si>
  <si>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</si>
  <si>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</si>
  <si>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</si>
  <si>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</si>
  <si>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</si>
  <si>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</si>
  <si>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</si>
  <si>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</si>
  <si>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</si>
  <si>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</si>
  <si>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</si>
  <si>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</si>
  <si>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</si>
  <si>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</si>
  <si>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</si>
  <si>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</si>
  <si>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</si>
  <si>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</si>
  <si>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</si>
  <si>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</si>
  <si>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</si>
  <si>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</si>
  <si>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</si>
  <si>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</si>
  <si>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</si>
  <si>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</si>
  <si>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</si>
  <si>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</si>
  <si>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</si>
  <si>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</si>
  <si>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</si>
  <si>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</si>
  <si>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</si>
  <si>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</si>
  <si>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</si>
  <si>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</si>
  <si>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</si>
  <si>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</si>
  <si>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</si>
  <si>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</si>
  <si>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</si>
  <si>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</si>
  <si>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</si>
  <si>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</si>
  <si>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</si>
  <si>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</si>
  <si>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</si>
  <si>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</si>
  <si>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</si>
  <si>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</si>
  <si>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</si>
  <si>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</si>
  <si>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</si>
  <si>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</si>
  <si>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</si>
  <si>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</si>
  <si>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</si>
  <si>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</si>
  <si>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</si>
  <si>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</si>
  <si>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</si>
  <si>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</si>
  <si>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</si>
  <si>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</si>
  <si>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</si>
  <si>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</si>
  <si>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</si>
  <si>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</si>
  <si>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</si>
  <si>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</si>
  <si>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</si>
  <si>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</si>
  <si>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</si>
  <si>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</si>
  <si>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</si>
  <si>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</si>
  <si>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</si>
  <si>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</si>
  <si>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</si>
  <si>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</si>
  <si>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</si>
  <si>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</si>
  <si>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</si>
  <si>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</si>
  <si>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</si>
  <si>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</si>
  <si>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</si>
  <si>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</si>
  <si>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</si>
  <si>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</si>
  <si>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</si>
  <si>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</si>
  <si>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</si>
  <si>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</si>
  <si>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</si>
  <si>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</si>
  <si>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</si>
  <si>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</si>
  <si>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</si>
  <si>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</si>
  <si>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</si>
  <si>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</si>
  <si>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</si>
  <si>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</si>
  <si>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</si>
  <si>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</si>
  <si>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</si>
  <si>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</si>
  <si>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</si>
  <si>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</si>
  <si>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</si>
  <si>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</si>
  <si>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</si>
  <si>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</si>
  <si>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</si>
  <si>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</si>
  <si>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</si>
  <si>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</si>
  <si>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</si>
  <si>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</si>
  <si>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</si>
  <si>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</si>
  <si>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</si>
  <si>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</si>
  <si>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</si>
  <si>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</si>
  <si>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</si>
  <si>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</si>
  <si>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</si>
  <si>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</si>
  <si>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</si>
  <si>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</si>
  <si>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</si>
  <si>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</si>
  <si>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</si>
  <si>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</si>
  <si>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</si>
  <si>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</si>
  <si>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</si>
  <si>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</si>
  <si>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</si>
  <si>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</si>
  <si>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</si>
  <si>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</si>
  <si>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</si>
  <si>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</si>
  <si>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</si>
  <si>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</si>
  <si>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</si>
  <si>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</si>
  <si>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</si>
  <si>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</si>
  <si>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</si>
  <si>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</si>
  <si>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</si>
  <si>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</si>
  <si>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</si>
  <si>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</si>
  <si>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</si>
  <si>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</si>
  <si>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</si>
  <si>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</si>
  <si>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</si>
  <si>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</si>
  <si>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</si>
  <si>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</si>
  <si>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</si>
  <si>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</si>
  <si>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</si>
  <si>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</si>
  <si>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</si>
  <si>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</si>
  <si>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</si>
  <si>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</si>
  <si>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</si>
  <si>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</si>
  <si>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</si>
  <si>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</si>
  <si>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</si>
  <si>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</si>
  <si>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</si>
  <si>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</si>
  <si>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</si>
  <si>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</si>
  <si>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</si>
  <si>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</si>
  <si>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</si>
  <si>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</si>
  <si>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</si>
  <si>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</si>
  <si>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</si>
  <si>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</si>
  <si>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</si>
  <si>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</si>
  <si>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</si>
  <si>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</si>
  <si>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</si>
  <si>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</si>
  <si>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</si>
  <si>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</si>
  <si>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</si>
  <si>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</si>
  <si>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</si>
  <si>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</si>
  <si>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</si>
  <si>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</si>
  <si>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</si>
  <si>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</si>
  <si>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</si>
  <si>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</si>
  <si>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</si>
  <si>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</si>
  <si>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</si>
  <si>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</si>
  <si>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</si>
  <si>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</si>
  <si>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</si>
  <si>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</si>
  <si>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</si>
  <si>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</si>
  <si>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</si>
  <si>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</si>
  <si>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</si>
  <si>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</si>
  <si>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</si>
  <si>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</si>
  <si>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</si>
  <si>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</si>
  <si>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</si>
  <si>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</si>
  <si>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</si>
  <si>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</si>
  <si>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</si>
  <si>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</si>
  <si>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</si>
  <si>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</si>
  <si>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</si>
  <si>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</si>
  <si>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</si>
  <si>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</si>
  <si>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</si>
  <si>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</si>
  <si>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</si>
  <si>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</si>
  <si>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</si>
  <si>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</si>
  <si>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</si>
  <si>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</si>
  <si>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</si>
  <si>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</si>
  <si>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</si>
  <si>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</si>
  <si>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</si>
  <si>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</si>
  <si>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</si>
  <si>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</si>
  <si>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</si>
  <si>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</si>
  <si>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</si>
  <si>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</si>
  <si>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</si>
  <si>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</si>
  <si>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</si>
  <si>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</si>
  <si>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</si>
  <si>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</si>
  <si>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</si>
  <si>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</si>
  <si>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</si>
  <si>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</si>
  <si>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</si>
  <si>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</si>
  <si>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</si>
  <si>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</si>
  <si>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</si>
  <si>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</si>
  <si>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</si>
  <si>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</si>
  <si>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</si>
  <si>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</si>
  <si>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</si>
  <si>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</si>
  <si>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</si>
  <si>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</si>
  <si>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</si>
  <si>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</si>
  <si>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</si>
  <si>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</si>
  <si>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</si>
  <si>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</si>
  <si>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</si>
  <si>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</si>
  <si>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</si>
  <si>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</si>
  <si>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</si>
  <si>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</si>
  <si>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</si>
  <si>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</si>
  <si>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</si>
  <si>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</si>
  <si>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</si>
  <si>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</si>
  <si>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</si>
  <si>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</si>
  <si>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</si>
  <si>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</si>
  <si>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</si>
  <si>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</si>
  <si>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</si>
  <si>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</si>
  <si>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</si>
  <si>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</si>
  <si>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</si>
  <si>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</si>
  <si>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</si>
  <si>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</si>
  <si>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</si>
  <si>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</si>
  <si>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</si>
  <si>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</si>
  <si>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</si>
  <si>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</si>
  <si>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</si>
  <si>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</si>
  <si>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</si>
  <si>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</si>
  <si>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</si>
  <si>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</si>
  <si>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</si>
  <si>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</si>
  <si>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</si>
  <si>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</si>
  <si>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</si>
  <si>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</si>
  <si>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</si>
  <si>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</si>
  <si>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</si>
  <si>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</si>
  <si>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</si>
  <si>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</si>
  <si>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</si>
  <si>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</si>
  <si>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</si>
  <si>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</si>
  <si>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</si>
  <si>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</si>
  <si>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</si>
  <si>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</si>
  <si>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</si>
  <si>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</si>
  <si>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</si>
  <si>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</si>
  <si>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</si>
  <si>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</si>
  <si>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</si>
  <si>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</si>
  <si>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</si>
  <si>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</si>
  <si>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</si>
  <si>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</si>
  <si>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</si>
  <si>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</si>
  <si>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</si>
  <si>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</si>
  <si>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</si>
  <si>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</si>
  <si>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</si>
  <si>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</si>
  <si>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</si>
  <si>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</si>
  <si>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</si>
  <si>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</si>
  <si>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</si>
  <si>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</si>
  <si>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</si>
  <si>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</si>
  <si>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</si>
  <si>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</si>
  <si>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</si>
  <si>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</si>
  <si>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</si>
  <si>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</si>
  <si>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</si>
  <si>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</si>
  <si>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</si>
  <si>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</si>
  <si>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</si>
  <si>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</si>
  <si>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</si>
  <si>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</si>
  <si>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</si>
  <si>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</si>
  <si>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</si>
  <si>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</si>
  <si>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</si>
  <si>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</si>
  <si>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</si>
  <si>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</si>
  <si>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</si>
  <si>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</si>
  <si>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</si>
  <si>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</si>
  <si>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</si>
  <si>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</si>
  <si>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</si>
  <si>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</si>
  <si>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</si>
  <si>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</si>
  <si>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</si>
  <si>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</si>
  <si>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</si>
  <si>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</si>
  <si>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</si>
  <si>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</si>
  <si>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</si>
  <si>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</si>
  <si>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</si>
  <si>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</si>
  <si>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</si>
  <si>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</si>
  <si>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</si>
  <si>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</si>
  <si>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</si>
  <si>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</si>
  <si>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</si>
  <si>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</si>
  <si>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</si>
  <si>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</si>
  <si>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</si>
  <si>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</si>
  <si>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</si>
  <si>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</si>
  <si>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</si>
  <si>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</si>
  <si>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</si>
  <si>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</si>
  <si>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</si>
  <si>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</si>
  <si>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</si>
  <si>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</si>
  <si>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</si>
  <si>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</si>
  <si>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</si>
  <si>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</si>
  <si>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誘導弾の維持整備</t>
    <phoneticPr fontId="5"/>
  </si>
  <si>
    <t>防衛装備庁プロジェクト管理部</t>
    <phoneticPr fontId="5"/>
  </si>
  <si>
    <t>事業監理官（誘導武器・統合装備担当）</t>
    <phoneticPr fontId="5"/>
  </si>
  <si>
    <t>事業監理官　海老根　巧</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</si>
  <si>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</si>
  <si>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</si>
  <si>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</si>
  <si>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厳しさの増す安全保障環境のもと、防衛力整備を着実に推進し、各種事態への即応性・実効的対処能力の向上等を図ることにより、我が国の平和と国民の生活の安全・安心を確保するため、誘導武器装備品の整備に必要な部品、役務等を取得し、装備品の可動率を維持することが必要である。</t>
    <phoneticPr fontId="5"/>
  </si>
  <si>
    <t>装備品の可動率を維持・向上するため、予防整備、故障整備等に必要な整備用部品を取得するとともに、外注修理及び各種検査に必要な役務を取得する。</t>
    <phoneticPr fontId="5"/>
  </si>
  <si>
    <t>-</t>
    <phoneticPr fontId="5"/>
  </si>
  <si>
    <t>多目的誘導弾システムの定期整備等に係る契約品目数</t>
    <phoneticPr fontId="5"/>
  </si>
  <si>
    <t>契約品目数</t>
    <rPh sb="0" eb="2">
      <t>ケイヤク</t>
    </rPh>
    <rPh sb="2" eb="5">
      <t>ヒンモクスウ</t>
    </rPh>
    <phoneticPr fontId="5"/>
  </si>
  <si>
    <t>計画品目数</t>
    <rPh sb="0" eb="2">
      <t>ケイカク</t>
    </rPh>
    <rPh sb="2" eb="5">
      <t>ヒンモクスウ</t>
    </rPh>
    <phoneticPr fontId="5"/>
  </si>
  <si>
    <t>多目的誘導弾システムの
執行額（Ｘ）/契約品目数（Ｙ）　　　　　　　　　</t>
    <phoneticPr fontId="5"/>
  </si>
  <si>
    <t>百万円/契約品目</t>
  </si>
  <si>
    <t>　X/Y</t>
  </si>
  <si>
    <t>985/1</t>
    <phoneticPr fontId="5"/>
  </si>
  <si>
    <t>553/1</t>
    <phoneticPr fontId="5"/>
  </si>
  <si>
    <t>多目的誘導弾システムの定期整備等を実施し、器材の信頼性を回復して稼働の維持を図る。</t>
    <phoneticPr fontId="5"/>
  </si>
  <si>
    <t>多目的誘導弾システムの定期整備などを実施したことで可動の維持が図られた部隊数</t>
    <phoneticPr fontId="5"/>
  </si>
  <si>
    <t>部隊数</t>
    <rPh sb="0" eb="2">
      <t>ブタイ</t>
    </rPh>
    <rPh sb="2" eb="3">
      <t>スウ</t>
    </rPh>
    <phoneticPr fontId="5"/>
  </si>
  <si>
    <t>平成３１・令和２・３年度陸上自衛隊業務計画</t>
    <phoneticPr fontId="5"/>
  </si>
  <si>
    <t>短距離地対空誘導弾システムの定期整備等に係る契約品目数</t>
    <phoneticPr fontId="5"/>
  </si>
  <si>
    <t>短距離地対空誘導弾システムの
執行額（Ｘ）/契約品目数（Ｙ）</t>
    <phoneticPr fontId="5"/>
  </si>
  <si>
    <t>百万円/契約品目</t>
    <phoneticPr fontId="5"/>
  </si>
  <si>
    <t>　Ｘ/Ｙ</t>
  </si>
  <si>
    <t>　Ｘ/Ｙ</t>
    <phoneticPr fontId="5"/>
  </si>
  <si>
    <t>708/1</t>
    <phoneticPr fontId="5"/>
  </si>
  <si>
    <t>712/1</t>
    <phoneticPr fontId="5"/>
  </si>
  <si>
    <t>短距離地対空誘導弾の定期整備等を実施し、器材の信頼性を回復して稼働の維持を図る。</t>
    <phoneticPr fontId="5"/>
  </si>
  <si>
    <t>短距離地対空誘導弾の定期整備などを実施したことで可動の維持が図られた部隊数</t>
    <phoneticPr fontId="5"/>
  </si>
  <si>
    <t>ホーク（誘導武器装備品）の外注修理に係る契約品目数</t>
    <phoneticPr fontId="5"/>
  </si>
  <si>
    <t>ホーク（誘導武器装備品）の外注修理の
執行額（Ｘ）/契約品目数（Ｙ）　　　　　　　　　　</t>
    <phoneticPr fontId="5"/>
  </si>
  <si>
    <t>外注修理を実施することにより、ホーク（誘導武器装備品）の可動率維持向上を図る。</t>
    <phoneticPr fontId="5"/>
  </si>
  <si>
    <t>ホーク（誘導武器装備品）の修理用部品を調達することで防衛体制が維持出来た部隊数</t>
    <phoneticPr fontId="5"/>
  </si>
  <si>
    <t>ホーク（誘導武器装備品）の修理用部品調達などに係る契約品目数</t>
    <phoneticPr fontId="5"/>
  </si>
  <si>
    <t>ホーク（誘導武器装備品）の修理用部品調達の
執行額（Ｘ）/契約品目数（Ｙ）　　　　　　　　　　　　　　　　　　　</t>
    <phoneticPr fontId="5"/>
  </si>
  <si>
    <t>修理に必要な部品の調達することにより、ホークの可動率の維持向上を図る。</t>
    <phoneticPr fontId="5"/>
  </si>
  <si>
    <t>短ＳＡＭ（誘導武器装備品）の修理用部品調達の
執行額（Ｘ）/契約品目数（Ｙ）</t>
    <phoneticPr fontId="5"/>
  </si>
  <si>
    <t>修理に必要な部品を調達することにより、短ＳＡＭの可動率の維持・向上を図る。</t>
    <phoneticPr fontId="5"/>
  </si>
  <si>
    <t>Ⅰ－１　我が国自身の防衛体制の強化（領域横断作戦に必要な能力の強化における優先事項）</t>
    <phoneticPr fontId="5"/>
  </si>
  <si>
    <t>Ⅰ－１－（２）　従来の領域における能力の強化</t>
    <phoneticPr fontId="5"/>
  </si>
  <si>
    <t>無</t>
  </si>
  <si>
    <t>　公募により広く参加者を募り競争性を確保している。</t>
    <phoneticPr fontId="5"/>
  </si>
  <si>
    <t>‐</t>
  </si>
  <si>
    <t>－</t>
    <phoneticPr fontId="5"/>
  </si>
  <si>
    <t>設定した成果目標に見合った成果実績としていた。</t>
    <phoneticPr fontId="5"/>
  </si>
  <si>
    <t>　効果的な部隊訓練の実施に活かされている。</t>
    <phoneticPr fontId="5"/>
  </si>
  <si>
    <t>　当該事業は、部隊の戦力発揮に不可欠なものである。</t>
    <phoneticPr fontId="5"/>
  </si>
  <si>
    <t>　当該事業の性質上、防衛省が担うべきものである。</t>
    <phoneticPr fontId="5"/>
  </si>
  <si>
    <t>　本装備の整備は、海空領域における必要な能力の強化において優先度が高い事業である。</t>
    <phoneticPr fontId="5"/>
  </si>
  <si>
    <t>　契約実績及び業者見積により確認している。</t>
    <phoneticPr fontId="5"/>
  </si>
  <si>
    <t>　事業目的に即したものに限定している。</t>
    <phoneticPr fontId="5"/>
  </si>
  <si>
    <t>　民生品・汎用品の活用、車両等の官給品支給等を実施している。</t>
    <phoneticPr fontId="5"/>
  </si>
  <si>
    <t>　設定した活動指標に見合った活動実績としている。</t>
    <phoneticPr fontId="5"/>
  </si>
  <si>
    <t>取得装備品の維持及び稼働率の向上は、我が国の平和と国民の生活の安全・安心を確保するため極めて重要であり、これを計画的に推進する必要がある。一部においては、不要決定された装備品から部品採集する等の手段により維持整備を実施しているがあくまで一時的な措置にすぎない。このため、たゆまぬ価格低減努力や自隊による整備を推進して厳しい予算環境に適切に対応しつつ、必要な事業は着実に継続する。</t>
    <phoneticPr fontId="5"/>
  </si>
  <si>
    <t>386/1</t>
    <phoneticPr fontId="5"/>
  </si>
  <si>
    <t>809/1</t>
    <phoneticPr fontId="5"/>
  </si>
  <si>
    <t>-</t>
    <phoneticPr fontId="5"/>
  </si>
  <si>
    <t>A.　東芝電波プロダクツ株式会社</t>
    <phoneticPr fontId="5"/>
  </si>
  <si>
    <t>武器修理費</t>
    <rPh sb="0" eb="2">
      <t>ブキ</t>
    </rPh>
    <rPh sb="2" eb="5">
      <t>シュウリヒ</t>
    </rPh>
    <phoneticPr fontId="5"/>
  </si>
  <si>
    <t>誘導弾の維持整備</t>
    <phoneticPr fontId="5"/>
  </si>
  <si>
    <t>東芝電波プロダクツ株式会社</t>
    <phoneticPr fontId="5"/>
  </si>
  <si>
    <t>８１式短距離地対空誘導弾（Ｃ）射撃統制装置の定期整備</t>
    <phoneticPr fontId="5"/>
  </si>
  <si>
    <t>国庫債務負担行為等</t>
  </si>
  <si>
    <t>川崎重工業株式会社</t>
    <phoneticPr fontId="5"/>
  </si>
  <si>
    <t>９６式多目的誘導弾システム地上誘導装置の定期整備</t>
    <phoneticPr fontId="5"/>
  </si>
  <si>
    <t>武器修理費</t>
    <phoneticPr fontId="5"/>
  </si>
  <si>
    <t>８１式短距離地対空誘導弾（C）射撃統制装置の定期整備</t>
    <phoneticPr fontId="5"/>
  </si>
  <si>
    <t>各種誘導弾の稼働率向上のため、必要な部品、役務などを調達し、誘導弾の予防整備、故障整備を実施する。</t>
    <rPh sb="0" eb="2">
      <t>カクシュ</t>
    </rPh>
    <rPh sb="2" eb="4">
      <t>ユウドウ</t>
    </rPh>
    <rPh sb="4" eb="5">
      <t>ダン</t>
    </rPh>
    <rPh sb="6" eb="8">
      <t>カドウ</t>
    </rPh>
    <rPh sb="8" eb="9">
      <t>リツ</t>
    </rPh>
    <rPh sb="9" eb="11">
      <t>コウジョウ</t>
    </rPh>
    <rPh sb="15" eb="17">
      <t>ヒツヨウ</t>
    </rPh>
    <rPh sb="18" eb="20">
      <t>ブヒン</t>
    </rPh>
    <rPh sb="21" eb="23">
      <t>エキム</t>
    </rPh>
    <rPh sb="26" eb="28">
      <t>チョウタツ</t>
    </rPh>
    <rPh sb="30" eb="32">
      <t>ユウドウ</t>
    </rPh>
    <rPh sb="32" eb="33">
      <t>ダン</t>
    </rPh>
    <rPh sb="34" eb="36">
      <t>ヨボウ</t>
    </rPh>
    <rPh sb="36" eb="38">
      <t>セイビ</t>
    </rPh>
    <rPh sb="39" eb="41">
      <t>コショウ</t>
    </rPh>
    <rPh sb="41" eb="43">
      <t>セイビ</t>
    </rPh>
    <rPh sb="44" eb="46">
      <t>ジッシ</t>
    </rPh>
    <phoneticPr fontId="5"/>
  </si>
  <si>
    <t>多目的誘導弾システムの定期整備などを実施する。</t>
    <rPh sb="0" eb="3">
      <t>タモクテキ</t>
    </rPh>
    <rPh sb="3" eb="5">
      <t>ユウドウ</t>
    </rPh>
    <rPh sb="5" eb="6">
      <t>ダン</t>
    </rPh>
    <rPh sb="11" eb="13">
      <t>テイキ</t>
    </rPh>
    <rPh sb="13" eb="15">
      <t>セイビ</t>
    </rPh>
    <rPh sb="18" eb="20">
      <t>ジッシ</t>
    </rPh>
    <phoneticPr fontId="5"/>
  </si>
  <si>
    <t>短距離地対空誘導弾の定期整備を実施する。</t>
    <rPh sb="0" eb="3">
      <t>タンキョリ</t>
    </rPh>
    <rPh sb="3" eb="6">
      <t>チタイクウ</t>
    </rPh>
    <rPh sb="6" eb="8">
      <t>ユウドウ</t>
    </rPh>
    <rPh sb="8" eb="9">
      <t>ダン</t>
    </rPh>
    <rPh sb="10" eb="12">
      <t>テイキ</t>
    </rPh>
    <rPh sb="12" eb="14">
      <t>セイビ</t>
    </rPh>
    <rPh sb="15" eb="17">
      <t>ジッシ</t>
    </rPh>
    <phoneticPr fontId="5"/>
  </si>
  <si>
    <t>ホーク（誘導武器装備品）の外注整備を実施する。</t>
    <rPh sb="4" eb="6">
      <t>ユウドウ</t>
    </rPh>
    <rPh sb="6" eb="8">
      <t>ブキ</t>
    </rPh>
    <rPh sb="8" eb="11">
      <t>ソウビヒン</t>
    </rPh>
    <rPh sb="13" eb="15">
      <t>ガイチュウ</t>
    </rPh>
    <rPh sb="15" eb="17">
      <t>セイビ</t>
    </rPh>
    <rPh sb="18" eb="20">
      <t>ジッシ</t>
    </rPh>
    <phoneticPr fontId="5"/>
  </si>
  <si>
    <t>ホーク（誘導武器装備品）の修理用部品を調達する。</t>
    <rPh sb="4" eb="6">
      <t>ユウドウ</t>
    </rPh>
    <rPh sb="6" eb="8">
      <t>ブキ</t>
    </rPh>
    <rPh sb="8" eb="11">
      <t>ソウビヒン</t>
    </rPh>
    <rPh sb="13" eb="16">
      <t>シュウリヨウ</t>
    </rPh>
    <rPh sb="16" eb="18">
      <t>ブヒン</t>
    </rPh>
    <rPh sb="19" eb="21">
      <t>チョウタツ</t>
    </rPh>
    <phoneticPr fontId="5"/>
  </si>
  <si>
    <t>短SAM（誘導武器装備品）の修理用部品を調達する。</t>
    <rPh sb="0" eb="1">
      <t>タン</t>
    </rPh>
    <rPh sb="5" eb="7">
      <t>ユウドウ</t>
    </rPh>
    <rPh sb="7" eb="9">
      <t>ブキ</t>
    </rPh>
    <rPh sb="9" eb="12">
      <t>ソウビヒン</t>
    </rPh>
    <rPh sb="14" eb="17">
      <t>シュウリヨウ</t>
    </rPh>
    <rPh sb="17" eb="19">
      <t>ブヒン</t>
    </rPh>
    <rPh sb="20" eb="22">
      <t>チョウタツ</t>
    </rPh>
    <phoneticPr fontId="5"/>
  </si>
  <si>
    <t>https://www.mod.go.jp/j/approach/hyouka/seisaku/2021/pdf/R03_bunseki_02.pdf</t>
    <phoneticPr fontId="5"/>
  </si>
  <si>
    <t>短距離地対空誘導弾の修理用部品を調達することで防衛体制が維持出来た部隊数</t>
    <rPh sb="0" eb="3">
      <t>タンキョリ</t>
    </rPh>
    <rPh sb="3" eb="6">
      <t>チタイクウ</t>
    </rPh>
    <rPh sb="6" eb="8">
      <t>ユウドウ</t>
    </rPh>
    <rPh sb="8" eb="9">
      <t>ダン</t>
    </rPh>
    <phoneticPr fontId="5"/>
  </si>
  <si>
    <t>短距離地対空誘導弾の修理用部品調達などに係る契約品目数</t>
    <rPh sb="0" eb="3">
      <t>タンキョリ</t>
    </rPh>
    <rPh sb="3" eb="6">
      <t>チタイクウ</t>
    </rPh>
    <rPh sb="6" eb="8">
      <t>ユウドウ</t>
    </rPh>
    <rPh sb="8" eb="9">
      <t>ダン</t>
    </rPh>
    <phoneticPr fontId="5"/>
  </si>
  <si>
    <t>-</t>
    <phoneticPr fontId="5"/>
  </si>
  <si>
    <t>-</t>
    <phoneticPr fontId="5"/>
  </si>
  <si>
    <t>-</t>
    <phoneticPr fontId="5"/>
  </si>
  <si>
    <t>-</t>
    <phoneticPr fontId="5"/>
  </si>
  <si>
    <t>－</t>
    <phoneticPr fontId="5"/>
  </si>
  <si>
    <t>１６、１７ページ</t>
    <phoneticPr fontId="5"/>
  </si>
  <si>
    <t>１．必要性
　　事業の目的から、防衛力整備を推進することは、我が国に対する侵攻に対応するために必要であり、防衛省で実施することが適切である。
２．効率性
　　可能な限りコスト低減のためのあらゆる努力(官給、不要決定された装備品からの部品採集)を実施しており適切である。
３．有効性
　　必要な整備役務や部品調達を計画的に実施することは取得装備品の維持に必要不可欠であるため、継続的に着実に実施する必要がある。
４．総合評価
　　あらかじめ所要を見積もった上で、必要な範囲に限って整備する等、厳しい予算環境下においても所要を満足するために必要なあらゆる方策を計画の実施しており適切であるが、自隊による整備には限界があり、必要な予算は引き続き継続する必要がある。</t>
    <phoneticPr fontId="5"/>
  </si>
  <si>
    <t>A</t>
  </si>
  <si>
    <t>東芝電波プロダクツ株式会社</t>
  </si>
  <si>
    <t>９３式近距離地対空誘導弾発射装置の定期整備</t>
  </si>
  <si>
    <t>-</t>
    <phoneticPr fontId="5"/>
  </si>
  <si>
    <t>-</t>
  </si>
  <si>
    <t>-</t>
    <phoneticPr fontId="5"/>
  </si>
  <si>
    <t>・外部有識者抽出点検の対象外である。</t>
    <phoneticPr fontId="5"/>
  </si>
  <si>
    <t>・引き続きコスト縮減方策の検討等を実施し、その結果を反映することにより、効率的な予算要求・執行に努められたい。</t>
    <phoneticPr fontId="5"/>
  </si>
  <si>
    <t>執行等改善</t>
  </si>
  <si>
    <t>・より多くの応札者参加できるように調達要領を工夫する。
・予定価格をより正確に算出するために、仕様を具体化する。</t>
    <phoneticPr fontId="5"/>
  </si>
  <si>
    <t>-</t>
    <phoneticPr fontId="5"/>
  </si>
  <si>
    <t>0059</t>
    <phoneticPr fontId="5"/>
  </si>
  <si>
    <t>0062</t>
    <phoneticPr fontId="5"/>
  </si>
  <si>
    <t>0065</t>
    <phoneticPr fontId="5"/>
  </si>
  <si>
    <t>0107</t>
    <phoneticPr fontId="5"/>
  </si>
  <si>
    <t>0157</t>
    <phoneticPr fontId="5"/>
  </si>
  <si>
    <t>0189</t>
    <phoneticPr fontId="5"/>
  </si>
  <si>
    <t>0171</t>
    <phoneticPr fontId="5"/>
  </si>
  <si>
    <t>0183</t>
    <phoneticPr fontId="5"/>
  </si>
  <si>
    <t>0025</t>
    <phoneticPr fontId="5"/>
  </si>
  <si>
    <t>0026</t>
    <phoneticPr fontId="5"/>
  </si>
  <si>
    <t>0028</t>
    <phoneticPr fontId="5"/>
  </si>
  <si>
    <t>0006</t>
    <phoneticPr fontId="5"/>
  </si>
  <si>
    <t>0152</t>
    <phoneticPr fontId="5"/>
  </si>
  <si>
    <t>0184</t>
    <phoneticPr fontId="5"/>
  </si>
  <si>
    <t>0166</t>
    <phoneticPr fontId="5"/>
  </si>
  <si>
    <t>0178</t>
    <phoneticPr fontId="5"/>
  </si>
  <si>
    <t>0027</t>
    <phoneticPr fontId="5"/>
  </si>
  <si>
    <t>0029</t>
    <phoneticPr fontId="5"/>
  </si>
  <si>
    <t>0007</t>
    <phoneticPr fontId="5"/>
  </si>
  <si>
    <t>0154</t>
    <phoneticPr fontId="5"/>
  </si>
  <si>
    <t>0186</t>
    <phoneticPr fontId="5"/>
  </si>
  <si>
    <t>0168</t>
    <phoneticPr fontId="5"/>
  </si>
  <si>
    <t>0180</t>
    <phoneticPr fontId="5"/>
  </si>
  <si>
    <t>0030</t>
    <phoneticPr fontId="5"/>
  </si>
  <si>
    <t>0008</t>
    <phoneticPr fontId="5"/>
  </si>
  <si>
    <t>0156</t>
    <phoneticPr fontId="5"/>
  </si>
  <si>
    <t>0188</t>
    <phoneticPr fontId="5"/>
  </si>
  <si>
    <t>0170</t>
    <phoneticPr fontId="5"/>
  </si>
  <si>
    <t>0182</t>
    <phoneticPr fontId="5"/>
  </si>
  <si>
    <t>歳出化経費の年割額の増</t>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</si>
</sst>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89648</xdr:colOff>
      <xdr:row>268</xdr:row>
      <xdr:rowOff>286870</xdr:rowOff>
    </xdr:from>
    <xdr:to>
      <xdr:col>34</xdr:col>
      <xdr:colOff>95026</xdr:colOff>
      <xdr:row>279</xdr:row>
      <xdr:rowOff>297180</xdr:rowOff>
    </xdr:to>
    <xdr:pic>
      <xdr:nvPicPr>
        <xdr:cNvPr id="4" name="図 3">
          <a:extLst>
            <a:ext uri="{FF2B5EF4-FFF2-40B4-BE49-F238E27FC236}">
              <a16:creationId xmlns:a16="http://schemas.microsoft.com/office/drawing/2014/main" id="{B2CF6A76-45DD-4E96-86FD-018D8AF5B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54824" y="54406799"/>
          <a:ext cx="2336202" cy="3936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690</v>
      </c>
      <c r="AK2" s="187"/>
      <c r="AL2" s="187"/>
      <c r="AM2" s="187"/>
      <c r="AN2" s="90" t="s">
        <v>368</v>
      </c>
      <c r="AO2" s="187">
        <v>21</v>
      </c>
      <c r="AP2" s="187"/>
      <c r="AQ2" s="187"/>
      <c r="AR2" s="91" t="s">
        <v>368</v>
      </c>
      <c r="AS2" s="188">
        <v>93</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423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1680</v>
      </c>
      <c r="Q13" s="232"/>
      <c r="R13" s="232"/>
      <c r="S13" s="232"/>
      <c r="T13" s="232"/>
      <c r="U13" s="232"/>
      <c r="V13" s="233"/>
      <c r="W13" s="231">
        <v>1390</v>
      </c>
      <c r="X13" s="232"/>
      <c r="Y13" s="232"/>
      <c r="Z13" s="232"/>
      <c r="AA13" s="232"/>
      <c r="AB13" s="232"/>
      <c r="AC13" s="233"/>
      <c r="AD13" s="231">
        <v>1409</v>
      </c>
      <c r="AE13" s="232"/>
      <c r="AF13" s="232"/>
      <c r="AG13" s="232"/>
      <c r="AH13" s="232"/>
      <c r="AI13" s="232"/>
      <c r="AJ13" s="233"/>
      <c r="AK13" s="231" t="s">
        <v>787</v>
      </c>
      <c r="AL13" s="232"/>
      <c r="AM13" s="232"/>
      <c r="AN13" s="232"/>
      <c r="AO13" s="232"/>
      <c r="AP13" s="232"/>
      <c r="AQ13" s="233"/>
      <c r="AR13" s="243">
        <v>1390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773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773</v>
      </c>
      <c r="AL15" s="232"/>
      <c r="AM15" s="232"/>
      <c r="AN15" s="232"/>
      <c r="AO15" s="232"/>
      <c r="AP15" s="232"/>
      <c r="AQ15" s="233"/>
      <c r="AR15" s="231" t="s">
        <v>773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773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773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1680</v>
      </c>
      <c r="Q18" s="276"/>
      <c r="R18" s="276"/>
      <c r="S18" s="276"/>
      <c r="T18" s="276"/>
      <c r="U18" s="276"/>
      <c r="V18" s="277"/>
      <c r="W18" s="275">
        <f>SUM(W13:AC17)</f>
        <v>1390</v>
      </c>
      <c r="X18" s="276"/>
      <c r="Y18" s="276"/>
      <c r="Z18" s="276"/>
      <c r="AA18" s="276"/>
      <c r="AB18" s="276"/>
      <c r="AC18" s="277"/>
      <c r="AD18" s="275">
        <f>SUM(AD13:AJ17)</f>
        <v>1409</v>
      </c>
      <c r="AE18" s="276"/>
      <c r="AF18" s="276"/>
      <c r="AG18" s="276"/>
      <c r="AH18" s="276"/>
      <c r="AI18" s="276"/>
      <c r="AJ18" s="277"/>
      <c r="AK18" s="275">
        <f>SUM(AK13:AQ17)</f>
        <v>0</v>
      </c>
      <c r="AL18" s="276"/>
      <c r="AM18" s="276"/>
      <c r="AN18" s="276"/>
      <c r="AO18" s="276"/>
      <c r="AP18" s="276"/>
      <c r="AQ18" s="277"/>
      <c r="AR18" s="275">
        <f>SUM(AR13:AX17)</f>
        <v>1390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1693</v>
      </c>
      <c r="Q19" s="232"/>
      <c r="R19" s="232"/>
      <c r="S19" s="232"/>
      <c r="T19" s="232"/>
      <c r="U19" s="232"/>
      <c r="V19" s="233"/>
      <c r="W19" s="231">
        <v>1265</v>
      </c>
      <c r="X19" s="232"/>
      <c r="Y19" s="232"/>
      <c r="Z19" s="232"/>
      <c r="AA19" s="232"/>
      <c r="AB19" s="232"/>
      <c r="AC19" s="233"/>
      <c r="AD19" s="231">
        <v>1296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1.0077380952380952</v>
      </c>
      <c r="Q20" s="307"/>
      <c r="R20" s="307"/>
      <c r="S20" s="307"/>
      <c r="T20" s="307"/>
      <c r="U20" s="307"/>
      <c r="V20" s="307"/>
      <c r="W20" s="307">
        <f>IF(W18=0, "-", SUM(W19)/W18)</f>
        <v>0.91007194244604317</v>
      </c>
      <c r="X20" s="307"/>
      <c r="Y20" s="307"/>
      <c r="Z20" s="307"/>
      <c r="AA20" s="307"/>
      <c r="AB20" s="307"/>
      <c r="AC20" s="307"/>
      <c r="AD20" s="307">
        <f>IF(AD18=0, "-", SUM(AD19)/AD18)</f>
        <v>0.91980127750177432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1.0077380952380952</v>
      </c>
      <c r="Q21" s="307"/>
      <c r="R21" s="307"/>
      <c r="S21" s="307"/>
      <c r="T21" s="307"/>
      <c r="U21" s="307"/>
      <c r="V21" s="307"/>
      <c r="W21" s="307">
        <f>IF(W19=0, "-", SUM(W19)/SUM(W13,W14))</f>
        <v>0.91007194244604317</v>
      </c>
      <c r="X21" s="307"/>
      <c r="Y21" s="307"/>
      <c r="Z21" s="307"/>
      <c r="AA21" s="307"/>
      <c r="AB21" s="307"/>
      <c r="AC21" s="307"/>
      <c r="AD21" s="307">
        <f>IF(AD19=0, "-", SUM(AD19)/SUM(AD13,AD14))</f>
        <v>0.91980127750177432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309</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752</v>
      </c>
      <c r="H23" s="293"/>
      <c r="I23" s="293"/>
      <c r="J23" s="293"/>
      <c r="K23" s="293"/>
      <c r="L23" s="293"/>
      <c r="M23" s="293"/>
      <c r="N23" s="293"/>
      <c r="O23" s="294"/>
      <c r="P23" s="243" t="s">
        <v>787</v>
      </c>
      <c r="Q23" s="244"/>
      <c r="R23" s="244"/>
      <c r="S23" s="244"/>
      <c r="T23" s="244"/>
      <c r="U23" s="244"/>
      <c r="V23" s="295"/>
      <c r="W23" s="243">
        <v>1390</v>
      </c>
      <c r="X23" s="244"/>
      <c r="Y23" s="244"/>
      <c r="Z23" s="244"/>
      <c r="AA23" s="244"/>
      <c r="AB23" s="244"/>
      <c r="AC23" s="295"/>
      <c r="AD23" s="296" t="s">
        <v>817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774</v>
      </c>
      <c r="H24" s="303"/>
      <c r="I24" s="303"/>
      <c r="J24" s="303"/>
      <c r="K24" s="303"/>
      <c r="L24" s="303"/>
      <c r="M24" s="303"/>
      <c r="N24" s="303"/>
      <c r="O24" s="304"/>
      <c r="P24" s="231" t="s">
        <v>773</v>
      </c>
      <c r="Q24" s="232"/>
      <c r="R24" s="232"/>
      <c r="S24" s="232"/>
      <c r="T24" s="232"/>
      <c r="U24" s="232"/>
      <c r="V24" s="233"/>
      <c r="W24" s="231" t="s">
        <v>773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774</v>
      </c>
      <c r="H25" s="303"/>
      <c r="I25" s="303"/>
      <c r="J25" s="303"/>
      <c r="K25" s="303"/>
      <c r="L25" s="303"/>
      <c r="M25" s="303"/>
      <c r="N25" s="303"/>
      <c r="O25" s="304"/>
      <c r="P25" s="231" t="s">
        <v>773</v>
      </c>
      <c r="Q25" s="232"/>
      <c r="R25" s="232"/>
      <c r="S25" s="232"/>
      <c r="T25" s="232"/>
      <c r="U25" s="232"/>
      <c r="V25" s="233"/>
      <c r="W25" s="231" t="s">
        <v>773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774</v>
      </c>
      <c r="H26" s="303"/>
      <c r="I26" s="303"/>
      <c r="J26" s="303"/>
      <c r="K26" s="303"/>
      <c r="L26" s="303"/>
      <c r="M26" s="303"/>
      <c r="N26" s="303"/>
      <c r="O26" s="304"/>
      <c r="P26" s="231" t="s">
        <v>773</v>
      </c>
      <c r="Q26" s="232"/>
      <c r="R26" s="232"/>
      <c r="S26" s="232"/>
      <c r="T26" s="232"/>
      <c r="U26" s="232"/>
      <c r="V26" s="233"/>
      <c r="W26" s="231" t="s">
        <v>773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774</v>
      </c>
      <c r="H27" s="303"/>
      <c r="I27" s="303"/>
      <c r="J27" s="303"/>
      <c r="K27" s="303"/>
      <c r="L27" s="303"/>
      <c r="M27" s="303"/>
      <c r="N27" s="303"/>
      <c r="O27" s="304"/>
      <c r="P27" s="231" t="s">
        <v>773</v>
      </c>
      <c r="Q27" s="232"/>
      <c r="R27" s="232"/>
      <c r="S27" s="232"/>
      <c r="T27" s="232"/>
      <c r="U27" s="232"/>
      <c r="V27" s="233"/>
      <c r="W27" s="231" t="s">
        <v>773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782</v>
      </c>
      <c r="H28" s="310"/>
      <c r="I28" s="310"/>
      <c r="J28" s="310"/>
      <c r="K28" s="310"/>
      <c r="L28" s="310"/>
      <c r="M28" s="310"/>
      <c r="N28" s="310"/>
      <c r="O28" s="311"/>
      <c r="P28" s="312" t="s">
        <v>782</v>
      </c>
      <c r="Q28" s="313"/>
      <c r="R28" s="313"/>
      <c r="S28" s="313"/>
      <c r="T28" s="313"/>
      <c r="U28" s="313"/>
      <c r="V28" s="314"/>
      <c r="W28" s="312" t="s">
        <v>782</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1390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761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3" t="s">
        <v>500</v>
      </c>
      <c r="AR31" s="424"/>
      <c r="AS31" s="424"/>
      <c r="AT31" s="425"/>
      <c r="AU31" s="423" t="s">
        <v>676</v>
      </c>
      <c r="AV31" s="424"/>
      <c r="AW31" s="424"/>
      <c r="AX31" s="426"/>
    </row>
    <row r="32" spans="1:50" ht="23.25" customHeight="1" x14ac:dyDescent="0.15">
      <c r="A32" s="363"/>
      <c r="B32" s="332"/>
      <c r="C32" s="332"/>
      <c r="D32" s="332"/>
      <c r="E32" s="332"/>
      <c r="F32" s="333"/>
      <c r="G32" s="372" t="s">
        <v>762</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703</v>
      </c>
      <c r="AC32" s="385"/>
      <c r="AD32" s="385"/>
      <c r="AE32" s="386">
        <v>1</v>
      </c>
      <c r="AF32" s="386"/>
      <c r="AG32" s="386"/>
      <c r="AH32" s="386"/>
      <c r="AI32" s="386">
        <v>1</v>
      </c>
      <c r="AJ32" s="386"/>
      <c r="AK32" s="386"/>
      <c r="AL32" s="386"/>
      <c r="AM32" s="386">
        <v>1</v>
      </c>
      <c r="AN32" s="386"/>
      <c r="AO32" s="386"/>
      <c r="AP32" s="386"/>
      <c r="AQ32" s="413" t="s">
        <v>770</v>
      </c>
      <c r="AR32" s="386"/>
      <c r="AS32" s="386"/>
      <c r="AT32" s="386"/>
      <c r="AU32" s="413" t="s">
        <v>770</v>
      </c>
      <c r="AV32" s="386"/>
      <c r="AW32" s="386"/>
      <c r="AX32" s="386"/>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0" t="s">
        <v>53</v>
      </c>
      <c r="Z33" s="421"/>
      <c r="AA33" s="422"/>
      <c r="AB33" s="385" t="s">
        <v>704</v>
      </c>
      <c r="AC33" s="385"/>
      <c r="AD33" s="385"/>
      <c r="AE33" s="386">
        <v>1</v>
      </c>
      <c r="AF33" s="386"/>
      <c r="AG33" s="386"/>
      <c r="AH33" s="386"/>
      <c r="AI33" s="386">
        <v>1</v>
      </c>
      <c r="AJ33" s="386"/>
      <c r="AK33" s="386"/>
      <c r="AL33" s="386"/>
      <c r="AM33" s="386">
        <v>1</v>
      </c>
      <c r="AN33" s="386"/>
      <c r="AO33" s="386"/>
      <c r="AP33" s="386"/>
      <c r="AQ33" s="413">
        <v>1</v>
      </c>
      <c r="AR33" s="386"/>
      <c r="AS33" s="386"/>
      <c r="AT33" s="386"/>
      <c r="AU33" s="413">
        <v>1</v>
      </c>
      <c r="AV33" s="386"/>
      <c r="AW33" s="386"/>
      <c r="AX33" s="386"/>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501</v>
      </c>
      <c r="AF34" s="238"/>
      <c r="AG34" s="238"/>
      <c r="AH34" s="267"/>
      <c r="AI34" s="237" t="s">
        <v>653</v>
      </c>
      <c r="AJ34" s="238"/>
      <c r="AK34" s="238"/>
      <c r="AL34" s="267"/>
      <c r="AM34" s="237" t="s">
        <v>469</v>
      </c>
      <c r="AN34" s="238"/>
      <c r="AO34" s="238"/>
      <c r="AP34" s="267"/>
      <c r="AQ34" s="430" t="s">
        <v>677</v>
      </c>
      <c r="AR34" s="431"/>
      <c r="AS34" s="431"/>
      <c r="AT34" s="431"/>
      <c r="AU34" s="431"/>
      <c r="AV34" s="431"/>
      <c r="AW34" s="431"/>
      <c r="AX34" s="432"/>
    </row>
    <row r="35" spans="1:51" ht="23.25" customHeight="1" x14ac:dyDescent="0.15">
      <c r="A35" s="452"/>
      <c r="B35" s="453"/>
      <c r="C35" s="453"/>
      <c r="D35" s="453"/>
      <c r="E35" s="453"/>
      <c r="F35" s="454"/>
      <c r="G35" s="409" t="s">
        <v>705</v>
      </c>
      <c r="H35" s="410"/>
      <c r="I35" s="410"/>
      <c r="J35" s="410"/>
      <c r="K35" s="410"/>
      <c r="L35" s="410"/>
      <c r="M35" s="410"/>
      <c r="N35" s="410"/>
      <c r="O35" s="410"/>
      <c r="P35" s="410"/>
      <c r="Q35" s="410"/>
      <c r="R35" s="410"/>
      <c r="S35" s="410"/>
      <c r="T35" s="410"/>
      <c r="U35" s="410"/>
      <c r="V35" s="410"/>
      <c r="W35" s="410"/>
      <c r="X35" s="410"/>
      <c r="Y35" s="433" t="s">
        <v>666</v>
      </c>
      <c r="Z35" s="434"/>
      <c r="AA35" s="435"/>
      <c r="AB35" s="436" t="s">
        <v>706</v>
      </c>
      <c r="AC35" s="437"/>
      <c r="AD35" s="438"/>
      <c r="AE35" s="413">
        <v>985</v>
      </c>
      <c r="AF35" s="413"/>
      <c r="AG35" s="413"/>
      <c r="AH35" s="413"/>
      <c r="AI35" s="413">
        <v>553</v>
      </c>
      <c r="AJ35" s="413"/>
      <c r="AK35" s="413"/>
      <c r="AL35" s="413"/>
      <c r="AM35" s="413">
        <v>386</v>
      </c>
      <c r="AN35" s="413"/>
      <c r="AO35" s="413"/>
      <c r="AP35" s="413"/>
      <c r="AQ35" s="404" t="s">
        <v>780</v>
      </c>
      <c r="AR35" s="387"/>
      <c r="AS35" s="387"/>
      <c r="AT35" s="387"/>
      <c r="AU35" s="387"/>
      <c r="AV35" s="387"/>
      <c r="AW35" s="387"/>
      <c r="AX35" s="388"/>
    </row>
    <row r="36" spans="1:51" ht="46.5" customHeight="1" x14ac:dyDescent="0.15">
      <c r="A36" s="455"/>
      <c r="B36" s="223"/>
      <c r="C36" s="223"/>
      <c r="D36" s="223"/>
      <c r="E36" s="223"/>
      <c r="F36" s="456"/>
      <c r="G36" s="411"/>
      <c r="H36" s="412"/>
      <c r="I36" s="412"/>
      <c r="J36" s="412"/>
      <c r="K36" s="412"/>
      <c r="L36" s="412"/>
      <c r="M36" s="412"/>
      <c r="N36" s="412"/>
      <c r="O36" s="412"/>
      <c r="P36" s="412"/>
      <c r="Q36" s="412"/>
      <c r="R36" s="412"/>
      <c r="S36" s="412"/>
      <c r="T36" s="412"/>
      <c r="U36" s="412"/>
      <c r="V36" s="412"/>
      <c r="W36" s="412"/>
      <c r="X36" s="412"/>
      <c r="Y36" s="400" t="s">
        <v>668</v>
      </c>
      <c r="Z36" s="414"/>
      <c r="AA36" s="415"/>
      <c r="AB36" s="439" t="s">
        <v>707</v>
      </c>
      <c r="AC36" s="440"/>
      <c r="AD36" s="441"/>
      <c r="AE36" s="442" t="s">
        <v>708</v>
      </c>
      <c r="AF36" s="442"/>
      <c r="AG36" s="442"/>
      <c r="AH36" s="442"/>
      <c r="AI36" s="442" t="s">
        <v>709</v>
      </c>
      <c r="AJ36" s="442"/>
      <c r="AK36" s="442"/>
      <c r="AL36" s="442"/>
      <c r="AM36" s="442" t="s">
        <v>748</v>
      </c>
      <c r="AN36" s="442"/>
      <c r="AO36" s="442"/>
      <c r="AP36" s="442"/>
      <c r="AQ36" s="442" t="s">
        <v>368</v>
      </c>
      <c r="AR36" s="442"/>
      <c r="AS36" s="442"/>
      <c r="AT36" s="442"/>
      <c r="AU36" s="442"/>
      <c r="AV36" s="442"/>
      <c r="AW36" s="442"/>
      <c r="AX36" s="443"/>
    </row>
    <row r="37" spans="1:51" ht="18.75" customHeight="1" x14ac:dyDescent="0.15">
      <c r="A37" s="479" t="s">
        <v>316</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7" t="s">
        <v>129</v>
      </c>
      <c r="AV37" s="337"/>
      <c r="AW37" s="337"/>
      <c r="AX37" s="342"/>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493"/>
      <c r="Z38" s="494"/>
      <c r="AA38" s="495"/>
      <c r="AB38" s="417"/>
      <c r="AC38" s="499"/>
      <c r="AD38" s="500"/>
      <c r="AE38" s="417"/>
      <c r="AF38" s="499"/>
      <c r="AG38" s="499"/>
      <c r="AH38" s="500"/>
      <c r="AI38" s="502"/>
      <c r="AJ38" s="502"/>
      <c r="AK38" s="502"/>
      <c r="AL38" s="417"/>
      <c r="AM38" s="502"/>
      <c r="AN38" s="502"/>
      <c r="AO38" s="502"/>
      <c r="AP38" s="417"/>
      <c r="AQ38" s="444">
        <v>5</v>
      </c>
      <c r="AR38" s="445"/>
      <c r="AS38" s="446" t="s">
        <v>224</v>
      </c>
      <c r="AT38" s="447"/>
      <c r="AU38" s="448" t="s">
        <v>773</v>
      </c>
      <c r="AV38" s="448"/>
      <c r="AW38" s="339" t="s">
        <v>170</v>
      </c>
      <c r="AX38" s="344"/>
    </row>
    <row r="39" spans="1:51" ht="23.25" customHeight="1" x14ac:dyDescent="0.15">
      <c r="A39" s="485"/>
      <c r="B39" s="483"/>
      <c r="C39" s="483"/>
      <c r="D39" s="483"/>
      <c r="E39" s="483"/>
      <c r="F39" s="484"/>
      <c r="G39" s="389" t="s">
        <v>710</v>
      </c>
      <c r="H39" s="390"/>
      <c r="I39" s="390"/>
      <c r="J39" s="390"/>
      <c r="K39" s="390"/>
      <c r="L39" s="390"/>
      <c r="M39" s="390"/>
      <c r="N39" s="390"/>
      <c r="O39" s="391"/>
      <c r="P39" s="154" t="s">
        <v>711</v>
      </c>
      <c r="Q39" s="154"/>
      <c r="R39" s="154"/>
      <c r="S39" s="154"/>
      <c r="T39" s="154"/>
      <c r="U39" s="154"/>
      <c r="V39" s="154"/>
      <c r="W39" s="154"/>
      <c r="X39" s="155"/>
      <c r="Y39" s="400" t="s">
        <v>12</v>
      </c>
      <c r="Z39" s="401"/>
      <c r="AA39" s="402"/>
      <c r="AB39" s="403" t="s">
        <v>712</v>
      </c>
      <c r="AC39" s="403"/>
      <c r="AD39" s="403"/>
      <c r="AE39" s="404">
        <v>1</v>
      </c>
      <c r="AF39" s="387"/>
      <c r="AG39" s="387"/>
      <c r="AH39" s="387"/>
      <c r="AI39" s="404">
        <v>1</v>
      </c>
      <c r="AJ39" s="387"/>
      <c r="AK39" s="387"/>
      <c r="AL39" s="387"/>
      <c r="AM39" s="404">
        <v>1</v>
      </c>
      <c r="AN39" s="387"/>
      <c r="AO39" s="387"/>
      <c r="AP39" s="387"/>
      <c r="AQ39" s="406" t="s">
        <v>770</v>
      </c>
      <c r="AR39" s="407"/>
      <c r="AS39" s="407"/>
      <c r="AT39" s="408"/>
      <c r="AU39" s="387" t="s">
        <v>770</v>
      </c>
      <c r="AV39" s="387"/>
      <c r="AW39" s="387"/>
      <c r="AX39" s="388"/>
    </row>
    <row r="40" spans="1:51" ht="23.25" customHeight="1" x14ac:dyDescent="0.15">
      <c r="A40" s="486"/>
      <c r="B40" s="487"/>
      <c r="C40" s="487"/>
      <c r="D40" s="487"/>
      <c r="E40" s="487"/>
      <c r="F40" s="488"/>
      <c r="G40" s="392"/>
      <c r="H40" s="393"/>
      <c r="I40" s="393"/>
      <c r="J40" s="393"/>
      <c r="K40" s="393"/>
      <c r="L40" s="393"/>
      <c r="M40" s="393"/>
      <c r="N40" s="393"/>
      <c r="O40" s="394"/>
      <c r="P40" s="398"/>
      <c r="Q40" s="398"/>
      <c r="R40" s="398"/>
      <c r="S40" s="398"/>
      <c r="T40" s="398"/>
      <c r="U40" s="398"/>
      <c r="V40" s="398"/>
      <c r="W40" s="398"/>
      <c r="X40" s="399"/>
      <c r="Y40" s="237" t="s">
        <v>51</v>
      </c>
      <c r="Z40" s="238"/>
      <c r="AA40" s="267"/>
      <c r="AB40" s="460" t="s">
        <v>712</v>
      </c>
      <c r="AC40" s="460"/>
      <c r="AD40" s="460"/>
      <c r="AE40" s="404">
        <v>1</v>
      </c>
      <c r="AF40" s="387"/>
      <c r="AG40" s="387"/>
      <c r="AH40" s="387"/>
      <c r="AI40" s="404">
        <v>1</v>
      </c>
      <c r="AJ40" s="387"/>
      <c r="AK40" s="387"/>
      <c r="AL40" s="387"/>
      <c r="AM40" s="404">
        <v>1</v>
      </c>
      <c r="AN40" s="387"/>
      <c r="AO40" s="387"/>
      <c r="AP40" s="387"/>
      <c r="AQ40" s="406" t="s">
        <v>780</v>
      </c>
      <c r="AR40" s="407"/>
      <c r="AS40" s="407"/>
      <c r="AT40" s="408"/>
      <c r="AU40" s="387" t="s">
        <v>770</v>
      </c>
      <c r="AV40" s="387"/>
      <c r="AW40" s="387"/>
      <c r="AX40" s="388"/>
    </row>
    <row r="41" spans="1:51" ht="23.25" customHeight="1" x14ac:dyDescent="0.15">
      <c r="A41" s="485"/>
      <c r="B41" s="483"/>
      <c r="C41" s="483"/>
      <c r="D41" s="483"/>
      <c r="E41" s="483"/>
      <c r="F41" s="484"/>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770</v>
      </c>
      <c r="AR41" s="407"/>
      <c r="AS41" s="407"/>
      <c r="AT41" s="408"/>
      <c r="AU41" s="387" t="s">
        <v>770</v>
      </c>
      <c r="AV41" s="387"/>
      <c r="AW41" s="387"/>
      <c r="AX41" s="388"/>
    </row>
    <row r="42" spans="1:51" ht="23.25" customHeight="1" x14ac:dyDescent="0.15">
      <c r="A42" s="473" t="s">
        <v>344</v>
      </c>
      <c r="B42" s="468"/>
      <c r="C42" s="468"/>
      <c r="D42" s="468"/>
      <c r="E42" s="468"/>
      <c r="F42" s="469"/>
      <c r="G42" s="509" t="s">
        <v>713</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4"/>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90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9"/>
      <c r="B49" s="467" t="s">
        <v>139</v>
      </c>
      <c r="C49" s="468"/>
      <c r="D49" s="468"/>
      <c r="E49" s="468"/>
      <c r="F49" s="46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29" t="s">
        <v>501</v>
      </c>
      <c r="AF49" s="429"/>
      <c r="AG49" s="429"/>
      <c r="AH49" s="429"/>
      <c r="AI49" s="429" t="s">
        <v>653</v>
      </c>
      <c r="AJ49" s="429"/>
      <c r="AK49" s="429"/>
      <c r="AL49" s="429"/>
      <c r="AM49" s="429" t="s">
        <v>469</v>
      </c>
      <c r="AN49" s="429"/>
      <c r="AO49" s="429"/>
      <c r="AP49" s="429"/>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499"/>
      <c r="AD50" s="500"/>
      <c r="AE50" s="429"/>
      <c r="AF50" s="429"/>
      <c r="AG50" s="429"/>
      <c r="AH50" s="429"/>
      <c r="AI50" s="429"/>
      <c r="AJ50" s="429"/>
      <c r="AK50" s="429"/>
      <c r="AL50" s="429"/>
      <c r="AM50" s="429"/>
      <c r="AN50" s="429"/>
      <c r="AO50" s="429"/>
      <c r="AP50" s="429"/>
      <c r="AQ50" s="508"/>
      <c r="AR50" s="448"/>
      <c r="AS50" s="446" t="s">
        <v>224</v>
      </c>
      <c r="AT50" s="447"/>
      <c r="AU50" s="448"/>
      <c r="AV50" s="448"/>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1"/>
      <c r="R51" s="461"/>
      <c r="S51" s="461"/>
      <c r="T51" s="461"/>
      <c r="U51" s="461"/>
      <c r="V51" s="461"/>
      <c r="W51" s="461"/>
      <c r="X51" s="462"/>
      <c r="Y51" s="901" t="s">
        <v>58</v>
      </c>
      <c r="Z51" s="902"/>
      <c r="AA51" s="90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4"/>
      <c r="H52" s="398"/>
      <c r="I52" s="398"/>
      <c r="J52" s="398"/>
      <c r="K52" s="398"/>
      <c r="L52" s="398"/>
      <c r="M52" s="398"/>
      <c r="N52" s="398"/>
      <c r="O52" s="399"/>
      <c r="P52" s="463"/>
      <c r="Q52" s="463"/>
      <c r="R52" s="463"/>
      <c r="S52" s="463"/>
      <c r="T52" s="463"/>
      <c r="U52" s="463"/>
      <c r="V52" s="463"/>
      <c r="W52" s="463"/>
      <c r="X52" s="464"/>
      <c r="Y52" s="905" t="s">
        <v>51</v>
      </c>
      <c r="Z52" s="797"/>
      <c r="AA52" s="798"/>
      <c r="AB52" s="460"/>
      <c r="AC52" s="460"/>
      <c r="AD52" s="460"/>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5"/>
      <c r="Q53" s="465"/>
      <c r="R53" s="465"/>
      <c r="S53" s="465"/>
      <c r="T53" s="465"/>
      <c r="U53" s="465"/>
      <c r="V53" s="465"/>
      <c r="W53" s="465"/>
      <c r="X53" s="466"/>
      <c r="Y53" s="905" t="s">
        <v>13</v>
      </c>
      <c r="Z53" s="797"/>
      <c r="AA53" s="798"/>
      <c r="AB53" s="906" t="s">
        <v>14</v>
      </c>
      <c r="AC53" s="906"/>
      <c r="AD53" s="906"/>
      <c r="AE53" s="576"/>
      <c r="AF53" s="577"/>
      <c r="AG53" s="577"/>
      <c r="AH53" s="577"/>
      <c r="AI53" s="576"/>
      <c r="AJ53" s="577"/>
      <c r="AK53" s="577"/>
      <c r="AL53" s="577"/>
      <c r="AM53" s="576"/>
      <c r="AN53" s="577"/>
      <c r="AO53" s="577"/>
      <c r="AP53" s="577"/>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7" t="s">
        <v>139</v>
      </c>
      <c r="C54" s="468"/>
      <c r="D54" s="468"/>
      <c r="E54" s="468"/>
      <c r="F54" s="46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29" t="s">
        <v>501</v>
      </c>
      <c r="AF54" s="429"/>
      <c r="AG54" s="429"/>
      <c r="AH54" s="429"/>
      <c r="AI54" s="429" t="s">
        <v>653</v>
      </c>
      <c r="AJ54" s="429"/>
      <c r="AK54" s="429"/>
      <c r="AL54" s="429"/>
      <c r="AM54" s="429" t="s">
        <v>469</v>
      </c>
      <c r="AN54" s="429"/>
      <c r="AO54" s="429"/>
      <c r="AP54" s="429"/>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499"/>
      <c r="AD55" s="500"/>
      <c r="AE55" s="429"/>
      <c r="AF55" s="429"/>
      <c r="AG55" s="429"/>
      <c r="AH55" s="429"/>
      <c r="AI55" s="429"/>
      <c r="AJ55" s="429"/>
      <c r="AK55" s="429"/>
      <c r="AL55" s="429"/>
      <c r="AM55" s="429"/>
      <c r="AN55" s="429"/>
      <c r="AO55" s="429"/>
      <c r="AP55" s="429"/>
      <c r="AQ55" s="508"/>
      <c r="AR55" s="448"/>
      <c r="AS55" s="446" t="s">
        <v>224</v>
      </c>
      <c r="AT55" s="447"/>
      <c r="AU55" s="448"/>
      <c r="AV55" s="448"/>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01" t="s">
        <v>58</v>
      </c>
      <c r="Z56" s="902"/>
      <c r="AA56" s="90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4"/>
      <c r="H57" s="398"/>
      <c r="I57" s="398"/>
      <c r="J57" s="398"/>
      <c r="K57" s="398"/>
      <c r="L57" s="398"/>
      <c r="M57" s="398"/>
      <c r="N57" s="398"/>
      <c r="O57" s="399"/>
      <c r="P57" s="463"/>
      <c r="Q57" s="463"/>
      <c r="R57" s="463"/>
      <c r="S57" s="463"/>
      <c r="T57" s="463"/>
      <c r="U57" s="463"/>
      <c r="V57" s="463"/>
      <c r="W57" s="463"/>
      <c r="X57" s="464"/>
      <c r="Y57" s="905" t="s">
        <v>51</v>
      </c>
      <c r="Z57" s="797"/>
      <c r="AA57" s="798"/>
      <c r="AB57" s="460"/>
      <c r="AC57" s="460"/>
      <c r="AD57" s="460"/>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5" t="s">
        <v>13</v>
      </c>
      <c r="Z58" s="797"/>
      <c r="AA58" s="798"/>
      <c r="AB58" s="906" t="s">
        <v>14</v>
      </c>
      <c r="AC58" s="906"/>
      <c r="AD58" s="906"/>
      <c r="AE58" s="576"/>
      <c r="AF58" s="577"/>
      <c r="AG58" s="577"/>
      <c r="AH58" s="577"/>
      <c r="AI58" s="576"/>
      <c r="AJ58" s="577"/>
      <c r="AK58" s="577"/>
      <c r="AL58" s="577"/>
      <c r="AM58" s="576"/>
      <c r="AN58" s="577"/>
      <c r="AO58" s="577"/>
      <c r="AP58" s="577"/>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29" t="s">
        <v>501</v>
      </c>
      <c r="AF59" s="429"/>
      <c r="AG59" s="429"/>
      <c r="AH59" s="429"/>
      <c r="AI59" s="429" t="s">
        <v>653</v>
      </c>
      <c r="AJ59" s="429"/>
      <c r="AK59" s="429"/>
      <c r="AL59" s="429"/>
      <c r="AM59" s="429" t="s">
        <v>469</v>
      </c>
      <c r="AN59" s="429"/>
      <c r="AO59" s="429"/>
      <c r="AP59" s="429"/>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499"/>
      <c r="AD60" s="500"/>
      <c r="AE60" s="429"/>
      <c r="AF60" s="429"/>
      <c r="AG60" s="429"/>
      <c r="AH60" s="429"/>
      <c r="AI60" s="429"/>
      <c r="AJ60" s="429"/>
      <c r="AK60" s="429"/>
      <c r="AL60" s="429"/>
      <c r="AM60" s="429"/>
      <c r="AN60" s="429"/>
      <c r="AO60" s="429"/>
      <c r="AP60" s="429"/>
      <c r="AQ60" s="508"/>
      <c r="AR60" s="448"/>
      <c r="AS60" s="446" t="s">
        <v>224</v>
      </c>
      <c r="AT60" s="447"/>
      <c r="AU60" s="448"/>
      <c r="AV60" s="448"/>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01" t="s">
        <v>58</v>
      </c>
      <c r="Z61" s="902"/>
      <c r="AA61" s="90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4"/>
      <c r="H62" s="398"/>
      <c r="I62" s="398"/>
      <c r="J62" s="398"/>
      <c r="K62" s="398"/>
      <c r="L62" s="398"/>
      <c r="M62" s="398"/>
      <c r="N62" s="398"/>
      <c r="O62" s="399"/>
      <c r="P62" s="463"/>
      <c r="Q62" s="463"/>
      <c r="R62" s="463"/>
      <c r="S62" s="463"/>
      <c r="T62" s="463"/>
      <c r="U62" s="463"/>
      <c r="V62" s="463"/>
      <c r="W62" s="463"/>
      <c r="X62" s="464"/>
      <c r="Y62" s="905" t="s">
        <v>51</v>
      </c>
      <c r="Z62" s="797"/>
      <c r="AA62" s="798"/>
      <c r="AB62" s="460"/>
      <c r="AC62" s="460"/>
      <c r="AD62" s="460"/>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5"/>
      <c r="Q63" s="465"/>
      <c r="R63" s="465"/>
      <c r="S63" s="465"/>
      <c r="T63" s="465"/>
      <c r="U63" s="465"/>
      <c r="V63" s="465"/>
      <c r="W63" s="465"/>
      <c r="X63" s="466"/>
      <c r="Y63" s="905" t="s">
        <v>13</v>
      </c>
      <c r="Z63" s="797"/>
      <c r="AA63" s="798"/>
      <c r="AB63" s="906" t="s">
        <v>14</v>
      </c>
      <c r="AC63" s="906"/>
      <c r="AD63" s="906"/>
      <c r="AE63" s="576"/>
      <c r="AF63" s="577"/>
      <c r="AG63" s="577"/>
      <c r="AH63" s="577"/>
      <c r="AI63" s="576"/>
      <c r="AJ63" s="577"/>
      <c r="AK63" s="577"/>
      <c r="AL63" s="577"/>
      <c r="AM63" s="576"/>
      <c r="AN63" s="577"/>
      <c r="AO63" s="577"/>
      <c r="AP63" s="577"/>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3" t="s">
        <v>500</v>
      </c>
      <c r="AR65" s="424"/>
      <c r="AS65" s="424"/>
      <c r="AT65" s="425"/>
      <c r="AU65" s="423" t="s">
        <v>676</v>
      </c>
      <c r="AV65" s="424"/>
      <c r="AW65" s="424"/>
      <c r="AX65" s="426"/>
      <c r="AY65">
        <f>COUNTA($G$66)</f>
        <v>1</v>
      </c>
    </row>
    <row r="66" spans="1:51" ht="23.25" customHeight="1" x14ac:dyDescent="0.15">
      <c r="A66" s="363"/>
      <c r="B66" s="332"/>
      <c r="C66" s="332"/>
      <c r="D66" s="332"/>
      <c r="E66" s="332"/>
      <c r="F66" s="333"/>
      <c r="G66" s="372" t="s">
        <v>763</v>
      </c>
      <c r="H66" s="373"/>
      <c r="I66" s="373"/>
      <c r="J66" s="373"/>
      <c r="K66" s="373"/>
      <c r="L66" s="373"/>
      <c r="M66" s="373"/>
      <c r="N66" s="373"/>
      <c r="O66" s="373"/>
      <c r="P66" s="376" t="s">
        <v>714</v>
      </c>
      <c r="Q66" s="377"/>
      <c r="R66" s="377"/>
      <c r="S66" s="377"/>
      <c r="T66" s="377"/>
      <c r="U66" s="377"/>
      <c r="V66" s="377"/>
      <c r="W66" s="377"/>
      <c r="X66" s="378"/>
      <c r="Y66" s="382" t="s">
        <v>52</v>
      </c>
      <c r="Z66" s="383"/>
      <c r="AA66" s="384"/>
      <c r="AB66" s="385" t="s">
        <v>703</v>
      </c>
      <c r="AC66" s="385"/>
      <c r="AD66" s="385"/>
      <c r="AE66" s="386">
        <v>1</v>
      </c>
      <c r="AF66" s="386"/>
      <c r="AG66" s="386"/>
      <c r="AH66" s="386"/>
      <c r="AI66" s="386">
        <v>1</v>
      </c>
      <c r="AJ66" s="386"/>
      <c r="AK66" s="386"/>
      <c r="AL66" s="386"/>
      <c r="AM66" s="386">
        <v>1</v>
      </c>
      <c r="AN66" s="386"/>
      <c r="AO66" s="386"/>
      <c r="AP66" s="386"/>
      <c r="AQ66" s="413" t="s">
        <v>770</v>
      </c>
      <c r="AR66" s="386"/>
      <c r="AS66" s="386"/>
      <c r="AT66" s="386"/>
      <c r="AU66" s="413" t="s">
        <v>770</v>
      </c>
      <c r="AV66" s="386"/>
      <c r="AW66" s="386"/>
      <c r="AX66" s="386"/>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0" t="s">
        <v>53</v>
      </c>
      <c r="Z67" s="421"/>
      <c r="AA67" s="422"/>
      <c r="AB67" s="385" t="s">
        <v>704</v>
      </c>
      <c r="AC67" s="385"/>
      <c r="AD67" s="385"/>
      <c r="AE67" s="386">
        <v>1</v>
      </c>
      <c r="AF67" s="386"/>
      <c r="AG67" s="386"/>
      <c r="AH67" s="386"/>
      <c r="AI67" s="386">
        <v>1</v>
      </c>
      <c r="AJ67" s="386"/>
      <c r="AK67" s="386"/>
      <c r="AL67" s="386"/>
      <c r="AM67" s="386">
        <v>1</v>
      </c>
      <c r="AN67" s="386"/>
      <c r="AO67" s="386"/>
      <c r="AP67" s="386"/>
      <c r="AQ67" s="413" t="s">
        <v>750</v>
      </c>
      <c r="AR67" s="386"/>
      <c r="AS67" s="386"/>
      <c r="AT67" s="386"/>
      <c r="AU67" s="413" t="s">
        <v>770</v>
      </c>
      <c r="AV67" s="386"/>
      <c r="AW67" s="386"/>
      <c r="AX67" s="386"/>
      <c r="AY67">
        <f>$AY$65</f>
        <v>1</v>
      </c>
    </row>
    <row r="68" spans="1:51" ht="23.25"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9" t="s">
        <v>501</v>
      </c>
      <c r="AF68" s="429"/>
      <c r="AG68" s="429"/>
      <c r="AH68" s="429"/>
      <c r="AI68" s="429" t="s">
        <v>653</v>
      </c>
      <c r="AJ68" s="429"/>
      <c r="AK68" s="429"/>
      <c r="AL68" s="429"/>
      <c r="AM68" s="429" t="s">
        <v>469</v>
      </c>
      <c r="AN68" s="429"/>
      <c r="AO68" s="429"/>
      <c r="AP68" s="429"/>
      <c r="AQ68" s="430" t="s">
        <v>677</v>
      </c>
      <c r="AR68" s="431"/>
      <c r="AS68" s="431"/>
      <c r="AT68" s="431"/>
      <c r="AU68" s="431"/>
      <c r="AV68" s="431"/>
      <c r="AW68" s="431"/>
      <c r="AX68" s="432"/>
      <c r="AY68">
        <f>IF(SUBSTITUTE(SUBSTITUTE($G$69,"／",""),"　","")="",0,1)</f>
        <v>1</v>
      </c>
    </row>
    <row r="69" spans="1:51" ht="23.25" customHeight="1" x14ac:dyDescent="0.15">
      <c r="A69" s="452"/>
      <c r="B69" s="453"/>
      <c r="C69" s="453"/>
      <c r="D69" s="453"/>
      <c r="E69" s="453"/>
      <c r="F69" s="454"/>
      <c r="G69" s="409" t="s">
        <v>715</v>
      </c>
      <c r="H69" s="410"/>
      <c r="I69" s="410"/>
      <c r="J69" s="410"/>
      <c r="K69" s="410"/>
      <c r="L69" s="410"/>
      <c r="M69" s="410"/>
      <c r="N69" s="410"/>
      <c r="O69" s="410"/>
      <c r="P69" s="410"/>
      <c r="Q69" s="410"/>
      <c r="R69" s="410"/>
      <c r="S69" s="410"/>
      <c r="T69" s="410"/>
      <c r="U69" s="410"/>
      <c r="V69" s="410"/>
      <c r="W69" s="410"/>
      <c r="X69" s="410"/>
      <c r="Y69" s="433" t="s">
        <v>666</v>
      </c>
      <c r="Z69" s="434"/>
      <c r="AA69" s="435"/>
      <c r="AB69" s="436" t="s">
        <v>716</v>
      </c>
      <c r="AC69" s="437"/>
      <c r="AD69" s="438"/>
      <c r="AE69" s="413">
        <v>708</v>
      </c>
      <c r="AF69" s="413"/>
      <c r="AG69" s="413"/>
      <c r="AH69" s="413"/>
      <c r="AI69" s="413">
        <v>712</v>
      </c>
      <c r="AJ69" s="413"/>
      <c r="AK69" s="413"/>
      <c r="AL69" s="413"/>
      <c r="AM69" s="413">
        <v>809</v>
      </c>
      <c r="AN69" s="413"/>
      <c r="AO69" s="413"/>
      <c r="AP69" s="413"/>
      <c r="AQ69" s="404" t="s">
        <v>770</v>
      </c>
      <c r="AR69" s="387"/>
      <c r="AS69" s="387"/>
      <c r="AT69" s="387"/>
      <c r="AU69" s="387"/>
      <c r="AV69" s="387"/>
      <c r="AW69" s="387"/>
      <c r="AX69" s="388"/>
      <c r="AY69">
        <f>$AY$68</f>
        <v>1</v>
      </c>
    </row>
    <row r="70" spans="1:51" ht="46.5" customHeight="1" x14ac:dyDescent="0.15">
      <c r="A70" s="455"/>
      <c r="B70" s="223"/>
      <c r="C70" s="223"/>
      <c r="D70" s="223"/>
      <c r="E70" s="223"/>
      <c r="F70" s="456"/>
      <c r="G70" s="411"/>
      <c r="H70" s="412"/>
      <c r="I70" s="412"/>
      <c r="J70" s="412"/>
      <c r="K70" s="412"/>
      <c r="L70" s="412"/>
      <c r="M70" s="412"/>
      <c r="N70" s="412"/>
      <c r="O70" s="412"/>
      <c r="P70" s="412"/>
      <c r="Q70" s="412"/>
      <c r="R70" s="412"/>
      <c r="S70" s="412"/>
      <c r="T70" s="412"/>
      <c r="U70" s="412"/>
      <c r="V70" s="412"/>
      <c r="W70" s="412"/>
      <c r="X70" s="412"/>
      <c r="Y70" s="400" t="s">
        <v>668</v>
      </c>
      <c r="Z70" s="414"/>
      <c r="AA70" s="415"/>
      <c r="AB70" s="439" t="s">
        <v>718</v>
      </c>
      <c r="AC70" s="440"/>
      <c r="AD70" s="441"/>
      <c r="AE70" s="442" t="s">
        <v>719</v>
      </c>
      <c r="AF70" s="442"/>
      <c r="AG70" s="442"/>
      <c r="AH70" s="442"/>
      <c r="AI70" s="442" t="s">
        <v>720</v>
      </c>
      <c r="AJ70" s="442"/>
      <c r="AK70" s="442"/>
      <c r="AL70" s="442"/>
      <c r="AM70" s="442" t="s">
        <v>749</v>
      </c>
      <c r="AN70" s="442"/>
      <c r="AO70" s="442"/>
      <c r="AP70" s="442"/>
      <c r="AQ70" s="442" t="s">
        <v>770</v>
      </c>
      <c r="AR70" s="442"/>
      <c r="AS70" s="442"/>
      <c r="AT70" s="442"/>
      <c r="AU70" s="442"/>
      <c r="AV70" s="442"/>
      <c r="AW70" s="442"/>
      <c r="AX70" s="443"/>
      <c r="AY70">
        <f>$AY$68</f>
        <v>1</v>
      </c>
    </row>
    <row r="71" spans="1:51" ht="18.75" customHeight="1" x14ac:dyDescent="0.15">
      <c r="A71" s="515" t="s">
        <v>316</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9" t="s">
        <v>501</v>
      </c>
      <c r="AF71" s="429"/>
      <c r="AG71" s="429"/>
      <c r="AH71" s="429"/>
      <c r="AI71" s="429" t="s">
        <v>653</v>
      </c>
      <c r="AJ71" s="429"/>
      <c r="AK71" s="429"/>
      <c r="AL71" s="429"/>
      <c r="AM71" s="429" t="s">
        <v>469</v>
      </c>
      <c r="AN71" s="429"/>
      <c r="AO71" s="429"/>
      <c r="AP71" s="429"/>
      <c r="AQ71" s="470" t="s">
        <v>223</v>
      </c>
      <c r="AR71" s="471"/>
      <c r="AS71" s="471"/>
      <c r="AT71" s="472"/>
      <c r="AU71" s="337" t="s">
        <v>129</v>
      </c>
      <c r="AV71" s="337"/>
      <c r="AW71" s="337"/>
      <c r="AX71" s="342"/>
      <c r="AY71">
        <f>COUNTA($G$73)</f>
        <v>1</v>
      </c>
    </row>
    <row r="72" spans="1:51" ht="18.75" customHeight="1" x14ac:dyDescent="0.15">
      <c r="A72" s="518"/>
      <c r="B72" s="519"/>
      <c r="C72" s="519"/>
      <c r="D72" s="519"/>
      <c r="E72" s="519"/>
      <c r="F72" s="520"/>
      <c r="G72" s="358"/>
      <c r="H72" s="339"/>
      <c r="I72" s="339"/>
      <c r="J72" s="339"/>
      <c r="K72" s="339"/>
      <c r="L72" s="339"/>
      <c r="M72" s="339"/>
      <c r="N72" s="339"/>
      <c r="O72" s="340"/>
      <c r="P72" s="343"/>
      <c r="Q72" s="339"/>
      <c r="R72" s="339"/>
      <c r="S72" s="339"/>
      <c r="T72" s="339"/>
      <c r="U72" s="339"/>
      <c r="V72" s="339"/>
      <c r="W72" s="339"/>
      <c r="X72" s="340"/>
      <c r="Y72" s="493"/>
      <c r="Z72" s="494"/>
      <c r="AA72" s="495"/>
      <c r="AB72" s="417"/>
      <c r="AC72" s="499"/>
      <c r="AD72" s="500"/>
      <c r="AE72" s="429"/>
      <c r="AF72" s="429"/>
      <c r="AG72" s="429"/>
      <c r="AH72" s="429"/>
      <c r="AI72" s="429"/>
      <c r="AJ72" s="429"/>
      <c r="AK72" s="429"/>
      <c r="AL72" s="429"/>
      <c r="AM72" s="429"/>
      <c r="AN72" s="429"/>
      <c r="AO72" s="429"/>
      <c r="AP72" s="429"/>
      <c r="AQ72" s="444">
        <v>5</v>
      </c>
      <c r="AR72" s="445"/>
      <c r="AS72" s="446" t="s">
        <v>224</v>
      </c>
      <c r="AT72" s="447"/>
      <c r="AU72" s="448" t="s">
        <v>773</v>
      </c>
      <c r="AV72" s="448"/>
      <c r="AW72" s="339" t="s">
        <v>170</v>
      </c>
      <c r="AX72" s="344"/>
      <c r="AY72">
        <f t="shared" ref="AY72:AY77" si="1">$AY$71</f>
        <v>1</v>
      </c>
    </row>
    <row r="73" spans="1:51" ht="23.25" customHeight="1" x14ac:dyDescent="0.15">
      <c r="A73" s="521"/>
      <c r="B73" s="519"/>
      <c r="C73" s="519"/>
      <c r="D73" s="519"/>
      <c r="E73" s="519"/>
      <c r="F73" s="520"/>
      <c r="G73" s="389" t="s">
        <v>721</v>
      </c>
      <c r="H73" s="390"/>
      <c r="I73" s="390"/>
      <c r="J73" s="390"/>
      <c r="K73" s="390"/>
      <c r="L73" s="390"/>
      <c r="M73" s="390"/>
      <c r="N73" s="390"/>
      <c r="O73" s="391"/>
      <c r="P73" s="154" t="s">
        <v>722</v>
      </c>
      <c r="Q73" s="154"/>
      <c r="R73" s="154"/>
      <c r="S73" s="154"/>
      <c r="T73" s="154"/>
      <c r="U73" s="154"/>
      <c r="V73" s="154"/>
      <c r="W73" s="154"/>
      <c r="X73" s="155"/>
      <c r="Y73" s="400" t="s">
        <v>12</v>
      </c>
      <c r="Z73" s="401"/>
      <c r="AA73" s="402"/>
      <c r="AB73" s="403" t="s">
        <v>712</v>
      </c>
      <c r="AC73" s="403"/>
      <c r="AD73" s="403"/>
      <c r="AE73" s="404">
        <v>2</v>
      </c>
      <c r="AF73" s="387"/>
      <c r="AG73" s="387"/>
      <c r="AH73" s="387"/>
      <c r="AI73" s="404">
        <v>1</v>
      </c>
      <c r="AJ73" s="387"/>
      <c r="AK73" s="387"/>
      <c r="AL73" s="387"/>
      <c r="AM73" s="404">
        <v>1</v>
      </c>
      <c r="AN73" s="387"/>
      <c r="AO73" s="387"/>
      <c r="AP73" s="387"/>
      <c r="AQ73" s="406" t="s">
        <v>770</v>
      </c>
      <c r="AR73" s="407"/>
      <c r="AS73" s="407"/>
      <c r="AT73" s="408"/>
      <c r="AU73" s="387" t="s">
        <v>770</v>
      </c>
      <c r="AV73" s="387"/>
      <c r="AW73" s="387"/>
      <c r="AX73" s="388"/>
      <c r="AY73">
        <f t="shared" si="1"/>
        <v>1</v>
      </c>
    </row>
    <row r="74" spans="1:51" ht="23.25" customHeight="1" x14ac:dyDescent="0.15">
      <c r="A74" s="522"/>
      <c r="B74" s="523"/>
      <c r="C74" s="523"/>
      <c r="D74" s="523"/>
      <c r="E74" s="523"/>
      <c r="F74" s="524"/>
      <c r="G74" s="392"/>
      <c r="H74" s="393"/>
      <c r="I74" s="393"/>
      <c r="J74" s="393"/>
      <c r="K74" s="393"/>
      <c r="L74" s="393"/>
      <c r="M74" s="393"/>
      <c r="N74" s="393"/>
      <c r="O74" s="394"/>
      <c r="P74" s="398"/>
      <c r="Q74" s="398"/>
      <c r="R74" s="398"/>
      <c r="S74" s="398"/>
      <c r="T74" s="398"/>
      <c r="U74" s="398"/>
      <c r="V74" s="398"/>
      <c r="W74" s="398"/>
      <c r="X74" s="399"/>
      <c r="Y74" s="237" t="s">
        <v>51</v>
      </c>
      <c r="Z74" s="238"/>
      <c r="AA74" s="267"/>
      <c r="AB74" s="460" t="s">
        <v>712</v>
      </c>
      <c r="AC74" s="460"/>
      <c r="AD74" s="460"/>
      <c r="AE74" s="404">
        <v>2</v>
      </c>
      <c r="AF74" s="387"/>
      <c r="AG74" s="387"/>
      <c r="AH74" s="387"/>
      <c r="AI74" s="404">
        <v>1</v>
      </c>
      <c r="AJ74" s="387"/>
      <c r="AK74" s="387"/>
      <c r="AL74" s="387"/>
      <c r="AM74" s="404">
        <v>1</v>
      </c>
      <c r="AN74" s="387"/>
      <c r="AO74" s="387"/>
      <c r="AP74" s="387"/>
      <c r="AQ74" s="406" t="s">
        <v>750</v>
      </c>
      <c r="AR74" s="407"/>
      <c r="AS74" s="407"/>
      <c r="AT74" s="408"/>
      <c r="AU74" s="387" t="s">
        <v>770</v>
      </c>
      <c r="AV74" s="387"/>
      <c r="AW74" s="387"/>
      <c r="AX74" s="388"/>
      <c r="AY74">
        <f t="shared" si="1"/>
        <v>1</v>
      </c>
    </row>
    <row r="75" spans="1:51" ht="23.25" customHeight="1" x14ac:dyDescent="0.15">
      <c r="A75" s="521"/>
      <c r="B75" s="519"/>
      <c r="C75" s="519"/>
      <c r="D75" s="519"/>
      <c r="E75" s="519"/>
      <c r="F75" s="520"/>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100</v>
      </c>
      <c r="AF75" s="387"/>
      <c r="AG75" s="387"/>
      <c r="AH75" s="387"/>
      <c r="AI75" s="404">
        <v>100</v>
      </c>
      <c r="AJ75" s="387"/>
      <c r="AK75" s="387"/>
      <c r="AL75" s="387"/>
      <c r="AM75" s="404">
        <v>100</v>
      </c>
      <c r="AN75" s="387"/>
      <c r="AO75" s="387"/>
      <c r="AP75" s="387"/>
      <c r="AQ75" s="406" t="s">
        <v>770</v>
      </c>
      <c r="AR75" s="407"/>
      <c r="AS75" s="407"/>
      <c r="AT75" s="408"/>
      <c r="AU75" s="387" t="s">
        <v>770</v>
      </c>
      <c r="AV75" s="387"/>
      <c r="AW75" s="387"/>
      <c r="AX75" s="388"/>
      <c r="AY75">
        <f t="shared" si="1"/>
        <v>1</v>
      </c>
    </row>
    <row r="76" spans="1:51" ht="23.25" customHeight="1" x14ac:dyDescent="0.15">
      <c r="A76" s="473" t="s">
        <v>344</v>
      </c>
      <c r="B76" s="468"/>
      <c r="C76" s="468"/>
      <c r="D76" s="468"/>
      <c r="E76" s="468"/>
      <c r="F76" s="469"/>
      <c r="G76" s="509" t="s">
        <v>713</v>
      </c>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1</v>
      </c>
    </row>
    <row r="77" spans="1:51" ht="23.25" customHeight="1" x14ac:dyDescent="0.15">
      <c r="A77" s="364"/>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7" t="s">
        <v>139</v>
      </c>
      <c r="C83" s="468"/>
      <c r="D83" s="468"/>
      <c r="E83" s="468"/>
      <c r="F83" s="46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29" t="s">
        <v>501</v>
      </c>
      <c r="AF83" s="429"/>
      <c r="AG83" s="429"/>
      <c r="AH83" s="429"/>
      <c r="AI83" s="429" t="s">
        <v>653</v>
      </c>
      <c r="AJ83" s="429"/>
      <c r="AK83" s="429"/>
      <c r="AL83" s="429"/>
      <c r="AM83" s="429" t="s">
        <v>469</v>
      </c>
      <c r="AN83" s="429"/>
      <c r="AO83" s="429"/>
      <c r="AP83" s="429"/>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499"/>
      <c r="AD84" s="500"/>
      <c r="AE84" s="429"/>
      <c r="AF84" s="429"/>
      <c r="AG84" s="429"/>
      <c r="AH84" s="429"/>
      <c r="AI84" s="429"/>
      <c r="AJ84" s="429"/>
      <c r="AK84" s="429"/>
      <c r="AL84" s="429"/>
      <c r="AM84" s="429"/>
      <c r="AN84" s="429"/>
      <c r="AO84" s="429"/>
      <c r="AP84" s="429"/>
      <c r="AQ84" s="508"/>
      <c r="AR84" s="448"/>
      <c r="AS84" s="446" t="s">
        <v>224</v>
      </c>
      <c r="AT84" s="447"/>
      <c r="AU84" s="448"/>
      <c r="AV84" s="448"/>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01" t="s">
        <v>58</v>
      </c>
      <c r="Z85" s="902"/>
      <c r="AA85" s="90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4"/>
      <c r="H86" s="398"/>
      <c r="I86" s="398"/>
      <c r="J86" s="398"/>
      <c r="K86" s="398"/>
      <c r="L86" s="398"/>
      <c r="M86" s="398"/>
      <c r="N86" s="398"/>
      <c r="O86" s="399"/>
      <c r="P86" s="463"/>
      <c r="Q86" s="463"/>
      <c r="R86" s="463"/>
      <c r="S86" s="463"/>
      <c r="T86" s="463"/>
      <c r="U86" s="463"/>
      <c r="V86" s="463"/>
      <c r="W86" s="463"/>
      <c r="X86" s="464"/>
      <c r="Y86" s="905" t="s">
        <v>51</v>
      </c>
      <c r="Z86" s="797"/>
      <c r="AA86" s="798"/>
      <c r="AB86" s="460"/>
      <c r="AC86" s="460"/>
      <c r="AD86" s="460"/>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5" t="s">
        <v>13</v>
      </c>
      <c r="Z87" s="797"/>
      <c r="AA87" s="798"/>
      <c r="AB87" s="906" t="s">
        <v>14</v>
      </c>
      <c r="AC87" s="906"/>
      <c r="AD87" s="906"/>
      <c r="AE87" s="576"/>
      <c r="AF87" s="577"/>
      <c r="AG87" s="577"/>
      <c r="AH87" s="577"/>
      <c r="AI87" s="576"/>
      <c r="AJ87" s="577"/>
      <c r="AK87" s="577"/>
      <c r="AL87" s="577"/>
      <c r="AM87" s="576"/>
      <c r="AN87" s="577"/>
      <c r="AO87" s="577"/>
      <c r="AP87" s="577"/>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29" t="s">
        <v>501</v>
      </c>
      <c r="AF88" s="429"/>
      <c r="AG88" s="429"/>
      <c r="AH88" s="429"/>
      <c r="AI88" s="429" t="s">
        <v>653</v>
      </c>
      <c r="AJ88" s="429"/>
      <c r="AK88" s="429"/>
      <c r="AL88" s="429"/>
      <c r="AM88" s="429" t="s">
        <v>469</v>
      </c>
      <c r="AN88" s="429"/>
      <c r="AO88" s="429"/>
      <c r="AP88" s="429"/>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499"/>
      <c r="AD89" s="500"/>
      <c r="AE89" s="429"/>
      <c r="AF89" s="429"/>
      <c r="AG89" s="429"/>
      <c r="AH89" s="429"/>
      <c r="AI89" s="429"/>
      <c r="AJ89" s="429"/>
      <c r="AK89" s="429"/>
      <c r="AL89" s="429"/>
      <c r="AM89" s="429"/>
      <c r="AN89" s="429"/>
      <c r="AO89" s="429"/>
      <c r="AP89" s="429"/>
      <c r="AQ89" s="508"/>
      <c r="AR89" s="448"/>
      <c r="AS89" s="446" t="s">
        <v>224</v>
      </c>
      <c r="AT89" s="447"/>
      <c r="AU89" s="448"/>
      <c r="AV89" s="448"/>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1" t="s">
        <v>58</v>
      </c>
      <c r="Z90" s="902"/>
      <c r="AA90" s="90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4"/>
      <c r="H91" s="398"/>
      <c r="I91" s="398"/>
      <c r="J91" s="398"/>
      <c r="K91" s="398"/>
      <c r="L91" s="398"/>
      <c r="M91" s="398"/>
      <c r="N91" s="398"/>
      <c r="O91" s="399"/>
      <c r="P91" s="463"/>
      <c r="Q91" s="463"/>
      <c r="R91" s="463"/>
      <c r="S91" s="463"/>
      <c r="T91" s="463"/>
      <c r="U91" s="463"/>
      <c r="V91" s="463"/>
      <c r="W91" s="463"/>
      <c r="X91" s="464"/>
      <c r="Y91" s="905" t="s">
        <v>51</v>
      </c>
      <c r="Z91" s="797"/>
      <c r="AA91" s="798"/>
      <c r="AB91" s="460"/>
      <c r="AC91" s="460"/>
      <c r="AD91" s="460"/>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5" t="s">
        <v>13</v>
      </c>
      <c r="Z92" s="797"/>
      <c r="AA92" s="798"/>
      <c r="AB92" s="906" t="s">
        <v>14</v>
      </c>
      <c r="AC92" s="906"/>
      <c r="AD92" s="906"/>
      <c r="AE92" s="576"/>
      <c r="AF92" s="577"/>
      <c r="AG92" s="577"/>
      <c r="AH92" s="577"/>
      <c r="AI92" s="576"/>
      <c r="AJ92" s="577"/>
      <c r="AK92" s="577"/>
      <c r="AL92" s="577"/>
      <c r="AM92" s="576"/>
      <c r="AN92" s="577"/>
      <c r="AO92" s="577"/>
      <c r="AP92" s="577"/>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29" t="s">
        <v>501</v>
      </c>
      <c r="AF93" s="429"/>
      <c r="AG93" s="429"/>
      <c r="AH93" s="429"/>
      <c r="AI93" s="429" t="s">
        <v>653</v>
      </c>
      <c r="AJ93" s="429"/>
      <c r="AK93" s="429"/>
      <c r="AL93" s="429"/>
      <c r="AM93" s="429" t="s">
        <v>469</v>
      </c>
      <c r="AN93" s="429"/>
      <c r="AO93" s="429"/>
      <c r="AP93" s="429"/>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499"/>
      <c r="AD94" s="500"/>
      <c r="AE94" s="429"/>
      <c r="AF94" s="429"/>
      <c r="AG94" s="429"/>
      <c r="AH94" s="429"/>
      <c r="AI94" s="429"/>
      <c r="AJ94" s="429"/>
      <c r="AK94" s="429"/>
      <c r="AL94" s="429"/>
      <c r="AM94" s="429"/>
      <c r="AN94" s="429"/>
      <c r="AO94" s="429"/>
      <c r="AP94" s="429"/>
      <c r="AQ94" s="508"/>
      <c r="AR94" s="448"/>
      <c r="AS94" s="446" t="s">
        <v>224</v>
      </c>
      <c r="AT94" s="447"/>
      <c r="AU94" s="448"/>
      <c r="AV94" s="448"/>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1" t="s">
        <v>58</v>
      </c>
      <c r="Z95" s="902"/>
      <c r="AA95" s="90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4"/>
      <c r="H96" s="398"/>
      <c r="I96" s="398"/>
      <c r="J96" s="398"/>
      <c r="K96" s="398"/>
      <c r="L96" s="398"/>
      <c r="M96" s="398"/>
      <c r="N96" s="398"/>
      <c r="O96" s="399"/>
      <c r="P96" s="463"/>
      <c r="Q96" s="463"/>
      <c r="R96" s="463"/>
      <c r="S96" s="463"/>
      <c r="T96" s="463"/>
      <c r="U96" s="463"/>
      <c r="V96" s="463"/>
      <c r="W96" s="463"/>
      <c r="X96" s="464"/>
      <c r="Y96" s="905" t="s">
        <v>51</v>
      </c>
      <c r="Z96" s="797"/>
      <c r="AA96" s="798"/>
      <c r="AB96" s="460"/>
      <c r="AC96" s="460"/>
      <c r="AD96" s="460"/>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5"/>
      <c r="Q97" s="465"/>
      <c r="R97" s="465"/>
      <c r="S97" s="465"/>
      <c r="T97" s="465"/>
      <c r="U97" s="465"/>
      <c r="V97" s="465"/>
      <c r="W97" s="465"/>
      <c r="X97" s="466"/>
      <c r="Y97" s="905" t="s">
        <v>13</v>
      </c>
      <c r="Z97" s="797"/>
      <c r="AA97" s="798"/>
      <c r="AB97" s="906" t="s">
        <v>14</v>
      </c>
      <c r="AC97" s="906"/>
      <c r="AD97" s="906"/>
      <c r="AE97" s="576"/>
      <c r="AF97" s="577"/>
      <c r="AG97" s="577"/>
      <c r="AH97" s="577"/>
      <c r="AI97" s="576"/>
      <c r="AJ97" s="577"/>
      <c r="AK97" s="577"/>
      <c r="AL97" s="577"/>
      <c r="AM97" s="576"/>
      <c r="AN97" s="577"/>
      <c r="AO97" s="577"/>
      <c r="AP97" s="577"/>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29" t="s">
        <v>501</v>
      </c>
      <c r="AF99" s="429"/>
      <c r="AG99" s="429"/>
      <c r="AH99" s="429"/>
      <c r="AI99" s="429" t="s">
        <v>653</v>
      </c>
      <c r="AJ99" s="429"/>
      <c r="AK99" s="429"/>
      <c r="AL99" s="429"/>
      <c r="AM99" s="429" t="s">
        <v>469</v>
      </c>
      <c r="AN99" s="429"/>
      <c r="AO99" s="429"/>
      <c r="AP99" s="429"/>
      <c r="AQ99" s="423" t="s">
        <v>500</v>
      </c>
      <c r="AR99" s="424"/>
      <c r="AS99" s="424"/>
      <c r="AT99" s="425"/>
      <c r="AU99" s="423" t="s">
        <v>676</v>
      </c>
      <c r="AV99" s="424"/>
      <c r="AW99" s="424"/>
      <c r="AX99" s="426"/>
      <c r="AY99">
        <f>COUNTA($G$100)</f>
        <v>1</v>
      </c>
    </row>
    <row r="100" spans="1:60" ht="23.25" customHeight="1" x14ac:dyDescent="0.15">
      <c r="A100" s="363"/>
      <c r="B100" s="332"/>
      <c r="C100" s="332"/>
      <c r="D100" s="332"/>
      <c r="E100" s="332"/>
      <c r="F100" s="333"/>
      <c r="G100" s="372" t="s">
        <v>764</v>
      </c>
      <c r="H100" s="373"/>
      <c r="I100" s="373"/>
      <c r="J100" s="373"/>
      <c r="K100" s="373"/>
      <c r="L100" s="373"/>
      <c r="M100" s="373"/>
      <c r="N100" s="373"/>
      <c r="O100" s="373"/>
      <c r="P100" s="376" t="s">
        <v>723</v>
      </c>
      <c r="Q100" s="377"/>
      <c r="R100" s="377"/>
      <c r="S100" s="377"/>
      <c r="T100" s="377"/>
      <c r="U100" s="377"/>
      <c r="V100" s="377"/>
      <c r="W100" s="377"/>
      <c r="X100" s="378"/>
      <c r="Y100" s="382" t="s">
        <v>52</v>
      </c>
      <c r="Z100" s="383"/>
      <c r="AA100" s="384"/>
      <c r="AB100" s="385" t="s">
        <v>703</v>
      </c>
      <c r="AC100" s="385"/>
      <c r="AD100" s="385"/>
      <c r="AE100" s="413" t="s">
        <v>701</v>
      </c>
      <c r="AF100" s="386"/>
      <c r="AG100" s="386"/>
      <c r="AH100" s="386"/>
      <c r="AI100" s="413" t="s">
        <v>701</v>
      </c>
      <c r="AJ100" s="386"/>
      <c r="AK100" s="386"/>
      <c r="AL100" s="386"/>
      <c r="AM100" s="413" t="s">
        <v>701</v>
      </c>
      <c r="AN100" s="386"/>
      <c r="AO100" s="386"/>
      <c r="AP100" s="386"/>
      <c r="AQ100" s="413" t="s">
        <v>701</v>
      </c>
      <c r="AR100" s="386"/>
      <c r="AS100" s="386"/>
      <c r="AT100" s="386"/>
      <c r="AU100" s="404" t="s">
        <v>701</v>
      </c>
      <c r="AV100" s="427"/>
      <c r="AW100" s="427"/>
      <c r="AX100" s="428"/>
      <c r="AY100">
        <f>$AY$99</f>
        <v>1</v>
      </c>
    </row>
    <row r="101" spans="1:60" ht="23.25"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0" t="s">
        <v>53</v>
      </c>
      <c r="Z101" s="421"/>
      <c r="AA101" s="422"/>
      <c r="AB101" s="385" t="s">
        <v>704</v>
      </c>
      <c r="AC101" s="385"/>
      <c r="AD101" s="385"/>
      <c r="AE101" s="413" t="s">
        <v>701</v>
      </c>
      <c r="AF101" s="386"/>
      <c r="AG101" s="386"/>
      <c r="AH101" s="386"/>
      <c r="AI101" s="413" t="s">
        <v>701</v>
      </c>
      <c r="AJ101" s="386"/>
      <c r="AK101" s="386"/>
      <c r="AL101" s="386"/>
      <c r="AM101" s="413" t="s">
        <v>701</v>
      </c>
      <c r="AN101" s="386"/>
      <c r="AO101" s="386"/>
      <c r="AP101" s="386"/>
      <c r="AQ101" s="413" t="s">
        <v>701</v>
      </c>
      <c r="AR101" s="386"/>
      <c r="AS101" s="386"/>
      <c r="AT101" s="386"/>
      <c r="AU101" s="404" t="s">
        <v>701</v>
      </c>
      <c r="AV101" s="427"/>
      <c r="AW101" s="427"/>
      <c r="AX101" s="428"/>
      <c r="AY101">
        <f>$AY$99</f>
        <v>1</v>
      </c>
    </row>
    <row r="102" spans="1:60" ht="23.25" customHeight="1" x14ac:dyDescent="0.15">
      <c r="A102" s="473" t="s">
        <v>666</v>
      </c>
      <c r="B102" s="356"/>
      <c r="C102" s="356"/>
      <c r="D102" s="356"/>
      <c r="E102" s="356"/>
      <c r="F102" s="474"/>
      <c r="G102" s="238" t="s">
        <v>667</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9" t="s">
        <v>501</v>
      </c>
      <c r="AF102" s="429"/>
      <c r="AG102" s="429"/>
      <c r="AH102" s="429"/>
      <c r="AI102" s="429" t="s">
        <v>653</v>
      </c>
      <c r="AJ102" s="429"/>
      <c r="AK102" s="429"/>
      <c r="AL102" s="429"/>
      <c r="AM102" s="429" t="s">
        <v>469</v>
      </c>
      <c r="AN102" s="429"/>
      <c r="AO102" s="429"/>
      <c r="AP102" s="429"/>
      <c r="AQ102" s="430" t="s">
        <v>677</v>
      </c>
      <c r="AR102" s="431"/>
      <c r="AS102" s="431"/>
      <c r="AT102" s="431"/>
      <c r="AU102" s="431"/>
      <c r="AV102" s="431"/>
      <c r="AW102" s="431"/>
      <c r="AX102" s="432"/>
      <c r="AY102">
        <f>IF(SUBSTITUTE(SUBSTITUTE($G$103,"／",""),"　","")="",0,1)</f>
        <v>1</v>
      </c>
    </row>
    <row r="103" spans="1:60" ht="23.25" customHeight="1" x14ac:dyDescent="0.15">
      <c r="A103" s="475"/>
      <c r="B103" s="337"/>
      <c r="C103" s="337"/>
      <c r="D103" s="337"/>
      <c r="E103" s="337"/>
      <c r="F103" s="476"/>
      <c r="G103" s="409" t="s">
        <v>724</v>
      </c>
      <c r="H103" s="410"/>
      <c r="I103" s="410"/>
      <c r="J103" s="410"/>
      <c r="K103" s="410"/>
      <c r="L103" s="410"/>
      <c r="M103" s="410"/>
      <c r="N103" s="410"/>
      <c r="O103" s="410"/>
      <c r="P103" s="410"/>
      <c r="Q103" s="410"/>
      <c r="R103" s="410"/>
      <c r="S103" s="410"/>
      <c r="T103" s="410"/>
      <c r="U103" s="410"/>
      <c r="V103" s="410"/>
      <c r="W103" s="410"/>
      <c r="X103" s="410"/>
      <c r="Y103" s="433" t="s">
        <v>666</v>
      </c>
      <c r="Z103" s="434"/>
      <c r="AA103" s="435"/>
      <c r="AB103" s="436" t="s">
        <v>706</v>
      </c>
      <c r="AC103" s="437"/>
      <c r="AD103" s="438"/>
      <c r="AE103" s="413" t="s">
        <v>701</v>
      </c>
      <c r="AF103" s="413"/>
      <c r="AG103" s="413"/>
      <c r="AH103" s="413"/>
      <c r="AI103" s="413" t="s">
        <v>701</v>
      </c>
      <c r="AJ103" s="413"/>
      <c r="AK103" s="413"/>
      <c r="AL103" s="413"/>
      <c r="AM103" s="413" t="s">
        <v>701</v>
      </c>
      <c r="AN103" s="413"/>
      <c r="AO103" s="413"/>
      <c r="AP103" s="413"/>
      <c r="AQ103" s="404" t="s">
        <v>701</v>
      </c>
      <c r="AR103" s="387"/>
      <c r="AS103" s="387"/>
      <c r="AT103" s="387"/>
      <c r="AU103" s="387"/>
      <c r="AV103" s="387"/>
      <c r="AW103" s="387"/>
      <c r="AX103" s="388"/>
      <c r="AY103">
        <f>$AY$102</f>
        <v>1</v>
      </c>
    </row>
    <row r="104" spans="1:60" ht="46.5" customHeight="1" x14ac:dyDescent="0.15">
      <c r="A104" s="477"/>
      <c r="B104" s="339"/>
      <c r="C104" s="339"/>
      <c r="D104" s="339"/>
      <c r="E104" s="339"/>
      <c r="F104" s="478"/>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39" t="s">
        <v>717</v>
      </c>
      <c r="AC104" s="440"/>
      <c r="AD104" s="441"/>
      <c r="AE104" s="442" t="s">
        <v>701</v>
      </c>
      <c r="AF104" s="442"/>
      <c r="AG104" s="442"/>
      <c r="AH104" s="442"/>
      <c r="AI104" s="442" t="s">
        <v>701</v>
      </c>
      <c r="AJ104" s="442"/>
      <c r="AK104" s="442"/>
      <c r="AL104" s="442"/>
      <c r="AM104" s="442" t="s">
        <v>701</v>
      </c>
      <c r="AN104" s="442"/>
      <c r="AO104" s="442"/>
      <c r="AP104" s="442"/>
      <c r="AQ104" s="442" t="s">
        <v>701</v>
      </c>
      <c r="AR104" s="442"/>
      <c r="AS104" s="442"/>
      <c r="AT104" s="442"/>
      <c r="AU104" s="442"/>
      <c r="AV104" s="442"/>
      <c r="AW104" s="442"/>
      <c r="AX104" s="443"/>
      <c r="AY104">
        <f>$AY$102</f>
        <v>1</v>
      </c>
    </row>
    <row r="105" spans="1:60" ht="18.75" customHeight="1" x14ac:dyDescent="0.15">
      <c r="A105" s="515" t="s">
        <v>316</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9" t="s">
        <v>501</v>
      </c>
      <c r="AF105" s="429"/>
      <c r="AG105" s="429"/>
      <c r="AH105" s="429"/>
      <c r="AI105" s="429" t="s">
        <v>653</v>
      </c>
      <c r="AJ105" s="429"/>
      <c r="AK105" s="429"/>
      <c r="AL105" s="429"/>
      <c r="AM105" s="429" t="s">
        <v>469</v>
      </c>
      <c r="AN105" s="429"/>
      <c r="AO105" s="429"/>
      <c r="AP105" s="429"/>
      <c r="AQ105" s="470" t="s">
        <v>223</v>
      </c>
      <c r="AR105" s="471"/>
      <c r="AS105" s="471"/>
      <c r="AT105" s="472"/>
      <c r="AU105" s="337" t="s">
        <v>129</v>
      </c>
      <c r="AV105" s="337"/>
      <c r="AW105" s="337"/>
      <c r="AX105" s="342"/>
      <c r="AY105">
        <f>COUNTA($G$107)</f>
        <v>1</v>
      </c>
    </row>
    <row r="106" spans="1:60" ht="18.75" customHeight="1" x14ac:dyDescent="0.15">
      <c r="A106" s="518"/>
      <c r="B106" s="519"/>
      <c r="C106" s="519"/>
      <c r="D106" s="519"/>
      <c r="E106" s="519"/>
      <c r="F106" s="520"/>
      <c r="G106" s="358"/>
      <c r="H106" s="339"/>
      <c r="I106" s="339"/>
      <c r="J106" s="339"/>
      <c r="K106" s="339"/>
      <c r="L106" s="339"/>
      <c r="M106" s="339"/>
      <c r="N106" s="339"/>
      <c r="O106" s="340"/>
      <c r="P106" s="343"/>
      <c r="Q106" s="339"/>
      <c r="R106" s="339"/>
      <c r="S106" s="339"/>
      <c r="T106" s="339"/>
      <c r="U106" s="339"/>
      <c r="V106" s="339"/>
      <c r="W106" s="339"/>
      <c r="X106" s="340"/>
      <c r="Y106" s="493"/>
      <c r="Z106" s="494"/>
      <c r="AA106" s="495"/>
      <c r="AB106" s="417"/>
      <c r="AC106" s="499"/>
      <c r="AD106" s="500"/>
      <c r="AE106" s="429"/>
      <c r="AF106" s="429"/>
      <c r="AG106" s="429"/>
      <c r="AH106" s="429"/>
      <c r="AI106" s="429"/>
      <c r="AJ106" s="429"/>
      <c r="AK106" s="429"/>
      <c r="AL106" s="429"/>
      <c r="AM106" s="429"/>
      <c r="AN106" s="429"/>
      <c r="AO106" s="429"/>
      <c r="AP106" s="429"/>
      <c r="AQ106" s="444">
        <v>5</v>
      </c>
      <c r="AR106" s="445"/>
      <c r="AS106" s="446" t="s">
        <v>224</v>
      </c>
      <c r="AT106" s="447"/>
      <c r="AU106" s="448" t="s">
        <v>701</v>
      </c>
      <c r="AV106" s="448"/>
      <c r="AW106" s="339" t="s">
        <v>170</v>
      </c>
      <c r="AX106" s="344"/>
      <c r="AY106">
        <f t="shared" ref="AY106:AY111" si="3">$AY$105</f>
        <v>1</v>
      </c>
    </row>
    <row r="107" spans="1:60" ht="23.25" customHeight="1" x14ac:dyDescent="0.15">
      <c r="A107" s="521"/>
      <c r="B107" s="519"/>
      <c r="C107" s="519"/>
      <c r="D107" s="519"/>
      <c r="E107" s="519"/>
      <c r="F107" s="520"/>
      <c r="G107" s="389" t="s">
        <v>725</v>
      </c>
      <c r="H107" s="390"/>
      <c r="I107" s="390"/>
      <c r="J107" s="390"/>
      <c r="K107" s="390"/>
      <c r="L107" s="390"/>
      <c r="M107" s="390"/>
      <c r="N107" s="390"/>
      <c r="O107" s="391"/>
      <c r="P107" s="154" t="s">
        <v>726</v>
      </c>
      <c r="Q107" s="154"/>
      <c r="R107" s="154"/>
      <c r="S107" s="154"/>
      <c r="T107" s="154"/>
      <c r="U107" s="154"/>
      <c r="V107" s="154"/>
      <c r="W107" s="154"/>
      <c r="X107" s="155"/>
      <c r="Y107" s="400" t="s">
        <v>12</v>
      </c>
      <c r="Z107" s="401"/>
      <c r="AA107" s="402"/>
      <c r="AB107" s="403" t="s">
        <v>712</v>
      </c>
      <c r="AC107" s="403"/>
      <c r="AD107" s="403"/>
      <c r="AE107" s="404" t="s">
        <v>701</v>
      </c>
      <c r="AF107" s="387"/>
      <c r="AG107" s="387"/>
      <c r="AH107" s="387"/>
      <c r="AI107" s="404" t="s">
        <v>701</v>
      </c>
      <c r="AJ107" s="387"/>
      <c r="AK107" s="387"/>
      <c r="AL107" s="387"/>
      <c r="AM107" s="404" t="s">
        <v>701</v>
      </c>
      <c r="AN107" s="387"/>
      <c r="AO107" s="387"/>
      <c r="AP107" s="387"/>
      <c r="AQ107" s="406" t="s">
        <v>701</v>
      </c>
      <c r="AR107" s="407"/>
      <c r="AS107" s="407"/>
      <c r="AT107" s="408"/>
      <c r="AU107" s="387" t="s">
        <v>701</v>
      </c>
      <c r="AV107" s="387"/>
      <c r="AW107" s="387"/>
      <c r="AX107" s="388"/>
      <c r="AY107">
        <f t="shared" si="3"/>
        <v>1</v>
      </c>
    </row>
    <row r="108" spans="1:60" ht="23.25" customHeight="1" x14ac:dyDescent="0.15">
      <c r="A108" s="522"/>
      <c r="B108" s="523"/>
      <c r="C108" s="523"/>
      <c r="D108" s="523"/>
      <c r="E108" s="523"/>
      <c r="F108" s="524"/>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0" t="s">
        <v>712</v>
      </c>
      <c r="AC108" s="460"/>
      <c r="AD108" s="460"/>
      <c r="AE108" s="404" t="s">
        <v>701</v>
      </c>
      <c r="AF108" s="387"/>
      <c r="AG108" s="387"/>
      <c r="AH108" s="387"/>
      <c r="AI108" s="404" t="s">
        <v>701</v>
      </c>
      <c r="AJ108" s="387"/>
      <c r="AK108" s="387"/>
      <c r="AL108" s="387"/>
      <c r="AM108" s="404" t="s">
        <v>701</v>
      </c>
      <c r="AN108" s="387"/>
      <c r="AO108" s="387"/>
      <c r="AP108" s="387"/>
      <c r="AQ108" s="406" t="s">
        <v>701</v>
      </c>
      <c r="AR108" s="407"/>
      <c r="AS108" s="407"/>
      <c r="AT108" s="408"/>
      <c r="AU108" s="387" t="s">
        <v>701</v>
      </c>
      <c r="AV108" s="387"/>
      <c r="AW108" s="387"/>
      <c r="AX108" s="388"/>
      <c r="AY108">
        <f t="shared" si="3"/>
        <v>1</v>
      </c>
    </row>
    <row r="109" spans="1:60" ht="23.25" customHeight="1" x14ac:dyDescent="0.15">
      <c r="A109" s="521"/>
      <c r="B109" s="519"/>
      <c r="C109" s="519"/>
      <c r="D109" s="519"/>
      <c r="E109" s="519"/>
      <c r="F109" s="520"/>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t="s">
        <v>701</v>
      </c>
      <c r="AF109" s="387"/>
      <c r="AG109" s="387"/>
      <c r="AH109" s="387"/>
      <c r="AI109" s="404" t="s">
        <v>701</v>
      </c>
      <c r="AJ109" s="387"/>
      <c r="AK109" s="387"/>
      <c r="AL109" s="387"/>
      <c r="AM109" s="404" t="s">
        <v>701</v>
      </c>
      <c r="AN109" s="387"/>
      <c r="AO109" s="387"/>
      <c r="AP109" s="387"/>
      <c r="AQ109" s="406" t="s">
        <v>701</v>
      </c>
      <c r="AR109" s="407"/>
      <c r="AS109" s="407"/>
      <c r="AT109" s="408"/>
      <c r="AU109" s="387" t="s">
        <v>701</v>
      </c>
      <c r="AV109" s="387"/>
      <c r="AW109" s="387"/>
      <c r="AX109" s="388"/>
      <c r="AY109">
        <f t="shared" si="3"/>
        <v>1</v>
      </c>
    </row>
    <row r="110" spans="1:60" ht="23.25" customHeight="1" x14ac:dyDescent="0.15">
      <c r="A110" s="473" t="s">
        <v>344</v>
      </c>
      <c r="B110" s="468"/>
      <c r="C110" s="468"/>
      <c r="D110" s="468"/>
      <c r="E110" s="468"/>
      <c r="F110" s="469"/>
      <c r="G110" s="509" t="s">
        <v>713</v>
      </c>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1</v>
      </c>
    </row>
    <row r="111" spans="1:60" ht="23.25" customHeight="1" x14ac:dyDescent="0.15">
      <c r="A111" s="364"/>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1</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7" t="s">
        <v>139</v>
      </c>
      <c r="C117" s="468"/>
      <c r="D117" s="468"/>
      <c r="E117" s="468"/>
      <c r="F117" s="46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29" t="s">
        <v>501</v>
      </c>
      <c r="AF117" s="429"/>
      <c r="AG117" s="429"/>
      <c r="AH117" s="429"/>
      <c r="AI117" s="429" t="s">
        <v>653</v>
      </c>
      <c r="AJ117" s="429"/>
      <c r="AK117" s="429"/>
      <c r="AL117" s="429"/>
      <c r="AM117" s="429" t="s">
        <v>469</v>
      </c>
      <c r="AN117" s="429"/>
      <c r="AO117" s="429"/>
      <c r="AP117" s="429"/>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499"/>
      <c r="AD118" s="500"/>
      <c r="AE118" s="429"/>
      <c r="AF118" s="429"/>
      <c r="AG118" s="429"/>
      <c r="AH118" s="429"/>
      <c r="AI118" s="429"/>
      <c r="AJ118" s="429"/>
      <c r="AK118" s="429"/>
      <c r="AL118" s="429"/>
      <c r="AM118" s="429"/>
      <c r="AN118" s="429"/>
      <c r="AO118" s="429"/>
      <c r="AP118" s="429"/>
      <c r="AQ118" s="508"/>
      <c r="AR118" s="448"/>
      <c r="AS118" s="446" t="s">
        <v>224</v>
      </c>
      <c r="AT118" s="447"/>
      <c r="AU118" s="448"/>
      <c r="AV118" s="448"/>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1" t="s">
        <v>58</v>
      </c>
      <c r="Z119" s="902"/>
      <c r="AA119" s="90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4"/>
      <c r="H120" s="398"/>
      <c r="I120" s="398"/>
      <c r="J120" s="398"/>
      <c r="K120" s="398"/>
      <c r="L120" s="398"/>
      <c r="M120" s="398"/>
      <c r="N120" s="398"/>
      <c r="O120" s="399"/>
      <c r="P120" s="463"/>
      <c r="Q120" s="463"/>
      <c r="R120" s="463"/>
      <c r="S120" s="463"/>
      <c r="T120" s="463"/>
      <c r="U120" s="463"/>
      <c r="V120" s="463"/>
      <c r="W120" s="463"/>
      <c r="X120" s="464"/>
      <c r="Y120" s="905" t="s">
        <v>51</v>
      </c>
      <c r="Z120" s="797"/>
      <c r="AA120" s="798"/>
      <c r="AB120" s="460"/>
      <c r="AC120" s="460"/>
      <c r="AD120" s="460"/>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5" t="s">
        <v>13</v>
      </c>
      <c r="Z121" s="797"/>
      <c r="AA121" s="798"/>
      <c r="AB121" s="906" t="s">
        <v>14</v>
      </c>
      <c r="AC121" s="906"/>
      <c r="AD121" s="906"/>
      <c r="AE121" s="576"/>
      <c r="AF121" s="577"/>
      <c r="AG121" s="577"/>
      <c r="AH121" s="577"/>
      <c r="AI121" s="576"/>
      <c r="AJ121" s="577"/>
      <c r="AK121" s="577"/>
      <c r="AL121" s="577"/>
      <c r="AM121" s="576"/>
      <c r="AN121" s="577"/>
      <c r="AO121" s="577"/>
      <c r="AP121" s="577"/>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29" t="s">
        <v>501</v>
      </c>
      <c r="AF122" s="429"/>
      <c r="AG122" s="429"/>
      <c r="AH122" s="429"/>
      <c r="AI122" s="429" t="s">
        <v>653</v>
      </c>
      <c r="AJ122" s="429"/>
      <c r="AK122" s="429"/>
      <c r="AL122" s="429"/>
      <c r="AM122" s="429" t="s">
        <v>469</v>
      </c>
      <c r="AN122" s="429"/>
      <c r="AO122" s="429"/>
      <c r="AP122" s="429"/>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499"/>
      <c r="AD123" s="500"/>
      <c r="AE123" s="429"/>
      <c r="AF123" s="429"/>
      <c r="AG123" s="429"/>
      <c r="AH123" s="429"/>
      <c r="AI123" s="429"/>
      <c r="AJ123" s="429"/>
      <c r="AK123" s="429"/>
      <c r="AL123" s="429"/>
      <c r="AM123" s="429"/>
      <c r="AN123" s="429"/>
      <c r="AO123" s="429"/>
      <c r="AP123" s="429"/>
      <c r="AQ123" s="508"/>
      <c r="AR123" s="448"/>
      <c r="AS123" s="446" t="s">
        <v>224</v>
      </c>
      <c r="AT123" s="447"/>
      <c r="AU123" s="448"/>
      <c r="AV123" s="448"/>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1" t="s">
        <v>58</v>
      </c>
      <c r="Z124" s="902"/>
      <c r="AA124" s="90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4"/>
      <c r="H125" s="398"/>
      <c r="I125" s="398"/>
      <c r="J125" s="398"/>
      <c r="K125" s="398"/>
      <c r="L125" s="398"/>
      <c r="M125" s="398"/>
      <c r="N125" s="398"/>
      <c r="O125" s="399"/>
      <c r="P125" s="463"/>
      <c r="Q125" s="463"/>
      <c r="R125" s="463"/>
      <c r="S125" s="463"/>
      <c r="T125" s="463"/>
      <c r="U125" s="463"/>
      <c r="V125" s="463"/>
      <c r="W125" s="463"/>
      <c r="X125" s="464"/>
      <c r="Y125" s="905" t="s">
        <v>51</v>
      </c>
      <c r="Z125" s="797"/>
      <c r="AA125" s="798"/>
      <c r="AB125" s="460"/>
      <c r="AC125" s="460"/>
      <c r="AD125" s="460"/>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5" t="s">
        <v>13</v>
      </c>
      <c r="Z126" s="797"/>
      <c r="AA126" s="798"/>
      <c r="AB126" s="906" t="s">
        <v>14</v>
      </c>
      <c r="AC126" s="906"/>
      <c r="AD126" s="906"/>
      <c r="AE126" s="576"/>
      <c r="AF126" s="577"/>
      <c r="AG126" s="577"/>
      <c r="AH126" s="577"/>
      <c r="AI126" s="576"/>
      <c r="AJ126" s="577"/>
      <c r="AK126" s="577"/>
      <c r="AL126" s="577"/>
      <c r="AM126" s="576"/>
      <c r="AN126" s="577"/>
      <c r="AO126" s="577"/>
      <c r="AP126" s="577"/>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29" t="s">
        <v>501</v>
      </c>
      <c r="AF127" s="429"/>
      <c r="AG127" s="429"/>
      <c r="AH127" s="429"/>
      <c r="AI127" s="429" t="s">
        <v>653</v>
      </c>
      <c r="AJ127" s="429"/>
      <c r="AK127" s="429"/>
      <c r="AL127" s="429"/>
      <c r="AM127" s="429" t="s">
        <v>469</v>
      </c>
      <c r="AN127" s="429"/>
      <c r="AO127" s="429"/>
      <c r="AP127" s="429"/>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499"/>
      <c r="AD128" s="500"/>
      <c r="AE128" s="429"/>
      <c r="AF128" s="429"/>
      <c r="AG128" s="429"/>
      <c r="AH128" s="429"/>
      <c r="AI128" s="429"/>
      <c r="AJ128" s="429"/>
      <c r="AK128" s="429"/>
      <c r="AL128" s="429"/>
      <c r="AM128" s="429"/>
      <c r="AN128" s="429"/>
      <c r="AO128" s="429"/>
      <c r="AP128" s="429"/>
      <c r="AQ128" s="508"/>
      <c r="AR128" s="448"/>
      <c r="AS128" s="446" t="s">
        <v>224</v>
      </c>
      <c r="AT128" s="447"/>
      <c r="AU128" s="448"/>
      <c r="AV128" s="448"/>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1" t="s">
        <v>58</v>
      </c>
      <c r="Z129" s="902"/>
      <c r="AA129" s="90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4"/>
      <c r="H130" s="398"/>
      <c r="I130" s="398"/>
      <c r="J130" s="398"/>
      <c r="K130" s="398"/>
      <c r="L130" s="398"/>
      <c r="M130" s="398"/>
      <c r="N130" s="398"/>
      <c r="O130" s="399"/>
      <c r="P130" s="463"/>
      <c r="Q130" s="463"/>
      <c r="R130" s="463"/>
      <c r="S130" s="463"/>
      <c r="T130" s="463"/>
      <c r="U130" s="463"/>
      <c r="V130" s="463"/>
      <c r="W130" s="463"/>
      <c r="X130" s="464"/>
      <c r="Y130" s="905" t="s">
        <v>51</v>
      </c>
      <c r="Z130" s="797"/>
      <c r="AA130" s="798"/>
      <c r="AB130" s="460"/>
      <c r="AC130" s="460"/>
      <c r="AD130" s="460"/>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5"/>
      <c r="Q131" s="465"/>
      <c r="R131" s="465"/>
      <c r="S131" s="465"/>
      <c r="T131" s="465"/>
      <c r="U131" s="465"/>
      <c r="V131" s="465"/>
      <c r="W131" s="465"/>
      <c r="X131" s="466"/>
      <c r="Y131" s="905" t="s">
        <v>13</v>
      </c>
      <c r="Z131" s="797"/>
      <c r="AA131" s="798"/>
      <c r="AB131" s="906" t="s">
        <v>14</v>
      </c>
      <c r="AC131" s="906"/>
      <c r="AD131" s="906"/>
      <c r="AE131" s="576"/>
      <c r="AF131" s="577"/>
      <c r="AG131" s="577"/>
      <c r="AH131" s="577"/>
      <c r="AI131" s="576"/>
      <c r="AJ131" s="577"/>
      <c r="AK131" s="577"/>
      <c r="AL131" s="577"/>
      <c r="AM131" s="576"/>
      <c r="AN131" s="577"/>
      <c r="AO131" s="577"/>
      <c r="AP131" s="577"/>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29" t="s">
        <v>501</v>
      </c>
      <c r="AF133" s="429"/>
      <c r="AG133" s="429"/>
      <c r="AH133" s="429"/>
      <c r="AI133" s="429" t="s">
        <v>653</v>
      </c>
      <c r="AJ133" s="429"/>
      <c r="AK133" s="429"/>
      <c r="AL133" s="429"/>
      <c r="AM133" s="429" t="s">
        <v>469</v>
      </c>
      <c r="AN133" s="429"/>
      <c r="AO133" s="429"/>
      <c r="AP133" s="429"/>
      <c r="AQ133" s="423" t="s">
        <v>500</v>
      </c>
      <c r="AR133" s="424"/>
      <c r="AS133" s="424"/>
      <c r="AT133" s="425"/>
      <c r="AU133" s="423" t="s">
        <v>676</v>
      </c>
      <c r="AV133" s="424"/>
      <c r="AW133" s="424"/>
      <c r="AX133" s="426"/>
      <c r="AY133">
        <f>COUNTA($G$134)</f>
        <v>1</v>
      </c>
    </row>
    <row r="134" spans="1:60" ht="23.25" customHeight="1" x14ac:dyDescent="0.15">
      <c r="A134" s="363"/>
      <c r="B134" s="332"/>
      <c r="C134" s="332"/>
      <c r="D134" s="332"/>
      <c r="E134" s="332"/>
      <c r="F134" s="333"/>
      <c r="G134" s="372" t="s">
        <v>765</v>
      </c>
      <c r="H134" s="373"/>
      <c r="I134" s="373"/>
      <c r="J134" s="373"/>
      <c r="K134" s="373"/>
      <c r="L134" s="373"/>
      <c r="M134" s="373"/>
      <c r="N134" s="373"/>
      <c r="O134" s="373"/>
      <c r="P134" s="376" t="s">
        <v>727</v>
      </c>
      <c r="Q134" s="377"/>
      <c r="R134" s="377"/>
      <c r="S134" s="377"/>
      <c r="T134" s="377"/>
      <c r="U134" s="377"/>
      <c r="V134" s="377"/>
      <c r="W134" s="377"/>
      <c r="X134" s="378"/>
      <c r="Y134" s="382" t="s">
        <v>52</v>
      </c>
      <c r="Z134" s="383"/>
      <c r="AA134" s="384"/>
      <c r="AB134" s="385" t="s">
        <v>703</v>
      </c>
      <c r="AC134" s="385"/>
      <c r="AD134" s="385"/>
      <c r="AE134" s="413" t="s">
        <v>701</v>
      </c>
      <c r="AF134" s="386"/>
      <c r="AG134" s="386"/>
      <c r="AH134" s="386"/>
      <c r="AI134" s="413" t="s">
        <v>701</v>
      </c>
      <c r="AJ134" s="386"/>
      <c r="AK134" s="386"/>
      <c r="AL134" s="386"/>
      <c r="AM134" s="413" t="s">
        <v>701</v>
      </c>
      <c r="AN134" s="386"/>
      <c r="AO134" s="386"/>
      <c r="AP134" s="386"/>
      <c r="AQ134" s="413" t="s">
        <v>701</v>
      </c>
      <c r="AR134" s="386"/>
      <c r="AS134" s="386"/>
      <c r="AT134" s="386"/>
      <c r="AU134" s="404" t="s">
        <v>701</v>
      </c>
      <c r="AV134" s="427"/>
      <c r="AW134" s="427"/>
      <c r="AX134" s="428"/>
      <c r="AY134">
        <f>$AY$133</f>
        <v>1</v>
      </c>
    </row>
    <row r="135" spans="1:60" ht="23.25"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0" t="s">
        <v>53</v>
      </c>
      <c r="Z135" s="421"/>
      <c r="AA135" s="422"/>
      <c r="AB135" s="385" t="s">
        <v>704</v>
      </c>
      <c r="AC135" s="385"/>
      <c r="AD135" s="385"/>
      <c r="AE135" s="413" t="s">
        <v>701</v>
      </c>
      <c r="AF135" s="386"/>
      <c r="AG135" s="386"/>
      <c r="AH135" s="386"/>
      <c r="AI135" s="413" t="s">
        <v>701</v>
      </c>
      <c r="AJ135" s="386"/>
      <c r="AK135" s="386"/>
      <c r="AL135" s="386"/>
      <c r="AM135" s="413" t="s">
        <v>701</v>
      </c>
      <c r="AN135" s="386"/>
      <c r="AO135" s="386"/>
      <c r="AP135" s="386"/>
      <c r="AQ135" s="413" t="s">
        <v>701</v>
      </c>
      <c r="AR135" s="386"/>
      <c r="AS135" s="386"/>
      <c r="AT135" s="386"/>
      <c r="AU135" s="404" t="s">
        <v>701</v>
      </c>
      <c r="AV135" s="427"/>
      <c r="AW135" s="427"/>
      <c r="AX135" s="428"/>
      <c r="AY135">
        <f>$AY$133</f>
        <v>1</v>
      </c>
    </row>
    <row r="136" spans="1:60" ht="23.25" customHeight="1" x14ac:dyDescent="0.15">
      <c r="A136" s="473" t="s">
        <v>666</v>
      </c>
      <c r="B136" s="356"/>
      <c r="C136" s="356"/>
      <c r="D136" s="356"/>
      <c r="E136" s="356"/>
      <c r="F136" s="474"/>
      <c r="G136" s="238" t="s">
        <v>667</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9" t="s">
        <v>501</v>
      </c>
      <c r="AF136" s="429"/>
      <c r="AG136" s="429"/>
      <c r="AH136" s="429"/>
      <c r="AI136" s="429" t="s">
        <v>653</v>
      </c>
      <c r="AJ136" s="429"/>
      <c r="AK136" s="429"/>
      <c r="AL136" s="429"/>
      <c r="AM136" s="429" t="s">
        <v>469</v>
      </c>
      <c r="AN136" s="429"/>
      <c r="AO136" s="429"/>
      <c r="AP136" s="429"/>
      <c r="AQ136" s="430" t="s">
        <v>677</v>
      </c>
      <c r="AR136" s="431"/>
      <c r="AS136" s="431"/>
      <c r="AT136" s="431"/>
      <c r="AU136" s="431"/>
      <c r="AV136" s="431"/>
      <c r="AW136" s="431"/>
      <c r="AX136" s="432"/>
      <c r="AY136">
        <f>IF(SUBSTITUTE(SUBSTITUTE($G$137,"／",""),"　","")="",0,1)</f>
        <v>1</v>
      </c>
    </row>
    <row r="137" spans="1:60" ht="23.25" customHeight="1" x14ac:dyDescent="0.15">
      <c r="A137" s="475"/>
      <c r="B137" s="337"/>
      <c r="C137" s="337"/>
      <c r="D137" s="337"/>
      <c r="E137" s="337"/>
      <c r="F137" s="476"/>
      <c r="G137" s="409" t="s">
        <v>728</v>
      </c>
      <c r="H137" s="410"/>
      <c r="I137" s="410"/>
      <c r="J137" s="410"/>
      <c r="K137" s="410"/>
      <c r="L137" s="410"/>
      <c r="M137" s="410"/>
      <c r="N137" s="410"/>
      <c r="O137" s="410"/>
      <c r="P137" s="410"/>
      <c r="Q137" s="410"/>
      <c r="R137" s="410"/>
      <c r="S137" s="410"/>
      <c r="T137" s="410"/>
      <c r="U137" s="410"/>
      <c r="V137" s="410"/>
      <c r="W137" s="410"/>
      <c r="X137" s="410"/>
      <c r="Y137" s="433" t="s">
        <v>666</v>
      </c>
      <c r="Z137" s="434"/>
      <c r="AA137" s="435"/>
      <c r="AB137" s="436" t="s">
        <v>706</v>
      </c>
      <c r="AC137" s="437"/>
      <c r="AD137" s="438"/>
      <c r="AE137" s="413" t="s">
        <v>701</v>
      </c>
      <c r="AF137" s="413"/>
      <c r="AG137" s="413"/>
      <c r="AH137" s="413"/>
      <c r="AI137" s="413" t="s">
        <v>701</v>
      </c>
      <c r="AJ137" s="413"/>
      <c r="AK137" s="413"/>
      <c r="AL137" s="413"/>
      <c r="AM137" s="413" t="s">
        <v>701</v>
      </c>
      <c r="AN137" s="413"/>
      <c r="AO137" s="413"/>
      <c r="AP137" s="413"/>
      <c r="AQ137" s="404" t="s">
        <v>701</v>
      </c>
      <c r="AR137" s="387"/>
      <c r="AS137" s="387"/>
      <c r="AT137" s="387"/>
      <c r="AU137" s="387"/>
      <c r="AV137" s="387"/>
      <c r="AW137" s="387"/>
      <c r="AX137" s="388"/>
      <c r="AY137">
        <f>$AY$136</f>
        <v>1</v>
      </c>
    </row>
    <row r="138" spans="1:60" ht="46.5" customHeight="1" x14ac:dyDescent="0.15">
      <c r="A138" s="477"/>
      <c r="B138" s="339"/>
      <c r="C138" s="339"/>
      <c r="D138" s="339"/>
      <c r="E138" s="339"/>
      <c r="F138" s="478"/>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39" t="s">
        <v>717</v>
      </c>
      <c r="AC138" s="440"/>
      <c r="AD138" s="441"/>
      <c r="AE138" s="442" t="s">
        <v>701</v>
      </c>
      <c r="AF138" s="442"/>
      <c r="AG138" s="442"/>
      <c r="AH138" s="442"/>
      <c r="AI138" s="442" t="s">
        <v>701</v>
      </c>
      <c r="AJ138" s="442"/>
      <c r="AK138" s="442"/>
      <c r="AL138" s="442"/>
      <c r="AM138" s="442" t="s">
        <v>701</v>
      </c>
      <c r="AN138" s="442"/>
      <c r="AO138" s="442"/>
      <c r="AP138" s="442"/>
      <c r="AQ138" s="442" t="s">
        <v>701</v>
      </c>
      <c r="AR138" s="442"/>
      <c r="AS138" s="442"/>
      <c r="AT138" s="442"/>
      <c r="AU138" s="442"/>
      <c r="AV138" s="442"/>
      <c r="AW138" s="442"/>
      <c r="AX138" s="443"/>
      <c r="AY138">
        <f>$AY$136</f>
        <v>1</v>
      </c>
    </row>
    <row r="139" spans="1:60" ht="18.75" customHeight="1" x14ac:dyDescent="0.15">
      <c r="A139" s="515" t="s">
        <v>316</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9" t="s">
        <v>501</v>
      </c>
      <c r="AF139" s="429"/>
      <c r="AG139" s="429"/>
      <c r="AH139" s="429"/>
      <c r="AI139" s="429" t="s">
        <v>653</v>
      </c>
      <c r="AJ139" s="429"/>
      <c r="AK139" s="429"/>
      <c r="AL139" s="429"/>
      <c r="AM139" s="429" t="s">
        <v>469</v>
      </c>
      <c r="AN139" s="429"/>
      <c r="AO139" s="429"/>
      <c r="AP139" s="429"/>
      <c r="AQ139" s="470" t="s">
        <v>223</v>
      </c>
      <c r="AR139" s="471"/>
      <c r="AS139" s="471"/>
      <c r="AT139" s="472"/>
      <c r="AU139" s="337" t="s">
        <v>129</v>
      </c>
      <c r="AV139" s="337"/>
      <c r="AW139" s="337"/>
      <c r="AX139" s="342"/>
      <c r="AY139">
        <f>COUNTA($G$141)</f>
        <v>1</v>
      </c>
    </row>
    <row r="140" spans="1:60" ht="18.75" customHeight="1" x14ac:dyDescent="0.15">
      <c r="A140" s="518"/>
      <c r="B140" s="519"/>
      <c r="C140" s="519"/>
      <c r="D140" s="519"/>
      <c r="E140" s="519"/>
      <c r="F140" s="520"/>
      <c r="G140" s="358"/>
      <c r="H140" s="339"/>
      <c r="I140" s="339"/>
      <c r="J140" s="339"/>
      <c r="K140" s="339"/>
      <c r="L140" s="339"/>
      <c r="M140" s="339"/>
      <c r="N140" s="339"/>
      <c r="O140" s="340"/>
      <c r="P140" s="343"/>
      <c r="Q140" s="339"/>
      <c r="R140" s="339"/>
      <c r="S140" s="339"/>
      <c r="T140" s="339"/>
      <c r="U140" s="339"/>
      <c r="V140" s="339"/>
      <c r="W140" s="339"/>
      <c r="X140" s="340"/>
      <c r="Y140" s="493"/>
      <c r="Z140" s="494"/>
      <c r="AA140" s="495"/>
      <c r="AB140" s="417"/>
      <c r="AC140" s="499"/>
      <c r="AD140" s="500"/>
      <c r="AE140" s="429"/>
      <c r="AF140" s="429"/>
      <c r="AG140" s="429"/>
      <c r="AH140" s="429"/>
      <c r="AI140" s="429"/>
      <c r="AJ140" s="429"/>
      <c r="AK140" s="429"/>
      <c r="AL140" s="429"/>
      <c r="AM140" s="429"/>
      <c r="AN140" s="429"/>
      <c r="AO140" s="429"/>
      <c r="AP140" s="429"/>
      <c r="AQ140" s="444">
        <v>5</v>
      </c>
      <c r="AR140" s="445"/>
      <c r="AS140" s="446" t="s">
        <v>224</v>
      </c>
      <c r="AT140" s="447"/>
      <c r="AU140" s="448" t="s">
        <v>771</v>
      </c>
      <c r="AV140" s="448"/>
      <c r="AW140" s="339" t="s">
        <v>170</v>
      </c>
      <c r="AX140" s="344"/>
      <c r="AY140">
        <f t="shared" ref="AY140:AY145" si="5">$AY$139</f>
        <v>1</v>
      </c>
    </row>
    <row r="141" spans="1:60" ht="23.25" customHeight="1" x14ac:dyDescent="0.15">
      <c r="A141" s="521"/>
      <c r="B141" s="519"/>
      <c r="C141" s="519"/>
      <c r="D141" s="519"/>
      <c r="E141" s="519"/>
      <c r="F141" s="520"/>
      <c r="G141" s="389" t="s">
        <v>729</v>
      </c>
      <c r="H141" s="390"/>
      <c r="I141" s="390"/>
      <c r="J141" s="390"/>
      <c r="K141" s="390"/>
      <c r="L141" s="390"/>
      <c r="M141" s="390"/>
      <c r="N141" s="390"/>
      <c r="O141" s="391"/>
      <c r="P141" s="154" t="s">
        <v>726</v>
      </c>
      <c r="Q141" s="154"/>
      <c r="R141" s="154"/>
      <c r="S141" s="154"/>
      <c r="T141" s="154"/>
      <c r="U141" s="154"/>
      <c r="V141" s="154"/>
      <c r="W141" s="154"/>
      <c r="X141" s="155"/>
      <c r="Y141" s="400" t="s">
        <v>12</v>
      </c>
      <c r="Z141" s="401"/>
      <c r="AA141" s="402"/>
      <c r="AB141" s="403" t="s">
        <v>712</v>
      </c>
      <c r="AC141" s="403"/>
      <c r="AD141" s="403"/>
      <c r="AE141" s="404" t="s">
        <v>701</v>
      </c>
      <c r="AF141" s="387"/>
      <c r="AG141" s="387"/>
      <c r="AH141" s="387"/>
      <c r="AI141" s="404" t="s">
        <v>701</v>
      </c>
      <c r="AJ141" s="387"/>
      <c r="AK141" s="387"/>
      <c r="AL141" s="387"/>
      <c r="AM141" s="404" t="s">
        <v>701</v>
      </c>
      <c r="AN141" s="387"/>
      <c r="AO141" s="387"/>
      <c r="AP141" s="387"/>
      <c r="AQ141" s="406" t="s">
        <v>770</v>
      </c>
      <c r="AR141" s="407"/>
      <c r="AS141" s="407"/>
      <c r="AT141" s="408"/>
      <c r="AU141" s="387" t="s">
        <v>770</v>
      </c>
      <c r="AV141" s="387"/>
      <c r="AW141" s="387"/>
      <c r="AX141" s="388"/>
      <c r="AY141">
        <f t="shared" si="5"/>
        <v>1</v>
      </c>
    </row>
    <row r="142" spans="1:60" ht="23.25" customHeight="1" x14ac:dyDescent="0.15">
      <c r="A142" s="522"/>
      <c r="B142" s="523"/>
      <c r="C142" s="523"/>
      <c r="D142" s="523"/>
      <c r="E142" s="523"/>
      <c r="F142" s="524"/>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0" t="s">
        <v>712</v>
      </c>
      <c r="AC142" s="460"/>
      <c r="AD142" s="460"/>
      <c r="AE142" s="404" t="s">
        <v>701</v>
      </c>
      <c r="AF142" s="387"/>
      <c r="AG142" s="387"/>
      <c r="AH142" s="387"/>
      <c r="AI142" s="404" t="s">
        <v>701</v>
      </c>
      <c r="AJ142" s="387"/>
      <c r="AK142" s="387"/>
      <c r="AL142" s="387"/>
      <c r="AM142" s="404" t="s">
        <v>701</v>
      </c>
      <c r="AN142" s="387"/>
      <c r="AO142" s="387"/>
      <c r="AP142" s="387"/>
      <c r="AQ142" s="406" t="s">
        <v>770</v>
      </c>
      <c r="AR142" s="407"/>
      <c r="AS142" s="407"/>
      <c r="AT142" s="408"/>
      <c r="AU142" s="387" t="s">
        <v>770</v>
      </c>
      <c r="AV142" s="387"/>
      <c r="AW142" s="387"/>
      <c r="AX142" s="388"/>
      <c r="AY142">
        <f t="shared" si="5"/>
        <v>1</v>
      </c>
    </row>
    <row r="143" spans="1:60" ht="23.25" customHeight="1" x14ac:dyDescent="0.15">
      <c r="A143" s="521"/>
      <c r="B143" s="519"/>
      <c r="C143" s="519"/>
      <c r="D143" s="519"/>
      <c r="E143" s="519"/>
      <c r="F143" s="520"/>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t="s">
        <v>701</v>
      </c>
      <c r="AF143" s="387"/>
      <c r="AG143" s="387"/>
      <c r="AH143" s="387"/>
      <c r="AI143" s="404" t="s">
        <v>701</v>
      </c>
      <c r="AJ143" s="387"/>
      <c r="AK143" s="387"/>
      <c r="AL143" s="387"/>
      <c r="AM143" s="404" t="s">
        <v>701</v>
      </c>
      <c r="AN143" s="387"/>
      <c r="AO143" s="387"/>
      <c r="AP143" s="387"/>
      <c r="AQ143" s="406" t="s">
        <v>770</v>
      </c>
      <c r="AR143" s="407"/>
      <c r="AS143" s="407"/>
      <c r="AT143" s="408"/>
      <c r="AU143" s="387" t="s">
        <v>770</v>
      </c>
      <c r="AV143" s="387"/>
      <c r="AW143" s="387"/>
      <c r="AX143" s="388"/>
      <c r="AY143">
        <f t="shared" si="5"/>
        <v>1</v>
      </c>
    </row>
    <row r="144" spans="1:60" ht="23.25" customHeight="1" x14ac:dyDescent="0.15">
      <c r="A144" s="473" t="s">
        <v>344</v>
      </c>
      <c r="B144" s="468"/>
      <c r="C144" s="468"/>
      <c r="D144" s="468"/>
      <c r="E144" s="468"/>
      <c r="F144" s="469"/>
      <c r="G144" s="509" t="s">
        <v>713</v>
      </c>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1</v>
      </c>
    </row>
    <row r="145" spans="1:60" ht="23.25" customHeight="1" x14ac:dyDescent="0.15">
      <c r="A145" s="364"/>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1</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7" t="s">
        <v>139</v>
      </c>
      <c r="C151" s="468"/>
      <c r="D151" s="468"/>
      <c r="E151" s="468"/>
      <c r="F151" s="46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29" t="s">
        <v>501</v>
      </c>
      <c r="AF151" s="429"/>
      <c r="AG151" s="429"/>
      <c r="AH151" s="429"/>
      <c r="AI151" s="429" t="s">
        <v>653</v>
      </c>
      <c r="AJ151" s="429"/>
      <c r="AK151" s="429"/>
      <c r="AL151" s="429"/>
      <c r="AM151" s="429" t="s">
        <v>469</v>
      </c>
      <c r="AN151" s="429"/>
      <c r="AO151" s="429"/>
      <c r="AP151" s="429"/>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499"/>
      <c r="AD152" s="500"/>
      <c r="AE152" s="429"/>
      <c r="AF152" s="429"/>
      <c r="AG152" s="429"/>
      <c r="AH152" s="429"/>
      <c r="AI152" s="429"/>
      <c r="AJ152" s="429"/>
      <c r="AK152" s="429"/>
      <c r="AL152" s="429"/>
      <c r="AM152" s="429"/>
      <c r="AN152" s="429"/>
      <c r="AO152" s="429"/>
      <c r="AP152" s="429"/>
      <c r="AQ152" s="508"/>
      <c r="AR152" s="448"/>
      <c r="AS152" s="446" t="s">
        <v>224</v>
      </c>
      <c r="AT152" s="447"/>
      <c r="AU152" s="448"/>
      <c r="AV152" s="448"/>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1" t="s">
        <v>58</v>
      </c>
      <c r="Z153" s="902"/>
      <c r="AA153" s="90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4"/>
      <c r="H154" s="398"/>
      <c r="I154" s="398"/>
      <c r="J154" s="398"/>
      <c r="K154" s="398"/>
      <c r="L154" s="398"/>
      <c r="M154" s="398"/>
      <c r="N154" s="398"/>
      <c r="O154" s="399"/>
      <c r="P154" s="463"/>
      <c r="Q154" s="463"/>
      <c r="R154" s="463"/>
      <c r="S154" s="463"/>
      <c r="T154" s="463"/>
      <c r="U154" s="463"/>
      <c r="V154" s="463"/>
      <c r="W154" s="463"/>
      <c r="X154" s="464"/>
      <c r="Y154" s="905" t="s">
        <v>51</v>
      </c>
      <c r="Z154" s="797"/>
      <c r="AA154" s="798"/>
      <c r="AB154" s="460"/>
      <c r="AC154" s="460"/>
      <c r="AD154" s="460"/>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5" t="s">
        <v>13</v>
      </c>
      <c r="Z155" s="797"/>
      <c r="AA155" s="798"/>
      <c r="AB155" s="906" t="s">
        <v>14</v>
      </c>
      <c r="AC155" s="906"/>
      <c r="AD155" s="906"/>
      <c r="AE155" s="576"/>
      <c r="AF155" s="577"/>
      <c r="AG155" s="577"/>
      <c r="AH155" s="577"/>
      <c r="AI155" s="576"/>
      <c r="AJ155" s="577"/>
      <c r="AK155" s="577"/>
      <c r="AL155" s="577"/>
      <c r="AM155" s="576"/>
      <c r="AN155" s="577"/>
      <c r="AO155" s="577"/>
      <c r="AP155" s="577"/>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29" t="s">
        <v>501</v>
      </c>
      <c r="AF156" s="429"/>
      <c r="AG156" s="429"/>
      <c r="AH156" s="429"/>
      <c r="AI156" s="429" t="s">
        <v>653</v>
      </c>
      <c r="AJ156" s="429"/>
      <c r="AK156" s="429"/>
      <c r="AL156" s="429"/>
      <c r="AM156" s="429" t="s">
        <v>469</v>
      </c>
      <c r="AN156" s="429"/>
      <c r="AO156" s="429"/>
      <c r="AP156" s="429"/>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499"/>
      <c r="AD157" s="500"/>
      <c r="AE157" s="429"/>
      <c r="AF157" s="429"/>
      <c r="AG157" s="429"/>
      <c r="AH157" s="429"/>
      <c r="AI157" s="429"/>
      <c r="AJ157" s="429"/>
      <c r="AK157" s="429"/>
      <c r="AL157" s="429"/>
      <c r="AM157" s="429"/>
      <c r="AN157" s="429"/>
      <c r="AO157" s="429"/>
      <c r="AP157" s="429"/>
      <c r="AQ157" s="508"/>
      <c r="AR157" s="448"/>
      <c r="AS157" s="446" t="s">
        <v>224</v>
      </c>
      <c r="AT157" s="447"/>
      <c r="AU157" s="448"/>
      <c r="AV157" s="448"/>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1" t="s">
        <v>58</v>
      </c>
      <c r="Z158" s="902"/>
      <c r="AA158" s="90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4"/>
      <c r="H159" s="398"/>
      <c r="I159" s="398"/>
      <c r="J159" s="398"/>
      <c r="K159" s="398"/>
      <c r="L159" s="398"/>
      <c r="M159" s="398"/>
      <c r="N159" s="398"/>
      <c r="O159" s="399"/>
      <c r="P159" s="463"/>
      <c r="Q159" s="463"/>
      <c r="R159" s="463"/>
      <c r="S159" s="463"/>
      <c r="T159" s="463"/>
      <c r="U159" s="463"/>
      <c r="V159" s="463"/>
      <c r="W159" s="463"/>
      <c r="X159" s="464"/>
      <c r="Y159" s="905" t="s">
        <v>51</v>
      </c>
      <c r="Z159" s="797"/>
      <c r="AA159" s="798"/>
      <c r="AB159" s="460"/>
      <c r="AC159" s="460"/>
      <c r="AD159" s="460"/>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5" t="s">
        <v>13</v>
      </c>
      <c r="Z160" s="797"/>
      <c r="AA160" s="798"/>
      <c r="AB160" s="906" t="s">
        <v>14</v>
      </c>
      <c r="AC160" s="906"/>
      <c r="AD160" s="906"/>
      <c r="AE160" s="576"/>
      <c r="AF160" s="577"/>
      <c r="AG160" s="577"/>
      <c r="AH160" s="577"/>
      <c r="AI160" s="576"/>
      <c r="AJ160" s="577"/>
      <c r="AK160" s="577"/>
      <c r="AL160" s="577"/>
      <c r="AM160" s="576"/>
      <c r="AN160" s="577"/>
      <c r="AO160" s="577"/>
      <c r="AP160" s="577"/>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29" t="s">
        <v>501</v>
      </c>
      <c r="AF161" s="429"/>
      <c r="AG161" s="429"/>
      <c r="AH161" s="429"/>
      <c r="AI161" s="429" t="s">
        <v>653</v>
      </c>
      <c r="AJ161" s="429"/>
      <c r="AK161" s="429"/>
      <c r="AL161" s="429"/>
      <c r="AM161" s="429" t="s">
        <v>469</v>
      </c>
      <c r="AN161" s="429"/>
      <c r="AO161" s="429"/>
      <c r="AP161" s="429"/>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499"/>
      <c r="AD162" s="500"/>
      <c r="AE162" s="429"/>
      <c r="AF162" s="429"/>
      <c r="AG162" s="429"/>
      <c r="AH162" s="429"/>
      <c r="AI162" s="429"/>
      <c r="AJ162" s="429"/>
      <c r="AK162" s="429"/>
      <c r="AL162" s="429"/>
      <c r="AM162" s="429"/>
      <c r="AN162" s="429"/>
      <c r="AO162" s="429"/>
      <c r="AP162" s="429"/>
      <c r="AQ162" s="508"/>
      <c r="AR162" s="448"/>
      <c r="AS162" s="446" t="s">
        <v>224</v>
      </c>
      <c r="AT162" s="447"/>
      <c r="AU162" s="448"/>
      <c r="AV162" s="448"/>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1" t="s">
        <v>58</v>
      </c>
      <c r="Z163" s="902"/>
      <c r="AA163" s="90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4"/>
      <c r="H164" s="398"/>
      <c r="I164" s="398"/>
      <c r="J164" s="398"/>
      <c r="K164" s="398"/>
      <c r="L164" s="398"/>
      <c r="M164" s="398"/>
      <c r="N164" s="398"/>
      <c r="O164" s="399"/>
      <c r="P164" s="463"/>
      <c r="Q164" s="463"/>
      <c r="R164" s="463"/>
      <c r="S164" s="463"/>
      <c r="T164" s="463"/>
      <c r="U164" s="463"/>
      <c r="V164" s="463"/>
      <c r="W164" s="463"/>
      <c r="X164" s="464"/>
      <c r="Y164" s="905" t="s">
        <v>51</v>
      </c>
      <c r="Z164" s="797"/>
      <c r="AA164" s="798"/>
      <c r="AB164" s="460"/>
      <c r="AC164" s="460"/>
      <c r="AD164" s="460"/>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29" t="s">
        <v>501</v>
      </c>
      <c r="AF167" s="429"/>
      <c r="AG167" s="429"/>
      <c r="AH167" s="429"/>
      <c r="AI167" s="429" t="s">
        <v>653</v>
      </c>
      <c r="AJ167" s="429"/>
      <c r="AK167" s="429"/>
      <c r="AL167" s="429"/>
      <c r="AM167" s="429" t="s">
        <v>469</v>
      </c>
      <c r="AN167" s="429"/>
      <c r="AO167" s="429"/>
      <c r="AP167" s="429"/>
      <c r="AQ167" s="423" t="s">
        <v>500</v>
      </c>
      <c r="AR167" s="424"/>
      <c r="AS167" s="424"/>
      <c r="AT167" s="425"/>
      <c r="AU167" s="423" t="s">
        <v>676</v>
      </c>
      <c r="AV167" s="424"/>
      <c r="AW167" s="424"/>
      <c r="AX167" s="426"/>
      <c r="AY167">
        <f>COUNTA($G$168)</f>
        <v>1</v>
      </c>
    </row>
    <row r="168" spans="1:60" ht="23.25" customHeight="1" x14ac:dyDescent="0.15">
      <c r="A168" s="363"/>
      <c r="B168" s="332"/>
      <c r="C168" s="332"/>
      <c r="D168" s="332"/>
      <c r="E168" s="332"/>
      <c r="F168" s="333"/>
      <c r="G168" s="372" t="s">
        <v>766</v>
      </c>
      <c r="H168" s="373"/>
      <c r="I168" s="373"/>
      <c r="J168" s="373"/>
      <c r="K168" s="373"/>
      <c r="L168" s="373"/>
      <c r="M168" s="373"/>
      <c r="N168" s="373"/>
      <c r="O168" s="373"/>
      <c r="P168" s="376" t="s">
        <v>769</v>
      </c>
      <c r="Q168" s="377"/>
      <c r="R168" s="377"/>
      <c r="S168" s="377"/>
      <c r="T168" s="377"/>
      <c r="U168" s="377"/>
      <c r="V168" s="377"/>
      <c r="W168" s="377"/>
      <c r="X168" s="378"/>
      <c r="Y168" s="382" t="s">
        <v>52</v>
      </c>
      <c r="Z168" s="383"/>
      <c r="AA168" s="384"/>
      <c r="AB168" s="385" t="s">
        <v>703</v>
      </c>
      <c r="AC168" s="385"/>
      <c r="AD168" s="385"/>
      <c r="AE168" s="413" t="s">
        <v>701</v>
      </c>
      <c r="AF168" s="386"/>
      <c r="AG168" s="386"/>
      <c r="AH168" s="386"/>
      <c r="AI168" s="413" t="s">
        <v>701</v>
      </c>
      <c r="AJ168" s="386"/>
      <c r="AK168" s="386"/>
      <c r="AL168" s="386"/>
      <c r="AM168" s="413" t="s">
        <v>701</v>
      </c>
      <c r="AN168" s="386"/>
      <c r="AO168" s="386"/>
      <c r="AP168" s="386"/>
      <c r="AQ168" s="413" t="s">
        <v>701</v>
      </c>
      <c r="AR168" s="386"/>
      <c r="AS168" s="386"/>
      <c r="AT168" s="386"/>
      <c r="AU168" s="404" t="s">
        <v>701</v>
      </c>
      <c r="AV168" s="427"/>
      <c r="AW168" s="427"/>
      <c r="AX168" s="428"/>
      <c r="AY168">
        <f>$AY$167</f>
        <v>1</v>
      </c>
    </row>
    <row r="169" spans="1:60" ht="23.25"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0" t="s">
        <v>53</v>
      </c>
      <c r="Z169" s="421"/>
      <c r="AA169" s="422"/>
      <c r="AB169" s="385" t="s">
        <v>704</v>
      </c>
      <c r="AC169" s="385"/>
      <c r="AD169" s="385"/>
      <c r="AE169" s="413" t="s">
        <v>701</v>
      </c>
      <c r="AF169" s="386"/>
      <c r="AG169" s="386"/>
      <c r="AH169" s="386"/>
      <c r="AI169" s="413" t="s">
        <v>701</v>
      </c>
      <c r="AJ169" s="386"/>
      <c r="AK169" s="386"/>
      <c r="AL169" s="386"/>
      <c r="AM169" s="413" t="s">
        <v>701</v>
      </c>
      <c r="AN169" s="386"/>
      <c r="AO169" s="386"/>
      <c r="AP169" s="386"/>
      <c r="AQ169" s="413" t="s">
        <v>701</v>
      </c>
      <c r="AR169" s="386"/>
      <c r="AS169" s="386"/>
      <c r="AT169" s="386"/>
      <c r="AU169" s="404" t="s">
        <v>701</v>
      </c>
      <c r="AV169" s="427"/>
      <c r="AW169" s="427"/>
      <c r="AX169" s="428"/>
      <c r="AY169">
        <f>$AY$167</f>
        <v>1</v>
      </c>
    </row>
    <row r="170" spans="1:60" ht="23.25" customHeight="1" x14ac:dyDescent="0.15">
      <c r="A170" s="473" t="s">
        <v>666</v>
      </c>
      <c r="B170" s="356"/>
      <c r="C170" s="356"/>
      <c r="D170" s="356"/>
      <c r="E170" s="356"/>
      <c r="F170" s="474"/>
      <c r="G170" s="238" t="s">
        <v>667</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9" t="s">
        <v>501</v>
      </c>
      <c r="AF170" s="429"/>
      <c r="AG170" s="429"/>
      <c r="AH170" s="429"/>
      <c r="AI170" s="429" t="s">
        <v>653</v>
      </c>
      <c r="AJ170" s="429"/>
      <c r="AK170" s="429"/>
      <c r="AL170" s="429"/>
      <c r="AM170" s="429" t="s">
        <v>469</v>
      </c>
      <c r="AN170" s="429"/>
      <c r="AO170" s="429"/>
      <c r="AP170" s="429"/>
      <c r="AQ170" s="430" t="s">
        <v>677</v>
      </c>
      <c r="AR170" s="431"/>
      <c r="AS170" s="431"/>
      <c r="AT170" s="431"/>
      <c r="AU170" s="431"/>
      <c r="AV170" s="431"/>
      <c r="AW170" s="431"/>
      <c r="AX170" s="432"/>
      <c r="AY170">
        <f>IF(SUBSTITUTE(SUBSTITUTE($G$171,"／",""),"　","")="",0,1)</f>
        <v>1</v>
      </c>
    </row>
    <row r="171" spans="1:60" ht="23.25" customHeight="1" x14ac:dyDescent="0.15">
      <c r="A171" s="475"/>
      <c r="B171" s="337"/>
      <c r="C171" s="337"/>
      <c r="D171" s="337"/>
      <c r="E171" s="337"/>
      <c r="F171" s="476"/>
      <c r="G171" s="409" t="s">
        <v>730</v>
      </c>
      <c r="H171" s="410"/>
      <c r="I171" s="410"/>
      <c r="J171" s="410"/>
      <c r="K171" s="410"/>
      <c r="L171" s="410"/>
      <c r="M171" s="410"/>
      <c r="N171" s="410"/>
      <c r="O171" s="410"/>
      <c r="P171" s="410"/>
      <c r="Q171" s="410"/>
      <c r="R171" s="410"/>
      <c r="S171" s="410"/>
      <c r="T171" s="410"/>
      <c r="U171" s="410"/>
      <c r="V171" s="410"/>
      <c r="W171" s="410"/>
      <c r="X171" s="410"/>
      <c r="Y171" s="433" t="s">
        <v>666</v>
      </c>
      <c r="Z171" s="434"/>
      <c r="AA171" s="435"/>
      <c r="AB171" s="436" t="s">
        <v>706</v>
      </c>
      <c r="AC171" s="437"/>
      <c r="AD171" s="438"/>
      <c r="AE171" s="413" t="s">
        <v>701</v>
      </c>
      <c r="AF171" s="413"/>
      <c r="AG171" s="413"/>
      <c r="AH171" s="413"/>
      <c r="AI171" s="413" t="s">
        <v>701</v>
      </c>
      <c r="AJ171" s="413"/>
      <c r="AK171" s="413"/>
      <c r="AL171" s="413"/>
      <c r="AM171" s="413" t="s">
        <v>701</v>
      </c>
      <c r="AN171" s="413"/>
      <c r="AO171" s="413"/>
      <c r="AP171" s="413"/>
      <c r="AQ171" s="404" t="s">
        <v>701</v>
      </c>
      <c r="AR171" s="387"/>
      <c r="AS171" s="387"/>
      <c r="AT171" s="387"/>
      <c r="AU171" s="387"/>
      <c r="AV171" s="387"/>
      <c r="AW171" s="387"/>
      <c r="AX171" s="388"/>
      <c r="AY171">
        <f>$AY$170</f>
        <v>1</v>
      </c>
    </row>
    <row r="172" spans="1:60" ht="46.5" customHeight="1" x14ac:dyDescent="0.15">
      <c r="A172" s="477"/>
      <c r="B172" s="339"/>
      <c r="C172" s="339"/>
      <c r="D172" s="339"/>
      <c r="E172" s="339"/>
      <c r="F172" s="478"/>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39" t="s">
        <v>717</v>
      </c>
      <c r="AC172" s="440"/>
      <c r="AD172" s="441"/>
      <c r="AE172" s="442" t="s">
        <v>701</v>
      </c>
      <c r="AF172" s="442"/>
      <c r="AG172" s="442"/>
      <c r="AH172" s="442"/>
      <c r="AI172" s="442" t="s">
        <v>701</v>
      </c>
      <c r="AJ172" s="442"/>
      <c r="AK172" s="442"/>
      <c r="AL172" s="442"/>
      <c r="AM172" s="442" t="s">
        <v>701</v>
      </c>
      <c r="AN172" s="442"/>
      <c r="AO172" s="442"/>
      <c r="AP172" s="442"/>
      <c r="AQ172" s="442" t="s">
        <v>701</v>
      </c>
      <c r="AR172" s="442"/>
      <c r="AS172" s="442"/>
      <c r="AT172" s="442"/>
      <c r="AU172" s="442"/>
      <c r="AV172" s="442"/>
      <c r="AW172" s="442"/>
      <c r="AX172" s="443"/>
      <c r="AY172">
        <f>$AY$170</f>
        <v>1</v>
      </c>
    </row>
    <row r="173" spans="1:60" ht="18.75" customHeight="1" x14ac:dyDescent="0.15">
      <c r="A173" s="515" t="s">
        <v>316</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9" t="s">
        <v>501</v>
      </c>
      <c r="AF173" s="429"/>
      <c r="AG173" s="429"/>
      <c r="AH173" s="429"/>
      <c r="AI173" s="429" t="s">
        <v>653</v>
      </c>
      <c r="AJ173" s="429"/>
      <c r="AK173" s="429"/>
      <c r="AL173" s="429"/>
      <c r="AM173" s="429" t="s">
        <v>469</v>
      </c>
      <c r="AN173" s="429"/>
      <c r="AO173" s="429"/>
      <c r="AP173" s="429"/>
      <c r="AQ173" s="470" t="s">
        <v>223</v>
      </c>
      <c r="AR173" s="471"/>
      <c r="AS173" s="471"/>
      <c r="AT173" s="472"/>
      <c r="AU173" s="337" t="s">
        <v>129</v>
      </c>
      <c r="AV173" s="337"/>
      <c r="AW173" s="337"/>
      <c r="AX173" s="342"/>
      <c r="AY173">
        <f>COUNTA($G$175)</f>
        <v>1</v>
      </c>
    </row>
    <row r="174" spans="1:60" ht="18.75" customHeight="1" x14ac:dyDescent="0.15">
      <c r="A174" s="518"/>
      <c r="B174" s="519"/>
      <c r="C174" s="519"/>
      <c r="D174" s="519"/>
      <c r="E174" s="519"/>
      <c r="F174" s="520"/>
      <c r="G174" s="358"/>
      <c r="H174" s="339"/>
      <c r="I174" s="339"/>
      <c r="J174" s="339"/>
      <c r="K174" s="339"/>
      <c r="L174" s="339"/>
      <c r="M174" s="339"/>
      <c r="N174" s="339"/>
      <c r="O174" s="340"/>
      <c r="P174" s="343"/>
      <c r="Q174" s="339"/>
      <c r="R174" s="339"/>
      <c r="S174" s="339"/>
      <c r="T174" s="339"/>
      <c r="U174" s="339"/>
      <c r="V174" s="339"/>
      <c r="W174" s="339"/>
      <c r="X174" s="340"/>
      <c r="Y174" s="493"/>
      <c r="Z174" s="494"/>
      <c r="AA174" s="495"/>
      <c r="AB174" s="417"/>
      <c r="AC174" s="499"/>
      <c r="AD174" s="500"/>
      <c r="AE174" s="429"/>
      <c r="AF174" s="429"/>
      <c r="AG174" s="429"/>
      <c r="AH174" s="429"/>
      <c r="AI174" s="429"/>
      <c r="AJ174" s="429"/>
      <c r="AK174" s="429"/>
      <c r="AL174" s="429"/>
      <c r="AM174" s="429"/>
      <c r="AN174" s="429"/>
      <c r="AO174" s="429"/>
      <c r="AP174" s="429"/>
      <c r="AQ174" s="444">
        <v>5</v>
      </c>
      <c r="AR174" s="445"/>
      <c r="AS174" s="446" t="s">
        <v>224</v>
      </c>
      <c r="AT174" s="447"/>
      <c r="AU174" s="448" t="s">
        <v>773</v>
      </c>
      <c r="AV174" s="448"/>
      <c r="AW174" s="339" t="s">
        <v>170</v>
      </c>
      <c r="AX174" s="344"/>
      <c r="AY174">
        <f t="shared" ref="AY174:AY179" si="7">$AY$173</f>
        <v>1</v>
      </c>
    </row>
    <row r="175" spans="1:60" ht="23.25" customHeight="1" x14ac:dyDescent="0.15">
      <c r="A175" s="521"/>
      <c r="B175" s="519"/>
      <c r="C175" s="519"/>
      <c r="D175" s="519"/>
      <c r="E175" s="519"/>
      <c r="F175" s="520"/>
      <c r="G175" s="389" t="s">
        <v>731</v>
      </c>
      <c r="H175" s="390"/>
      <c r="I175" s="390"/>
      <c r="J175" s="390"/>
      <c r="K175" s="390"/>
      <c r="L175" s="390"/>
      <c r="M175" s="390"/>
      <c r="N175" s="390"/>
      <c r="O175" s="391"/>
      <c r="P175" s="154" t="s">
        <v>768</v>
      </c>
      <c r="Q175" s="154"/>
      <c r="R175" s="154"/>
      <c r="S175" s="154"/>
      <c r="T175" s="154"/>
      <c r="U175" s="154"/>
      <c r="V175" s="154"/>
      <c r="W175" s="154"/>
      <c r="X175" s="155"/>
      <c r="Y175" s="400" t="s">
        <v>12</v>
      </c>
      <c r="Z175" s="401"/>
      <c r="AA175" s="402"/>
      <c r="AB175" s="403" t="s">
        <v>712</v>
      </c>
      <c r="AC175" s="403"/>
      <c r="AD175" s="403"/>
      <c r="AE175" s="404" t="s">
        <v>701</v>
      </c>
      <c r="AF175" s="387"/>
      <c r="AG175" s="387"/>
      <c r="AH175" s="387"/>
      <c r="AI175" s="404" t="s">
        <v>701</v>
      </c>
      <c r="AJ175" s="387"/>
      <c r="AK175" s="387"/>
      <c r="AL175" s="387"/>
      <c r="AM175" s="404" t="s">
        <v>701</v>
      </c>
      <c r="AN175" s="387"/>
      <c r="AO175" s="387"/>
      <c r="AP175" s="387"/>
      <c r="AQ175" s="406" t="s">
        <v>770</v>
      </c>
      <c r="AR175" s="407"/>
      <c r="AS175" s="407"/>
      <c r="AT175" s="408"/>
      <c r="AU175" s="387" t="s">
        <v>770</v>
      </c>
      <c r="AV175" s="387"/>
      <c r="AW175" s="387"/>
      <c r="AX175" s="388"/>
      <c r="AY175">
        <f t="shared" si="7"/>
        <v>1</v>
      </c>
    </row>
    <row r="176" spans="1:60" ht="23.25" customHeight="1" x14ac:dyDescent="0.15">
      <c r="A176" s="522"/>
      <c r="B176" s="523"/>
      <c r="C176" s="523"/>
      <c r="D176" s="523"/>
      <c r="E176" s="523"/>
      <c r="F176" s="524"/>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0" t="s">
        <v>712</v>
      </c>
      <c r="AC176" s="460"/>
      <c r="AD176" s="460"/>
      <c r="AE176" s="404" t="s">
        <v>701</v>
      </c>
      <c r="AF176" s="387"/>
      <c r="AG176" s="387"/>
      <c r="AH176" s="387"/>
      <c r="AI176" s="404" t="s">
        <v>701</v>
      </c>
      <c r="AJ176" s="387"/>
      <c r="AK176" s="387"/>
      <c r="AL176" s="387"/>
      <c r="AM176" s="404" t="s">
        <v>701</v>
      </c>
      <c r="AN176" s="387"/>
      <c r="AO176" s="387"/>
      <c r="AP176" s="387"/>
      <c r="AQ176" s="406" t="s">
        <v>770</v>
      </c>
      <c r="AR176" s="407"/>
      <c r="AS176" s="407"/>
      <c r="AT176" s="408"/>
      <c r="AU176" s="387" t="s">
        <v>770</v>
      </c>
      <c r="AV176" s="387"/>
      <c r="AW176" s="387"/>
      <c r="AX176" s="388"/>
      <c r="AY176">
        <f t="shared" si="7"/>
        <v>1</v>
      </c>
    </row>
    <row r="177" spans="1:60" ht="23.25" customHeight="1" x14ac:dyDescent="0.15">
      <c r="A177" s="521"/>
      <c r="B177" s="519"/>
      <c r="C177" s="519"/>
      <c r="D177" s="519"/>
      <c r="E177" s="519"/>
      <c r="F177" s="520"/>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t="s">
        <v>701</v>
      </c>
      <c r="AF177" s="387"/>
      <c r="AG177" s="387"/>
      <c r="AH177" s="387"/>
      <c r="AI177" s="404" t="s">
        <v>701</v>
      </c>
      <c r="AJ177" s="387"/>
      <c r="AK177" s="387"/>
      <c r="AL177" s="387"/>
      <c r="AM177" s="404" t="s">
        <v>701</v>
      </c>
      <c r="AN177" s="387"/>
      <c r="AO177" s="387"/>
      <c r="AP177" s="387"/>
      <c r="AQ177" s="406" t="s">
        <v>770</v>
      </c>
      <c r="AR177" s="407"/>
      <c r="AS177" s="407"/>
      <c r="AT177" s="408"/>
      <c r="AU177" s="387" t="s">
        <v>770</v>
      </c>
      <c r="AV177" s="387"/>
      <c r="AW177" s="387"/>
      <c r="AX177" s="388"/>
      <c r="AY177">
        <f t="shared" si="7"/>
        <v>1</v>
      </c>
    </row>
    <row r="178" spans="1:60" ht="23.25" customHeight="1" x14ac:dyDescent="0.15">
      <c r="A178" s="473" t="s">
        <v>344</v>
      </c>
      <c r="B178" s="468"/>
      <c r="C178" s="468"/>
      <c r="D178" s="468"/>
      <c r="E178" s="468"/>
      <c r="F178" s="469"/>
      <c r="G178" s="509" t="s">
        <v>713</v>
      </c>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1</v>
      </c>
    </row>
    <row r="179" spans="1:60" ht="23.25" customHeight="1" x14ac:dyDescent="0.15">
      <c r="A179" s="364"/>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1</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7" t="s">
        <v>139</v>
      </c>
      <c r="C185" s="468"/>
      <c r="D185" s="468"/>
      <c r="E185" s="468"/>
      <c r="F185" s="46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29" t="s">
        <v>501</v>
      </c>
      <c r="AF185" s="429"/>
      <c r="AG185" s="429"/>
      <c r="AH185" s="429"/>
      <c r="AI185" s="429" t="s">
        <v>653</v>
      </c>
      <c r="AJ185" s="429"/>
      <c r="AK185" s="429"/>
      <c r="AL185" s="429"/>
      <c r="AM185" s="429" t="s">
        <v>469</v>
      </c>
      <c r="AN185" s="429"/>
      <c r="AO185" s="429"/>
      <c r="AP185" s="429"/>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499"/>
      <c r="AD186" s="500"/>
      <c r="AE186" s="429"/>
      <c r="AF186" s="429"/>
      <c r="AG186" s="429"/>
      <c r="AH186" s="429"/>
      <c r="AI186" s="429"/>
      <c r="AJ186" s="429"/>
      <c r="AK186" s="429"/>
      <c r="AL186" s="429"/>
      <c r="AM186" s="429"/>
      <c r="AN186" s="429"/>
      <c r="AO186" s="429"/>
      <c r="AP186" s="429"/>
      <c r="AQ186" s="508"/>
      <c r="AR186" s="448"/>
      <c r="AS186" s="446" t="s">
        <v>224</v>
      </c>
      <c r="AT186" s="447"/>
      <c r="AU186" s="448"/>
      <c r="AV186" s="448"/>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1" t="s">
        <v>58</v>
      </c>
      <c r="Z187" s="902"/>
      <c r="AA187" s="90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4"/>
      <c r="H188" s="398"/>
      <c r="I188" s="398"/>
      <c r="J188" s="398"/>
      <c r="K188" s="398"/>
      <c r="L188" s="398"/>
      <c r="M188" s="398"/>
      <c r="N188" s="398"/>
      <c r="O188" s="399"/>
      <c r="P188" s="463"/>
      <c r="Q188" s="463"/>
      <c r="R188" s="463"/>
      <c r="S188" s="463"/>
      <c r="T188" s="463"/>
      <c r="U188" s="463"/>
      <c r="V188" s="463"/>
      <c r="W188" s="463"/>
      <c r="X188" s="464"/>
      <c r="Y188" s="905" t="s">
        <v>51</v>
      </c>
      <c r="Z188" s="797"/>
      <c r="AA188" s="798"/>
      <c r="AB188" s="460"/>
      <c r="AC188" s="460"/>
      <c r="AD188" s="460"/>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5" t="s">
        <v>13</v>
      </c>
      <c r="Z189" s="797"/>
      <c r="AA189" s="798"/>
      <c r="AB189" s="906" t="s">
        <v>14</v>
      </c>
      <c r="AC189" s="906"/>
      <c r="AD189" s="906"/>
      <c r="AE189" s="576"/>
      <c r="AF189" s="577"/>
      <c r="AG189" s="577"/>
      <c r="AH189" s="577"/>
      <c r="AI189" s="576"/>
      <c r="AJ189" s="577"/>
      <c r="AK189" s="577"/>
      <c r="AL189" s="577"/>
      <c r="AM189" s="576"/>
      <c r="AN189" s="577"/>
      <c r="AO189" s="577"/>
      <c r="AP189" s="577"/>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29" t="s">
        <v>501</v>
      </c>
      <c r="AF190" s="429"/>
      <c r="AG190" s="429"/>
      <c r="AH190" s="429"/>
      <c r="AI190" s="429" t="s">
        <v>653</v>
      </c>
      <c r="AJ190" s="429"/>
      <c r="AK190" s="429"/>
      <c r="AL190" s="429"/>
      <c r="AM190" s="429" t="s">
        <v>469</v>
      </c>
      <c r="AN190" s="429"/>
      <c r="AO190" s="429"/>
      <c r="AP190" s="429"/>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499"/>
      <c r="AD191" s="500"/>
      <c r="AE191" s="429"/>
      <c r="AF191" s="429"/>
      <c r="AG191" s="429"/>
      <c r="AH191" s="429"/>
      <c r="AI191" s="429"/>
      <c r="AJ191" s="429"/>
      <c r="AK191" s="429"/>
      <c r="AL191" s="429"/>
      <c r="AM191" s="429"/>
      <c r="AN191" s="429"/>
      <c r="AO191" s="429"/>
      <c r="AP191" s="429"/>
      <c r="AQ191" s="508"/>
      <c r="AR191" s="448"/>
      <c r="AS191" s="446" t="s">
        <v>224</v>
      </c>
      <c r="AT191" s="447"/>
      <c r="AU191" s="448"/>
      <c r="AV191" s="448"/>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1" t="s">
        <v>58</v>
      </c>
      <c r="Z192" s="902"/>
      <c r="AA192" s="90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4"/>
      <c r="H193" s="398"/>
      <c r="I193" s="398"/>
      <c r="J193" s="398"/>
      <c r="K193" s="398"/>
      <c r="L193" s="398"/>
      <c r="M193" s="398"/>
      <c r="N193" s="398"/>
      <c r="O193" s="399"/>
      <c r="P193" s="463"/>
      <c r="Q193" s="463"/>
      <c r="R193" s="463"/>
      <c r="S193" s="463"/>
      <c r="T193" s="463"/>
      <c r="U193" s="463"/>
      <c r="V193" s="463"/>
      <c r="W193" s="463"/>
      <c r="X193" s="464"/>
      <c r="Y193" s="905" t="s">
        <v>51</v>
      </c>
      <c r="Z193" s="797"/>
      <c r="AA193" s="798"/>
      <c r="AB193" s="460"/>
      <c r="AC193" s="460"/>
      <c r="AD193" s="460"/>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5" t="s">
        <v>13</v>
      </c>
      <c r="Z194" s="797"/>
      <c r="AA194" s="798"/>
      <c r="AB194" s="906" t="s">
        <v>14</v>
      </c>
      <c r="AC194" s="906"/>
      <c r="AD194" s="906"/>
      <c r="AE194" s="576"/>
      <c r="AF194" s="577"/>
      <c r="AG194" s="577"/>
      <c r="AH194" s="577"/>
      <c r="AI194" s="576"/>
      <c r="AJ194" s="577"/>
      <c r="AK194" s="577"/>
      <c r="AL194" s="577"/>
      <c r="AM194" s="576"/>
      <c r="AN194" s="577"/>
      <c r="AO194" s="577"/>
      <c r="AP194" s="577"/>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29" t="s">
        <v>501</v>
      </c>
      <c r="AF195" s="429"/>
      <c r="AG195" s="429"/>
      <c r="AH195" s="429"/>
      <c r="AI195" s="429" t="s">
        <v>653</v>
      </c>
      <c r="AJ195" s="429"/>
      <c r="AK195" s="429"/>
      <c r="AL195" s="429"/>
      <c r="AM195" s="429" t="s">
        <v>469</v>
      </c>
      <c r="AN195" s="429"/>
      <c r="AO195" s="429"/>
      <c r="AP195" s="429"/>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499"/>
      <c r="AD196" s="500"/>
      <c r="AE196" s="429"/>
      <c r="AF196" s="429"/>
      <c r="AG196" s="429"/>
      <c r="AH196" s="429"/>
      <c r="AI196" s="429"/>
      <c r="AJ196" s="429"/>
      <c r="AK196" s="429"/>
      <c r="AL196" s="429"/>
      <c r="AM196" s="429"/>
      <c r="AN196" s="429"/>
      <c r="AO196" s="429"/>
      <c r="AP196" s="429"/>
      <c r="AQ196" s="508"/>
      <c r="AR196" s="448"/>
      <c r="AS196" s="446" t="s">
        <v>224</v>
      </c>
      <c r="AT196" s="447"/>
      <c r="AU196" s="448"/>
      <c r="AV196" s="448"/>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1" t="s">
        <v>58</v>
      </c>
      <c r="Z197" s="902"/>
      <c r="AA197" s="90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4"/>
      <c r="H198" s="398"/>
      <c r="I198" s="398"/>
      <c r="J198" s="398"/>
      <c r="K198" s="398"/>
      <c r="L198" s="398"/>
      <c r="M198" s="398"/>
      <c r="N198" s="398"/>
      <c r="O198" s="399"/>
      <c r="P198" s="463"/>
      <c r="Q198" s="463"/>
      <c r="R198" s="463"/>
      <c r="S198" s="463"/>
      <c r="T198" s="463"/>
      <c r="U198" s="463"/>
      <c r="V198" s="463"/>
      <c r="W198" s="463"/>
      <c r="X198" s="464"/>
      <c r="Y198" s="905" t="s">
        <v>51</v>
      </c>
      <c r="Z198" s="797"/>
      <c r="AA198" s="798"/>
      <c r="AB198" s="460"/>
      <c r="AC198" s="460"/>
      <c r="AD198" s="460"/>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9" t="s">
        <v>501</v>
      </c>
      <c r="AF200" s="429"/>
      <c r="AG200" s="429"/>
      <c r="AH200" s="429"/>
      <c r="AI200" s="429" t="s">
        <v>653</v>
      </c>
      <c r="AJ200" s="429"/>
      <c r="AK200" s="429"/>
      <c r="AL200" s="429"/>
      <c r="AM200" s="429" t="s">
        <v>469</v>
      </c>
      <c r="AN200" s="429"/>
      <c r="AO200" s="429"/>
      <c r="AP200" s="429"/>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9"/>
      <c r="AF201" s="429"/>
      <c r="AG201" s="429"/>
      <c r="AH201" s="429"/>
      <c r="AI201" s="429"/>
      <c r="AJ201" s="429"/>
      <c r="AK201" s="429"/>
      <c r="AL201" s="429"/>
      <c r="AM201" s="429"/>
      <c r="AN201" s="429"/>
      <c r="AO201" s="429"/>
      <c r="AP201" s="429"/>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404"/>
      <c r="AF202" s="387"/>
      <c r="AG202" s="387"/>
      <c r="AH202" s="387"/>
      <c r="AI202" s="404"/>
      <c r="AJ202" s="387"/>
      <c r="AK202" s="387"/>
      <c r="AL202" s="387"/>
      <c r="AM202" s="404"/>
      <c r="AN202" s="387"/>
      <c r="AO202" s="387"/>
      <c r="AP202" s="387"/>
      <c r="AQ202" s="404"/>
      <c r="AR202" s="387"/>
      <c r="AS202" s="387"/>
      <c r="AT202" s="574"/>
      <c r="AU202" s="387"/>
      <c r="AV202" s="387"/>
      <c r="AW202" s="387"/>
      <c r="AX202" s="388"/>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334</v>
      </c>
      <c r="AC203" s="597"/>
      <c r="AD203" s="597"/>
      <c r="AE203" s="404"/>
      <c r="AF203" s="387"/>
      <c r="AG203" s="387"/>
      <c r="AH203" s="387"/>
      <c r="AI203" s="404"/>
      <c r="AJ203" s="387"/>
      <c r="AK203" s="387"/>
      <c r="AL203" s="387"/>
      <c r="AM203" s="404"/>
      <c r="AN203" s="387"/>
      <c r="AO203" s="387"/>
      <c r="AP203" s="387"/>
      <c r="AQ203" s="404"/>
      <c r="AR203" s="387"/>
      <c r="AS203" s="387"/>
      <c r="AT203" s="574"/>
      <c r="AU203" s="387"/>
      <c r="AV203" s="387"/>
      <c r="AW203" s="387"/>
      <c r="AX203" s="388"/>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335</v>
      </c>
      <c r="AC204" s="575"/>
      <c r="AD204" s="575"/>
      <c r="AE204" s="576"/>
      <c r="AF204" s="577"/>
      <c r="AG204" s="577"/>
      <c r="AH204" s="577"/>
      <c r="AI204" s="576"/>
      <c r="AJ204" s="577"/>
      <c r="AK204" s="577"/>
      <c r="AL204" s="577"/>
      <c r="AM204" s="576"/>
      <c r="AN204" s="577"/>
      <c r="AO204" s="577"/>
      <c r="AP204" s="577"/>
      <c r="AQ204" s="404"/>
      <c r="AR204" s="387"/>
      <c r="AS204" s="387"/>
      <c r="AT204" s="574"/>
      <c r="AU204" s="387"/>
      <c r="AV204" s="387"/>
      <c r="AW204" s="387"/>
      <c r="AX204" s="388"/>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404"/>
      <c r="AF205" s="387"/>
      <c r="AG205" s="387"/>
      <c r="AH205" s="387"/>
      <c r="AI205" s="404"/>
      <c r="AJ205" s="387"/>
      <c r="AK205" s="387"/>
      <c r="AL205" s="387"/>
      <c r="AM205" s="404"/>
      <c r="AN205" s="387"/>
      <c r="AO205" s="387"/>
      <c r="AP205" s="387"/>
      <c r="AQ205" s="404"/>
      <c r="AR205" s="387"/>
      <c r="AS205" s="387"/>
      <c r="AT205" s="574"/>
      <c r="AU205" s="387"/>
      <c r="AV205" s="387"/>
      <c r="AW205" s="387"/>
      <c r="AX205" s="388"/>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334</v>
      </c>
      <c r="AC206" s="597"/>
      <c r="AD206" s="597"/>
      <c r="AE206" s="404"/>
      <c r="AF206" s="387"/>
      <c r="AG206" s="387"/>
      <c r="AH206" s="387"/>
      <c r="AI206" s="404"/>
      <c r="AJ206" s="387"/>
      <c r="AK206" s="387"/>
      <c r="AL206" s="387"/>
      <c r="AM206" s="404"/>
      <c r="AN206" s="387"/>
      <c r="AO206" s="387"/>
      <c r="AP206" s="387"/>
      <c r="AQ206" s="404"/>
      <c r="AR206" s="387"/>
      <c r="AS206" s="387"/>
      <c r="AT206" s="574"/>
      <c r="AU206" s="387"/>
      <c r="AV206" s="387"/>
      <c r="AW206" s="387"/>
      <c r="AX206" s="388"/>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335</v>
      </c>
      <c r="AC207" s="575"/>
      <c r="AD207" s="575"/>
      <c r="AE207" s="576"/>
      <c r="AF207" s="577"/>
      <c r="AG207" s="577"/>
      <c r="AH207" s="577"/>
      <c r="AI207" s="576"/>
      <c r="AJ207" s="577"/>
      <c r="AK207" s="577"/>
      <c r="AL207" s="577"/>
      <c r="AM207" s="576"/>
      <c r="AN207" s="577"/>
      <c r="AO207" s="577"/>
      <c r="AP207" s="596"/>
      <c r="AQ207" s="404"/>
      <c r="AR207" s="387"/>
      <c r="AS207" s="387"/>
      <c r="AT207" s="574"/>
      <c r="AU207" s="387"/>
      <c r="AV207" s="387"/>
      <c r="AW207" s="387"/>
      <c r="AX207" s="388"/>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9" t="s">
        <v>11</v>
      </c>
      <c r="AC208" s="356"/>
      <c r="AD208" s="357"/>
      <c r="AE208" s="151" t="s">
        <v>501</v>
      </c>
      <c r="AF208" s="151"/>
      <c r="AG208" s="151"/>
      <c r="AH208" s="151"/>
      <c r="AI208" s="429" t="s">
        <v>653</v>
      </c>
      <c r="AJ208" s="429"/>
      <c r="AK208" s="429"/>
      <c r="AL208" s="429"/>
      <c r="AM208" s="429" t="s">
        <v>469</v>
      </c>
      <c r="AN208" s="429"/>
      <c r="AO208" s="429"/>
      <c r="AP208" s="429"/>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3"/>
      <c r="AC209" s="339"/>
      <c r="AD209" s="340"/>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78"/>
      <c r="B211" s="579"/>
      <c r="C211" s="579"/>
      <c r="D211" s="579"/>
      <c r="E211" s="579"/>
      <c r="F211" s="580"/>
      <c r="G211" s="615"/>
      <c r="H211" s="398"/>
      <c r="I211" s="398"/>
      <c r="J211" s="398"/>
      <c r="K211" s="398"/>
      <c r="L211" s="398"/>
      <c r="M211" s="398"/>
      <c r="N211" s="398"/>
      <c r="O211" s="399"/>
      <c r="P211" s="398"/>
      <c r="Q211" s="398"/>
      <c r="R211" s="398"/>
      <c r="S211" s="398"/>
      <c r="T211" s="398"/>
      <c r="U211" s="398"/>
      <c r="V211" s="398"/>
      <c r="W211" s="398"/>
      <c r="X211" s="399"/>
      <c r="Y211" s="623" t="s">
        <v>51</v>
      </c>
      <c r="Z211" s="624"/>
      <c r="AA211" s="625"/>
      <c r="AB211" s="626"/>
      <c r="AC211" s="626"/>
      <c r="AD211" s="626"/>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8"/>
      <c r="Q212" s="398"/>
      <c r="R212" s="398"/>
      <c r="S212" s="398"/>
      <c r="T212" s="398"/>
      <c r="U212" s="398"/>
      <c r="V212" s="398"/>
      <c r="W212" s="398"/>
      <c r="X212" s="399"/>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6"/>
      <c r="AR212" s="407"/>
      <c r="AS212" s="407"/>
      <c r="AT212" s="408"/>
      <c r="AU212" s="387"/>
      <c r="AV212" s="387"/>
      <c r="AW212" s="387"/>
      <c r="AX212" s="388"/>
      <c r="AY212">
        <f>$AY$208</f>
        <v>0</v>
      </c>
    </row>
    <row r="213" spans="1:51" ht="69.75" hidden="1" customHeight="1" x14ac:dyDescent="0.15">
      <c r="A213" s="657" t="s">
        <v>347</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4.25" thickBot="1" x14ac:dyDescent="0.2">
      <c r="A214" s="515" t="s">
        <v>661</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c r="AS214" s="673"/>
      <c r="AT214" s="674"/>
      <c r="AU214" s="674"/>
      <c r="AV214" s="674"/>
      <c r="AW214" s="674"/>
      <c r="AX214" s="675"/>
      <c r="AY214">
        <f>COUNTIF($AR$214,"☑")</f>
        <v>0</v>
      </c>
    </row>
    <row r="215" spans="1:51" ht="45" customHeight="1" x14ac:dyDescent="0.15">
      <c r="A215" s="663" t="s">
        <v>367</v>
      </c>
      <c r="B215" s="664"/>
      <c r="C215" s="666" t="s">
        <v>227</v>
      </c>
      <c r="D215" s="664"/>
      <c r="E215" s="667" t="s">
        <v>243</v>
      </c>
      <c r="F215" s="668"/>
      <c r="G215" s="669" t="s">
        <v>732</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3" t="s">
        <v>733</v>
      </c>
      <c r="H216" s="154"/>
      <c r="I216" s="154"/>
      <c r="J216" s="154"/>
      <c r="K216" s="154"/>
      <c r="L216" s="154"/>
      <c r="M216" s="154"/>
      <c r="N216" s="154"/>
      <c r="O216" s="154"/>
      <c r="P216" s="154"/>
      <c r="Q216" s="154"/>
      <c r="R216" s="154"/>
      <c r="S216" s="154"/>
      <c r="T216" s="154"/>
      <c r="U216" s="154"/>
      <c r="V216" s="155"/>
      <c r="W216" s="641" t="s">
        <v>669</v>
      </c>
      <c r="X216" s="642"/>
      <c r="Y216" s="642"/>
      <c r="Z216" s="642"/>
      <c r="AA216" s="643"/>
      <c r="AB216" s="644" t="s">
        <v>767</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670</v>
      </c>
      <c r="X217" s="648"/>
      <c r="Y217" s="648"/>
      <c r="Z217" s="648"/>
      <c r="AA217" s="649"/>
      <c r="AB217" s="644" t="s">
        <v>775</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682</v>
      </c>
      <c r="D218" s="651"/>
      <c r="E218" s="467" t="s">
        <v>363</v>
      </c>
      <c r="F218" s="469"/>
      <c r="G218" s="631" t="s">
        <v>230</v>
      </c>
      <c r="H218" s="632"/>
      <c r="I218" s="632"/>
      <c r="J218" s="654" t="s">
        <v>781</v>
      </c>
      <c r="K218" s="655"/>
      <c r="L218" s="655"/>
      <c r="M218" s="655"/>
      <c r="N218" s="655"/>
      <c r="O218" s="655"/>
      <c r="P218" s="655"/>
      <c r="Q218" s="655"/>
      <c r="R218" s="655"/>
      <c r="S218" s="655"/>
      <c r="T218" s="656"/>
      <c r="U218" s="629" t="s">
        <v>774</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31"/>
      <c r="F219" s="333"/>
      <c r="G219" s="631" t="s">
        <v>683</v>
      </c>
      <c r="H219" s="632"/>
      <c r="I219" s="632"/>
      <c r="J219" s="632"/>
      <c r="K219" s="632"/>
      <c r="L219" s="632"/>
      <c r="M219" s="632"/>
      <c r="N219" s="632"/>
      <c r="O219" s="632"/>
      <c r="P219" s="632"/>
      <c r="Q219" s="632"/>
      <c r="R219" s="632"/>
      <c r="S219" s="632"/>
      <c r="T219" s="632"/>
      <c r="U219" s="628" t="s">
        <v>774</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4"/>
      <c r="F220" s="336"/>
      <c r="G220" s="631" t="s">
        <v>670</v>
      </c>
      <c r="H220" s="632"/>
      <c r="I220" s="632"/>
      <c r="J220" s="632"/>
      <c r="K220" s="632"/>
      <c r="L220" s="632"/>
      <c r="M220" s="632"/>
      <c r="N220" s="632"/>
      <c r="O220" s="632"/>
      <c r="P220" s="632"/>
      <c r="Q220" s="632"/>
      <c r="R220" s="632"/>
      <c r="S220" s="632"/>
      <c r="T220" s="632"/>
      <c r="U220" s="159" t="s">
        <v>774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27"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696</v>
      </c>
      <c r="AE223" s="718"/>
      <c r="AF223" s="718"/>
      <c r="AG223" s="719" t="s">
        <v>740</v>
      </c>
      <c r="AH223" s="720"/>
      <c r="AI223" s="720"/>
      <c r="AJ223" s="720"/>
      <c r="AK223" s="720"/>
      <c r="AL223" s="720"/>
      <c r="AM223" s="720"/>
      <c r="AN223" s="720"/>
      <c r="AO223" s="720"/>
      <c r="AP223" s="720"/>
      <c r="AQ223" s="720"/>
      <c r="AR223" s="720"/>
      <c r="AS223" s="720"/>
      <c r="AT223" s="720"/>
      <c r="AU223" s="720"/>
      <c r="AV223" s="720"/>
      <c r="AW223" s="720"/>
      <c r="AX223" s="721"/>
    </row>
    <row r="224" spans="1:51" ht="27"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696</v>
      </c>
      <c r="AE224" s="699"/>
      <c r="AF224" s="699"/>
      <c r="AG224" s="725" t="s">
        <v>741</v>
      </c>
      <c r="AH224" s="726"/>
      <c r="AI224" s="726"/>
      <c r="AJ224" s="726"/>
      <c r="AK224" s="726"/>
      <c r="AL224" s="726"/>
      <c r="AM224" s="726"/>
      <c r="AN224" s="726"/>
      <c r="AO224" s="726"/>
      <c r="AP224" s="726"/>
      <c r="AQ224" s="726"/>
      <c r="AR224" s="726"/>
      <c r="AS224" s="726"/>
      <c r="AT224" s="726"/>
      <c r="AU224" s="726"/>
      <c r="AV224" s="726"/>
      <c r="AW224" s="726"/>
      <c r="AX224" s="727"/>
    </row>
    <row r="225" spans="1:50" ht="27"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696</v>
      </c>
      <c r="AE225" s="732"/>
      <c r="AF225" s="732"/>
      <c r="AG225" s="689" t="s">
        <v>742</v>
      </c>
      <c r="AH225" s="398"/>
      <c r="AI225" s="398"/>
      <c r="AJ225" s="398"/>
      <c r="AK225" s="398"/>
      <c r="AL225" s="398"/>
      <c r="AM225" s="398"/>
      <c r="AN225" s="398"/>
      <c r="AO225" s="398"/>
      <c r="AP225" s="398"/>
      <c r="AQ225" s="398"/>
      <c r="AR225" s="398"/>
      <c r="AS225" s="398"/>
      <c r="AT225" s="398"/>
      <c r="AU225" s="398"/>
      <c r="AV225" s="398"/>
      <c r="AW225" s="398"/>
      <c r="AX225" s="690"/>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696</v>
      </c>
      <c r="AE226" s="687"/>
      <c r="AF226" s="687"/>
      <c r="AG226" s="376" t="s">
        <v>735</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x14ac:dyDescent="0.15">
      <c r="A227" s="677"/>
      <c r="B227" s="678"/>
      <c r="C227" s="691"/>
      <c r="D227" s="692"/>
      <c r="E227" s="695" t="s">
        <v>345</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734</v>
      </c>
      <c r="AE227" s="699"/>
      <c r="AF227" s="700"/>
      <c r="AG227" s="689"/>
      <c r="AH227" s="398"/>
      <c r="AI227" s="398"/>
      <c r="AJ227" s="398"/>
      <c r="AK227" s="398"/>
      <c r="AL227" s="398"/>
      <c r="AM227" s="398"/>
      <c r="AN227" s="398"/>
      <c r="AO227" s="398"/>
      <c r="AP227" s="398"/>
      <c r="AQ227" s="398"/>
      <c r="AR227" s="398"/>
      <c r="AS227" s="398"/>
      <c r="AT227" s="398"/>
      <c r="AU227" s="398"/>
      <c r="AV227" s="398"/>
      <c r="AW227" s="398"/>
      <c r="AX227" s="690"/>
    </row>
    <row r="228" spans="1:50" ht="26.25" customHeight="1" x14ac:dyDescent="0.15">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734</v>
      </c>
      <c r="AE228" s="705"/>
      <c r="AF228" s="705"/>
      <c r="AG228" s="689"/>
      <c r="AH228" s="398"/>
      <c r="AI228" s="398"/>
      <c r="AJ228" s="398"/>
      <c r="AK228" s="398"/>
      <c r="AL228" s="398"/>
      <c r="AM228" s="398"/>
      <c r="AN228" s="398"/>
      <c r="AO228" s="398"/>
      <c r="AP228" s="398"/>
      <c r="AQ228" s="398"/>
      <c r="AR228" s="398"/>
      <c r="AS228" s="398"/>
      <c r="AT228" s="398"/>
      <c r="AU228" s="398"/>
      <c r="AV228" s="398"/>
      <c r="AW228" s="398"/>
      <c r="AX228" s="690"/>
    </row>
    <row r="229" spans="1:50" ht="26.25" customHeight="1" x14ac:dyDescent="0.15">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736</v>
      </c>
      <c r="AE229" s="751"/>
      <c r="AF229" s="751"/>
      <c r="AG229" s="752" t="s">
        <v>737</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696</v>
      </c>
      <c r="AE230" s="699"/>
      <c r="AF230" s="699"/>
      <c r="AG230" s="725" t="s">
        <v>743</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736</v>
      </c>
      <c r="AE231" s="699"/>
      <c r="AF231" s="699"/>
      <c r="AG231" s="725" t="s">
        <v>737</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696</v>
      </c>
      <c r="AE232" s="699"/>
      <c r="AF232" s="699"/>
      <c r="AG232" s="725" t="s">
        <v>744</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77"/>
      <c r="B233" s="679"/>
      <c r="C233" s="745"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736</v>
      </c>
      <c r="AE233" s="732"/>
      <c r="AF233" s="732"/>
      <c r="AG233" s="747" t="s">
        <v>737</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7"/>
      <c r="B234" s="679"/>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736</v>
      </c>
      <c r="AE234" s="699"/>
      <c r="AF234" s="700"/>
      <c r="AG234" s="725" t="s">
        <v>737</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x14ac:dyDescent="0.15">
      <c r="A235" s="680"/>
      <c r="B235" s="681"/>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696</v>
      </c>
      <c r="AE235" s="740"/>
      <c r="AF235" s="741"/>
      <c r="AG235" s="742" t="s">
        <v>745</v>
      </c>
      <c r="AH235" s="743"/>
      <c r="AI235" s="743"/>
      <c r="AJ235" s="743"/>
      <c r="AK235" s="743"/>
      <c r="AL235" s="743"/>
      <c r="AM235" s="743"/>
      <c r="AN235" s="743"/>
      <c r="AO235" s="743"/>
      <c r="AP235" s="743"/>
      <c r="AQ235" s="743"/>
      <c r="AR235" s="743"/>
      <c r="AS235" s="743"/>
      <c r="AT235" s="743"/>
      <c r="AU235" s="743"/>
      <c r="AV235" s="743"/>
      <c r="AW235" s="743"/>
      <c r="AX235" s="744"/>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696</v>
      </c>
      <c r="AE236" s="751"/>
      <c r="AF236" s="761"/>
      <c r="AG236" s="752" t="s">
        <v>738</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736</v>
      </c>
      <c r="AE237" s="766"/>
      <c r="AF237" s="766"/>
      <c r="AG237" s="725" t="s">
        <v>737</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x14ac:dyDescent="0.15">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696</v>
      </c>
      <c r="AE238" s="699"/>
      <c r="AF238" s="699"/>
      <c r="AG238" s="725" t="s">
        <v>746</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x14ac:dyDescent="0.15">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696</v>
      </c>
      <c r="AE239" s="699"/>
      <c r="AF239" s="699"/>
      <c r="AG239" s="755" t="s">
        <v>739</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686" t="s">
        <v>736</v>
      </c>
      <c r="AE240" s="687"/>
      <c r="AF240" s="778"/>
      <c r="AG240" s="376" t="s">
        <v>772</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72"/>
      <c r="B241" s="773"/>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89"/>
      <c r="AH241" s="398"/>
      <c r="AI241" s="398"/>
      <c r="AJ241" s="398"/>
      <c r="AK241" s="398"/>
      <c r="AL241" s="398"/>
      <c r="AM241" s="398"/>
      <c r="AN241" s="398"/>
      <c r="AO241" s="398"/>
      <c r="AP241" s="398"/>
      <c r="AQ241" s="398"/>
      <c r="AR241" s="398"/>
      <c r="AS241" s="398"/>
      <c r="AT241" s="398"/>
      <c r="AU241" s="398"/>
      <c r="AV241" s="398"/>
      <c r="AW241" s="398"/>
      <c r="AX241" s="690"/>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8"/>
      <c r="AI242" s="398"/>
      <c r="AJ242" s="398"/>
      <c r="AK242" s="398"/>
      <c r="AL242" s="398"/>
      <c r="AM242" s="398"/>
      <c r="AN242" s="398"/>
      <c r="AO242" s="398"/>
      <c r="AP242" s="398"/>
      <c r="AQ242" s="398"/>
      <c r="AR242" s="398"/>
      <c r="AS242" s="398"/>
      <c r="AT242" s="398"/>
      <c r="AU242" s="398"/>
      <c r="AV242" s="398"/>
      <c r="AW242" s="398"/>
      <c r="AX242" s="690"/>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8"/>
      <c r="AI243" s="398"/>
      <c r="AJ243" s="398"/>
      <c r="AK243" s="398"/>
      <c r="AL243" s="398"/>
      <c r="AM243" s="398"/>
      <c r="AN243" s="398"/>
      <c r="AO243" s="398"/>
      <c r="AP243" s="398"/>
      <c r="AQ243" s="398"/>
      <c r="AR243" s="398"/>
      <c r="AS243" s="398"/>
      <c r="AT243" s="398"/>
      <c r="AU243" s="398"/>
      <c r="AV243" s="398"/>
      <c r="AW243" s="398"/>
      <c r="AX243" s="690"/>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8"/>
      <c r="AI244" s="398"/>
      <c r="AJ244" s="398"/>
      <c r="AK244" s="398"/>
      <c r="AL244" s="398"/>
      <c r="AM244" s="398"/>
      <c r="AN244" s="398"/>
      <c r="AO244" s="398"/>
      <c r="AP244" s="398"/>
      <c r="AQ244" s="398"/>
      <c r="AR244" s="398"/>
      <c r="AS244" s="398"/>
      <c r="AT244" s="398"/>
      <c r="AU244" s="398"/>
      <c r="AV244" s="398"/>
      <c r="AW244" s="398"/>
      <c r="AX244" s="690"/>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8"/>
      <c r="AI245" s="398"/>
      <c r="AJ245" s="398"/>
      <c r="AK245" s="398"/>
      <c r="AL245" s="398"/>
      <c r="AM245" s="398"/>
      <c r="AN245" s="398"/>
      <c r="AO245" s="398"/>
      <c r="AP245" s="398"/>
      <c r="AQ245" s="398"/>
      <c r="AR245" s="398"/>
      <c r="AS245" s="398"/>
      <c r="AT245" s="398"/>
      <c r="AU245" s="398"/>
      <c r="AV245" s="398"/>
      <c r="AW245" s="398"/>
      <c r="AX245" s="690"/>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155.44999999999999" customHeight="1" x14ac:dyDescent="0.15">
      <c r="A247" s="137" t="s">
        <v>46</v>
      </c>
      <c r="B247" s="138"/>
      <c r="C247" s="141" t="s">
        <v>50</v>
      </c>
      <c r="D247" s="142"/>
      <c r="E247" s="142"/>
      <c r="F247" s="143"/>
      <c r="G247" s="144" t="s">
        <v>776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785</v>
      </c>
      <c r="B254" s="134"/>
      <c r="C254" s="134"/>
      <c r="D254" s="134"/>
      <c r="E254" s="135"/>
      <c r="F254" s="786" t="s">
        <v>786</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774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t="s">
        <v>795</v>
      </c>
      <c r="F258" s="783"/>
      <c r="G258" s="783"/>
      <c r="H258" s="783"/>
      <c r="I258" s="783"/>
      <c r="J258" s="783"/>
      <c r="K258" s="783"/>
      <c r="L258" s="783"/>
      <c r="M258" s="783"/>
      <c r="N258" s="783"/>
      <c r="O258" s="783"/>
      <c r="P258" s="784"/>
      <c r="Q258" s="782" t="s">
        <v>803</v>
      </c>
      <c r="R258" s="783"/>
      <c r="S258" s="783"/>
      <c r="T258" s="783"/>
      <c r="U258" s="783"/>
      <c r="V258" s="783"/>
      <c r="W258" s="783"/>
      <c r="X258" s="783"/>
      <c r="Y258" s="783"/>
      <c r="Z258" s="783"/>
      <c r="AA258" s="783"/>
      <c r="AB258" s="784"/>
      <c r="AC258" s="782" t="s">
        <v>810</v>
      </c>
      <c r="AD258" s="783"/>
      <c r="AE258" s="783"/>
      <c r="AF258" s="783"/>
      <c r="AG258" s="783"/>
      <c r="AH258" s="783"/>
      <c r="AI258" s="783"/>
      <c r="AJ258" s="783"/>
      <c r="AK258" s="783"/>
      <c r="AL258" s="783"/>
      <c r="AM258" s="783"/>
      <c r="AN258" s="784"/>
      <c r="AO258" s="782" t="s">
        <v>816</v>
      </c>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794</v>
      </c>
      <c r="F259" s="783"/>
      <c r="G259" s="783"/>
      <c r="H259" s="783"/>
      <c r="I259" s="783"/>
      <c r="J259" s="783"/>
      <c r="K259" s="783"/>
      <c r="L259" s="783"/>
      <c r="M259" s="783"/>
      <c r="N259" s="783"/>
      <c r="O259" s="783"/>
      <c r="P259" s="784"/>
      <c r="Q259" s="782" t="s">
        <v>802</v>
      </c>
      <c r="R259" s="783"/>
      <c r="S259" s="783"/>
      <c r="T259" s="783"/>
      <c r="U259" s="783"/>
      <c r="V259" s="783"/>
      <c r="W259" s="783"/>
      <c r="X259" s="783"/>
      <c r="Y259" s="783"/>
      <c r="Z259" s="783"/>
      <c r="AA259" s="783"/>
      <c r="AB259" s="784"/>
      <c r="AC259" s="782" t="s">
        <v>809</v>
      </c>
      <c r="AD259" s="783"/>
      <c r="AE259" s="783"/>
      <c r="AF259" s="783"/>
      <c r="AG259" s="783"/>
      <c r="AH259" s="783"/>
      <c r="AI259" s="783"/>
      <c r="AJ259" s="783"/>
      <c r="AK259" s="783"/>
      <c r="AL259" s="783"/>
      <c r="AM259" s="783"/>
      <c r="AN259" s="784"/>
      <c r="AO259" s="782" t="s">
        <v>815</v>
      </c>
      <c r="AP259" s="783"/>
      <c r="AQ259" s="783"/>
      <c r="AR259" s="783"/>
      <c r="AS259" s="783"/>
      <c r="AT259" s="783"/>
      <c r="AU259" s="783"/>
      <c r="AV259" s="783"/>
      <c r="AW259" s="783"/>
      <c r="AX259" s="785"/>
    </row>
    <row r="260" spans="1:52" ht="24.75" customHeight="1" x14ac:dyDescent="0.15">
      <c r="A260" s="151" t="s">
        <v>359</v>
      </c>
      <c r="B260" s="151"/>
      <c r="C260" s="151"/>
      <c r="D260" s="151"/>
      <c r="E260" s="782" t="s">
        <v>793</v>
      </c>
      <c r="F260" s="783"/>
      <c r="G260" s="783"/>
      <c r="H260" s="783"/>
      <c r="I260" s="783"/>
      <c r="J260" s="783"/>
      <c r="K260" s="783"/>
      <c r="L260" s="783"/>
      <c r="M260" s="783"/>
      <c r="N260" s="783"/>
      <c r="O260" s="783"/>
      <c r="P260" s="784"/>
      <c r="Q260" s="782" t="s">
        <v>801</v>
      </c>
      <c r="R260" s="783"/>
      <c r="S260" s="783"/>
      <c r="T260" s="783"/>
      <c r="U260" s="783"/>
      <c r="V260" s="783"/>
      <c r="W260" s="783"/>
      <c r="X260" s="783"/>
      <c r="Y260" s="783"/>
      <c r="Z260" s="783"/>
      <c r="AA260" s="783"/>
      <c r="AB260" s="784"/>
      <c r="AC260" s="782" t="s">
        <v>808</v>
      </c>
      <c r="AD260" s="783"/>
      <c r="AE260" s="783"/>
      <c r="AF260" s="783"/>
      <c r="AG260" s="783"/>
      <c r="AH260" s="783"/>
      <c r="AI260" s="783"/>
      <c r="AJ260" s="783"/>
      <c r="AK260" s="783"/>
      <c r="AL260" s="783"/>
      <c r="AM260" s="783"/>
      <c r="AN260" s="784"/>
      <c r="AO260" s="782" t="s">
        <v>814</v>
      </c>
      <c r="AP260" s="783"/>
      <c r="AQ260" s="783"/>
      <c r="AR260" s="783"/>
      <c r="AS260" s="783"/>
      <c r="AT260" s="783"/>
      <c r="AU260" s="783"/>
      <c r="AV260" s="783"/>
      <c r="AW260" s="783"/>
      <c r="AX260" s="785"/>
    </row>
    <row r="261" spans="1:52" ht="24.75" customHeight="1" x14ac:dyDescent="0.15">
      <c r="A261" s="151" t="s">
        <v>358</v>
      </c>
      <c r="B261" s="151"/>
      <c r="C261" s="151"/>
      <c r="D261" s="151"/>
      <c r="E261" s="782" t="s">
        <v>792</v>
      </c>
      <c r="F261" s="783"/>
      <c r="G261" s="783"/>
      <c r="H261" s="783"/>
      <c r="I261" s="783"/>
      <c r="J261" s="783"/>
      <c r="K261" s="783"/>
      <c r="L261" s="783"/>
      <c r="M261" s="783"/>
      <c r="N261" s="783"/>
      <c r="O261" s="783"/>
      <c r="P261" s="784"/>
      <c r="Q261" s="782" t="s">
        <v>800</v>
      </c>
      <c r="R261" s="783"/>
      <c r="S261" s="783"/>
      <c r="T261" s="783"/>
      <c r="U261" s="783"/>
      <c r="V261" s="783"/>
      <c r="W261" s="783"/>
      <c r="X261" s="783"/>
      <c r="Y261" s="783"/>
      <c r="Z261" s="783"/>
      <c r="AA261" s="783"/>
      <c r="AB261" s="784"/>
      <c r="AC261" s="782" t="s">
        <v>807</v>
      </c>
      <c r="AD261" s="783"/>
      <c r="AE261" s="783"/>
      <c r="AF261" s="783"/>
      <c r="AG261" s="783"/>
      <c r="AH261" s="783"/>
      <c r="AI261" s="783"/>
      <c r="AJ261" s="783"/>
      <c r="AK261" s="783"/>
      <c r="AL261" s="783"/>
      <c r="AM261" s="783"/>
      <c r="AN261" s="784"/>
      <c r="AO261" s="782" t="s">
        <v>813</v>
      </c>
      <c r="AP261" s="783"/>
      <c r="AQ261" s="783"/>
      <c r="AR261" s="783"/>
      <c r="AS261" s="783"/>
      <c r="AT261" s="783"/>
      <c r="AU261" s="783"/>
      <c r="AV261" s="783"/>
      <c r="AW261" s="783"/>
      <c r="AX261" s="785"/>
    </row>
    <row r="262" spans="1:52" ht="24.75" customHeight="1" x14ac:dyDescent="0.15">
      <c r="A262" s="151" t="s">
        <v>357</v>
      </c>
      <c r="B262" s="151"/>
      <c r="C262" s="151"/>
      <c r="D262" s="151"/>
      <c r="E262" s="782" t="s">
        <v>791</v>
      </c>
      <c r="F262" s="783"/>
      <c r="G262" s="783"/>
      <c r="H262" s="783"/>
      <c r="I262" s="783"/>
      <c r="J262" s="783"/>
      <c r="K262" s="783"/>
      <c r="L262" s="783"/>
      <c r="M262" s="783"/>
      <c r="N262" s="783"/>
      <c r="O262" s="783"/>
      <c r="P262" s="784"/>
      <c r="Q262" s="782" t="s">
        <v>799</v>
      </c>
      <c r="R262" s="783"/>
      <c r="S262" s="783"/>
      <c r="T262" s="783"/>
      <c r="U262" s="783"/>
      <c r="V262" s="783"/>
      <c r="W262" s="783"/>
      <c r="X262" s="783"/>
      <c r="Y262" s="783"/>
      <c r="Z262" s="783"/>
      <c r="AA262" s="783"/>
      <c r="AB262" s="784"/>
      <c r="AC262" s="782" t="s">
        <v>806</v>
      </c>
      <c r="AD262" s="783"/>
      <c r="AE262" s="783"/>
      <c r="AF262" s="783"/>
      <c r="AG262" s="783"/>
      <c r="AH262" s="783"/>
      <c r="AI262" s="783"/>
      <c r="AJ262" s="783"/>
      <c r="AK262" s="783"/>
      <c r="AL262" s="783"/>
      <c r="AM262" s="783"/>
      <c r="AN262" s="784"/>
      <c r="AO262" s="782" t="s">
        <v>812</v>
      </c>
      <c r="AP262" s="783"/>
      <c r="AQ262" s="783"/>
      <c r="AR262" s="783"/>
      <c r="AS262" s="783"/>
      <c r="AT262" s="783"/>
      <c r="AU262" s="783"/>
      <c r="AV262" s="783"/>
      <c r="AW262" s="783"/>
      <c r="AX262" s="785"/>
    </row>
    <row r="263" spans="1:52" ht="24.75" customHeight="1" x14ac:dyDescent="0.15">
      <c r="A263" s="151" t="s">
        <v>356</v>
      </c>
      <c r="B263" s="151"/>
      <c r="C263" s="151"/>
      <c r="D263" s="151"/>
      <c r="E263" s="782" t="s">
        <v>790</v>
      </c>
      <c r="F263" s="783"/>
      <c r="G263" s="783"/>
      <c r="H263" s="783"/>
      <c r="I263" s="783"/>
      <c r="J263" s="783"/>
      <c r="K263" s="783"/>
      <c r="L263" s="783"/>
      <c r="M263" s="783"/>
      <c r="N263" s="783"/>
      <c r="O263" s="783"/>
      <c r="P263" s="784"/>
      <c r="Q263" s="782" t="s">
        <v>798</v>
      </c>
      <c r="R263" s="783"/>
      <c r="S263" s="783"/>
      <c r="T263" s="783"/>
      <c r="U263" s="783"/>
      <c r="V263" s="783"/>
      <c r="W263" s="783"/>
      <c r="X263" s="783"/>
      <c r="Y263" s="783"/>
      <c r="Z263" s="783"/>
      <c r="AA263" s="783"/>
      <c r="AB263" s="784"/>
      <c r="AC263" s="782" t="s">
        <v>805</v>
      </c>
      <c r="AD263" s="783"/>
      <c r="AE263" s="783"/>
      <c r="AF263" s="783"/>
      <c r="AG263" s="783"/>
      <c r="AH263" s="783"/>
      <c r="AI263" s="783"/>
      <c r="AJ263" s="783"/>
      <c r="AK263" s="783"/>
      <c r="AL263" s="783"/>
      <c r="AM263" s="783"/>
      <c r="AN263" s="784"/>
      <c r="AO263" s="782" t="s">
        <v>811</v>
      </c>
      <c r="AP263" s="783"/>
      <c r="AQ263" s="783"/>
      <c r="AR263" s="783"/>
      <c r="AS263" s="783"/>
      <c r="AT263" s="783"/>
      <c r="AU263" s="783"/>
      <c r="AV263" s="783"/>
      <c r="AW263" s="783"/>
      <c r="AX263" s="785"/>
    </row>
    <row r="264" spans="1:52" ht="24.75" customHeight="1" x14ac:dyDescent="0.15">
      <c r="A264" s="151" t="s">
        <v>355</v>
      </c>
      <c r="B264" s="151"/>
      <c r="C264" s="151"/>
      <c r="D264" s="151"/>
      <c r="E264" s="782" t="s">
        <v>789</v>
      </c>
      <c r="F264" s="783"/>
      <c r="G264" s="783"/>
      <c r="H264" s="783"/>
      <c r="I264" s="783"/>
      <c r="J264" s="783"/>
      <c r="K264" s="783"/>
      <c r="L264" s="783"/>
      <c r="M264" s="783"/>
      <c r="N264" s="783"/>
      <c r="O264" s="783"/>
      <c r="P264" s="784"/>
      <c r="Q264" s="782" t="s">
        <v>797</v>
      </c>
      <c r="R264" s="783"/>
      <c r="S264" s="783"/>
      <c r="T264" s="783"/>
      <c r="U264" s="783"/>
      <c r="V264" s="783"/>
      <c r="W264" s="783"/>
      <c r="X264" s="783"/>
      <c r="Y264" s="783"/>
      <c r="Z264" s="783"/>
      <c r="AA264" s="783"/>
      <c r="AB264" s="784"/>
      <c r="AC264" s="782" t="s">
        <v>804</v>
      </c>
      <c r="AD264" s="783"/>
      <c r="AE264" s="783"/>
      <c r="AF264" s="783"/>
      <c r="AG264" s="783"/>
      <c r="AH264" s="783"/>
      <c r="AI264" s="783"/>
      <c r="AJ264" s="783"/>
      <c r="AK264" s="783"/>
      <c r="AL264" s="783"/>
      <c r="AM264" s="783"/>
      <c r="AN264" s="784"/>
      <c r="AO264" s="782" t="s">
        <v>798</v>
      </c>
      <c r="AP264" s="783"/>
      <c r="AQ264" s="783"/>
      <c r="AR264" s="783"/>
      <c r="AS264" s="783"/>
      <c r="AT264" s="783"/>
      <c r="AU264" s="783"/>
      <c r="AV264" s="783"/>
      <c r="AW264" s="783"/>
      <c r="AX264" s="785"/>
    </row>
    <row r="265" spans="1:52" ht="24.75" customHeight="1" x14ac:dyDescent="0.15">
      <c r="A265" s="151" t="s">
        <v>354</v>
      </c>
      <c r="B265" s="151"/>
      <c r="C265" s="151"/>
      <c r="D265" s="151"/>
      <c r="E265" s="782" t="s">
        <v>788</v>
      </c>
      <c r="F265" s="783"/>
      <c r="G265" s="783"/>
      <c r="H265" s="783"/>
      <c r="I265" s="783"/>
      <c r="J265" s="783"/>
      <c r="K265" s="783"/>
      <c r="L265" s="783"/>
      <c r="M265" s="783"/>
      <c r="N265" s="783"/>
      <c r="O265" s="783"/>
      <c r="P265" s="784"/>
      <c r="Q265" s="782" t="s">
        <v>796</v>
      </c>
      <c r="R265" s="783"/>
      <c r="S265" s="783"/>
      <c r="T265" s="783"/>
      <c r="U265" s="783"/>
      <c r="V265" s="783"/>
      <c r="W265" s="783"/>
      <c r="X265" s="783"/>
      <c r="Y265" s="783"/>
      <c r="Z265" s="783"/>
      <c r="AA265" s="783"/>
      <c r="AB265" s="784"/>
      <c r="AC265" s="782" t="s">
        <v>797</v>
      </c>
      <c r="AD265" s="783"/>
      <c r="AE265" s="783"/>
      <c r="AF265" s="783"/>
      <c r="AG265" s="783"/>
      <c r="AH265" s="783"/>
      <c r="AI265" s="783"/>
      <c r="AJ265" s="783"/>
      <c r="AK265" s="783"/>
      <c r="AL265" s="783"/>
      <c r="AM265" s="783"/>
      <c r="AN265" s="784"/>
      <c r="AO265" s="782" t="s">
        <v>804</v>
      </c>
      <c r="AP265" s="783"/>
      <c r="AQ265" s="783"/>
      <c r="AR265" s="783"/>
      <c r="AS265" s="783"/>
      <c r="AT265" s="783"/>
      <c r="AU265" s="783"/>
      <c r="AV265" s="783"/>
      <c r="AW265" s="783"/>
      <c r="AX265" s="785"/>
    </row>
    <row r="266" spans="1:52" ht="24.75" customHeight="1" x14ac:dyDescent="0.15">
      <c r="A266" s="151" t="s">
        <v>501</v>
      </c>
      <c r="B266" s="151"/>
      <c r="C266" s="151"/>
      <c r="D266" s="151"/>
      <c r="E266" s="801" t="s">
        <v>691</v>
      </c>
      <c r="F266" s="802"/>
      <c r="G266" s="802"/>
      <c r="H266" s="92" t="str">
        <f>IF(E266="","","-")</f>
        <v>-</v>
      </c>
      <c r="I266" s="802"/>
      <c r="J266" s="802"/>
      <c r="K266" s="92" t="str">
        <f>IF(I266="","","-")</f>
        <v/>
      </c>
      <c r="L266" s="121">
        <v>55</v>
      </c>
      <c r="M266" s="121"/>
      <c r="N266" s="92" t="str">
        <f>IF(O266="","","-")</f>
        <v/>
      </c>
      <c r="O266" s="799"/>
      <c r="P266" s="800"/>
      <c r="Q266" s="801" t="s">
        <v>691</v>
      </c>
      <c r="R266" s="802"/>
      <c r="S266" s="802"/>
      <c r="T266" s="92" t="str">
        <f>IF(Q266="","","-")</f>
        <v>-</v>
      </c>
      <c r="U266" s="802"/>
      <c r="V266" s="802"/>
      <c r="W266" s="92" t="str">
        <f>IF(U266="","","-")</f>
        <v/>
      </c>
      <c r="X266" s="121">
        <v>22</v>
      </c>
      <c r="Y266" s="121"/>
      <c r="Z266" s="92" t="str">
        <f>IF(AA266="","","-")</f>
        <v/>
      </c>
      <c r="AA266" s="799"/>
      <c r="AB266" s="800"/>
      <c r="AC266" s="801" t="s">
        <v>691</v>
      </c>
      <c r="AD266" s="802"/>
      <c r="AE266" s="802"/>
      <c r="AF266" s="92" t="str">
        <f>IF(AC266="","","-")</f>
        <v>-</v>
      </c>
      <c r="AG266" s="802"/>
      <c r="AH266" s="802"/>
      <c r="AI266" s="92" t="str">
        <f>IF(AG266="","","-")</f>
        <v/>
      </c>
      <c r="AJ266" s="121">
        <v>23</v>
      </c>
      <c r="AK266" s="121"/>
      <c r="AL266" s="92" t="str">
        <f>IF(AM266="","","-")</f>
        <v/>
      </c>
      <c r="AM266" s="799"/>
      <c r="AN266" s="800"/>
      <c r="AO266" s="801" t="s">
        <v>691</v>
      </c>
      <c r="AP266" s="802"/>
      <c r="AQ266" s="92" t="str">
        <f>IF(AO266="","","-")</f>
        <v>-</v>
      </c>
      <c r="AR266" s="802"/>
      <c r="AS266" s="802"/>
      <c r="AT266" s="92" t="str">
        <f>IF(AR266="","","-")</f>
        <v/>
      </c>
      <c r="AU266" s="121">
        <v>24</v>
      </c>
      <c r="AV266" s="121"/>
      <c r="AW266" s="92" t="str">
        <f>IF(AX266="","","-")</f>
        <v/>
      </c>
      <c r="AX266" s="95"/>
    </row>
    <row r="267" spans="1:52" ht="24.75" customHeight="1" x14ac:dyDescent="0.15">
      <c r="A267" s="151" t="s">
        <v>679</v>
      </c>
      <c r="B267" s="151"/>
      <c r="C267" s="151"/>
      <c r="D267" s="151"/>
      <c r="E267" s="801" t="s">
        <v>691</v>
      </c>
      <c r="F267" s="802"/>
      <c r="G267" s="802"/>
      <c r="H267" s="92"/>
      <c r="I267" s="802"/>
      <c r="J267" s="802"/>
      <c r="K267" s="92"/>
      <c r="L267" s="121">
        <v>66</v>
      </c>
      <c r="M267" s="121"/>
      <c r="N267" s="92" t="str">
        <f>IF(O267="","","-")</f>
        <v/>
      </c>
      <c r="O267" s="799"/>
      <c r="P267" s="800"/>
      <c r="Q267" s="801" t="s">
        <v>691</v>
      </c>
      <c r="R267" s="802"/>
      <c r="S267" s="802"/>
      <c r="T267" s="92" t="str">
        <f>IF(Q267="","","-")</f>
        <v>-</v>
      </c>
      <c r="U267" s="802"/>
      <c r="V267" s="802"/>
      <c r="W267" s="92" t="str">
        <f>IF(U267="","","-")</f>
        <v/>
      </c>
      <c r="X267" s="121">
        <v>96</v>
      </c>
      <c r="Y267" s="121"/>
      <c r="Z267" s="92" t="str">
        <f>IF(AA267="","","-")</f>
        <v/>
      </c>
      <c r="AA267" s="799"/>
      <c r="AB267" s="800"/>
      <c r="AC267" s="801" t="s">
        <v>691</v>
      </c>
      <c r="AD267" s="802"/>
      <c r="AE267" s="802"/>
      <c r="AF267" s="92" t="str">
        <f>IF(AC267="","","-")</f>
        <v>-</v>
      </c>
      <c r="AG267" s="802"/>
      <c r="AH267" s="802"/>
      <c r="AI267" s="92" t="str">
        <f>IF(AG267="","","-")</f>
        <v/>
      </c>
      <c r="AJ267" s="121">
        <v>97</v>
      </c>
      <c r="AK267" s="121"/>
      <c r="AL267" s="92" t="str">
        <f>IF(AM267="","","-")</f>
        <v/>
      </c>
      <c r="AM267" s="799"/>
      <c r="AN267" s="800"/>
      <c r="AO267" s="801" t="s">
        <v>691</v>
      </c>
      <c r="AP267" s="802"/>
      <c r="AQ267" s="92" t="str">
        <f>IF(AO267="","","-")</f>
        <v>-</v>
      </c>
      <c r="AR267" s="802"/>
      <c r="AS267" s="802"/>
      <c r="AT267" s="92" t="str">
        <f>IF(AR267="","","-")</f>
        <v/>
      </c>
      <c r="AU267" s="121">
        <v>98</v>
      </c>
      <c r="AV267" s="121"/>
      <c r="AW267" s="92" t="str">
        <f>IF(AX267="","","-")</f>
        <v/>
      </c>
      <c r="AX267" s="95"/>
    </row>
    <row r="268" spans="1:52" ht="24.75" customHeight="1" x14ac:dyDescent="0.15">
      <c r="A268" s="151" t="s">
        <v>469</v>
      </c>
      <c r="B268" s="151"/>
      <c r="C268" s="151"/>
      <c r="D268" s="151"/>
      <c r="E268" s="804">
        <v>2021</v>
      </c>
      <c r="F268" s="152"/>
      <c r="G268" s="802" t="s">
        <v>690</v>
      </c>
      <c r="H268" s="802"/>
      <c r="I268" s="802"/>
      <c r="J268" s="152">
        <v>20</v>
      </c>
      <c r="K268" s="152"/>
      <c r="L268" s="121">
        <v>90</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751</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752</v>
      </c>
      <c r="H310" s="836"/>
      <c r="I310" s="836"/>
      <c r="J310" s="836"/>
      <c r="K310" s="837"/>
      <c r="L310" s="838" t="s">
        <v>753</v>
      </c>
      <c r="M310" s="839"/>
      <c r="N310" s="839"/>
      <c r="O310" s="839"/>
      <c r="P310" s="839"/>
      <c r="Q310" s="839"/>
      <c r="R310" s="839"/>
      <c r="S310" s="839"/>
      <c r="T310" s="839"/>
      <c r="U310" s="839"/>
      <c r="V310" s="839"/>
      <c r="W310" s="839"/>
      <c r="X310" s="840"/>
      <c r="Y310" s="841">
        <v>808.57</v>
      </c>
      <c r="Z310" s="842"/>
      <c r="AA310" s="842"/>
      <c r="AB310" s="843"/>
      <c r="AC310" s="835" t="s">
        <v>772</v>
      </c>
      <c r="AD310" s="836"/>
      <c r="AE310" s="836"/>
      <c r="AF310" s="836"/>
      <c r="AG310" s="837"/>
      <c r="AH310" s="838" t="s">
        <v>772</v>
      </c>
      <c r="AI310" s="839"/>
      <c r="AJ310" s="839"/>
      <c r="AK310" s="839"/>
      <c r="AL310" s="839"/>
      <c r="AM310" s="839"/>
      <c r="AN310" s="839"/>
      <c r="AO310" s="839"/>
      <c r="AP310" s="839"/>
      <c r="AQ310" s="839"/>
      <c r="AR310" s="839"/>
      <c r="AS310" s="839"/>
      <c r="AT310" s="840"/>
      <c r="AU310" s="841" t="s">
        <v>772</v>
      </c>
      <c r="AV310" s="842"/>
      <c r="AW310" s="842"/>
      <c r="AX310" s="844"/>
    </row>
    <row r="311" spans="1:50" ht="24.75" customHeight="1" x14ac:dyDescent="0.15">
      <c r="A311" s="811"/>
      <c r="B311" s="812"/>
      <c r="C311" s="812"/>
      <c r="D311" s="812"/>
      <c r="E311" s="812"/>
      <c r="F311" s="813"/>
      <c r="G311" s="821" t="s">
        <v>759</v>
      </c>
      <c r="H311" s="822"/>
      <c r="I311" s="822"/>
      <c r="J311" s="822"/>
      <c r="K311" s="823"/>
      <c r="L311" s="824" t="s">
        <v>753</v>
      </c>
      <c r="M311" s="825"/>
      <c r="N311" s="825"/>
      <c r="O311" s="825"/>
      <c r="P311" s="825"/>
      <c r="Q311" s="825"/>
      <c r="R311" s="825"/>
      <c r="S311" s="825"/>
      <c r="T311" s="825"/>
      <c r="U311" s="825"/>
      <c r="V311" s="825"/>
      <c r="W311" s="825"/>
      <c r="X311" s="826"/>
      <c r="Y311" s="827">
        <v>100.91</v>
      </c>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909.48</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14.25"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9" t="s">
        <v>25</v>
      </c>
      <c r="Q365" s="429"/>
      <c r="R365" s="429"/>
      <c r="S365" s="429"/>
      <c r="T365" s="429"/>
      <c r="U365" s="429"/>
      <c r="V365" s="429"/>
      <c r="W365" s="429"/>
      <c r="X365" s="429"/>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45" customHeight="1" x14ac:dyDescent="0.15">
      <c r="A366" s="870">
        <v>1</v>
      </c>
      <c r="B366" s="870">
        <v>1</v>
      </c>
      <c r="C366" s="871" t="s">
        <v>754</v>
      </c>
      <c r="D366" s="872"/>
      <c r="E366" s="872"/>
      <c r="F366" s="872"/>
      <c r="G366" s="872"/>
      <c r="H366" s="872"/>
      <c r="I366" s="872"/>
      <c r="J366" s="873">
        <v>1020001081053</v>
      </c>
      <c r="K366" s="874"/>
      <c r="L366" s="874"/>
      <c r="M366" s="874"/>
      <c r="N366" s="874"/>
      <c r="O366" s="874"/>
      <c r="P366" s="875" t="s">
        <v>755</v>
      </c>
      <c r="Q366" s="876"/>
      <c r="R366" s="876"/>
      <c r="S366" s="876"/>
      <c r="T366" s="876"/>
      <c r="U366" s="876"/>
      <c r="V366" s="876"/>
      <c r="W366" s="876"/>
      <c r="X366" s="876"/>
      <c r="Y366" s="877">
        <v>808.57</v>
      </c>
      <c r="Z366" s="878"/>
      <c r="AA366" s="878"/>
      <c r="AB366" s="879"/>
      <c r="AC366" s="880" t="s">
        <v>756</v>
      </c>
      <c r="AD366" s="881"/>
      <c r="AE366" s="881"/>
      <c r="AF366" s="881"/>
      <c r="AG366" s="881"/>
      <c r="AH366" s="864" t="s">
        <v>750</v>
      </c>
      <c r="AI366" s="865"/>
      <c r="AJ366" s="865"/>
      <c r="AK366" s="865"/>
      <c r="AL366" s="866" t="s">
        <v>750</v>
      </c>
      <c r="AM366" s="867"/>
      <c r="AN366" s="867"/>
      <c r="AO366" s="868"/>
      <c r="AP366" s="869" t="s">
        <v>774</v>
      </c>
      <c r="AQ366" s="869"/>
      <c r="AR366" s="869"/>
      <c r="AS366" s="869"/>
      <c r="AT366" s="869"/>
      <c r="AU366" s="869"/>
      <c r="AV366" s="869"/>
      <c r="AW366" s="869"/>
      <c r="AX366" s="869"/>
    </row>
    <row r="367" spans="1:51" ht="45" customHeight="1" x14ac:dyDescent="0.15">
      <c r="A367" s="870">
        <v>2</v>
      </c>
      <c r="B367" s="870">
        <v>1</v>
      </c>
      <c r="C367" s="871" t="s">
        <v>778</v>
      </c>
      <c r="D367" s="872"/>
      <c r="E367" s="872"/>
      <c r="F367" s="872"/>
      <c r="G367" s="872"/>
      <c r="H367" s="872"/>
      <c r="I367" s="872"/>
      <c r="J367" s="873">
        <v>1020001081053</v>
      </c>
      <c r="K367" s="874"/>
      <c r="L367" s="874"/>
      <c r="M367" s="874"/>
      <c r="N367" s="874"/>
      <c r="O367" s="874"/>
      <c r="P367" s="875" t="s">
        <v>779</v>
      </c>
      <c r="Q367" s="876"/>
      <c r="R367" s="876"/>
      <c r="S367" s="876"/>
      <c r="T367" s="876"/>
      <c r="U367" s="876"/>
      <c r="V367" s="876"/>
      <c r="W367" s="876"/>
      <c r="X367" s="876"/>
      <c r="Y367" s="877">
        <v>100.91</v>
      </c>
      <c r="Z367" s="878"/>
      <c r="AA367" s="878"/>
      <c r="AB367" s="879"/>
      <c r="AC367" s="880" t="s">
        <v>756</v>
      </c>
      <c r="AD367" s="881"/>
      <c r="AE367" s="881"/>
      <c r="AF367" s="881"/>
      <c r="AG367" s="881"/>
      <c r="AH367" s="864" t="s">
        <v>750</v>
      </c>
      <c r="AI367" s="865"/>
      <c r="AJ367" s="865"/>
      <c r="AK367" s="865"/>
      <c r="AL367" s="866" t="s">
        <v>750</v>
      </c>
      <c r="AM367" s="867"/>
      <c r="AN367" s="867"/>
      <c r="AO367" s="868"/>
      <c r="AP367" s="869" t="s">
        <v>774</v>
      </c>
      <c r="AQ367" s="869"/>
      <c r="AR367" s="869"/>
      <c r="AS367" s="869"/>
      <c r="AT367" s="869"/>
      <c r="AU367" s="869"/>
      <c r="AV367" s="869"/>
      <c r="AW367" s="869"/>
      <c r="AX367" s="869"/>
      <c r="AY367">
        <f>COUNTA($C$367)</f>
        <v>1</v>
      </c>
    </row>
    <row r="368" spans="1:51" ht="45" customHeight="1" x14ac:dyDescent="0.15">
      <c r="A368" s="870">
        <v>3</v>
      </c>
      <c r="B368" s="870">
        <v>1</v>
      </c>
      <c r="C368" s="871" t="s">
        <v>757</v>
      </c>
      <c r="D368" s="872"/>
      <c r="E368" s="872"/>
      <c r="F368" s="872"/>
      <c r="G368" s="872"/>
      <c r="H368" s="872"/>
      <c r="I368" s="872"/>
      <c r="J368" s="873">
        <v>1140001005719</v>
      </c>
      <c r="K368" s="874"/>
      <c r="L368" s="874"/>
      <c r="M368" s="874"/>
      <c r="N368" s="874"/>
      <c r="O368" s="874"/>
      <c r="P368" s="875" t="s">
        <v>758</v>
      </c>
      <c r="Q368" s="876"/>
      <c r="R368" s="876"/>
      <c r="S368" s="876"/>
      <c r="T368" s="876"/>
      <c r="U368" s="876"/>
      <c r="V368" s="876"/>
      <c r="W368" s="876"/>
      <c r="X368" s="876"/>
      <c r="Y368" s="877">
        <v>386.02</v>
      </c>
      <c r="Z368" s="878"/>
      <c r="AA368" s="878"/>
      <c r="AB368" s="879"/>
      <c r="AC368" s="880" t="s">
        <v>756</v>
      </c>
      <c r="AD368" s="881"/>
      <c r="AE368" s="881"/>
      <c r="AF368" s="881"/>
      <c r="AG368" s="881"/>
      <c r="AH368" s="882" t="s">
        <v>750</v>
      </c>
      <c r="AI368" s="883"/>
      <c r="AJ368" s="883"/>
      <c r="AK368" s="883"/>
      <c r="AL368" s="866" t="s">
        <v>750</v>
      </c>
      <c r="AM368" s="867"/>
      <c r="AN368" s="867"/>
      <c r="AO368" s="868"/>
      <c r="AP368" s="869" t="s">
        <v>774</v>
      </c>
      <c r="AQ368" s="869"/>
      <c r="AR368" s="869"/>
      <c r="AS368" s="869"/>
      <c r="AT368" s="869"/>
      <c r="AU368" s="869"/>
      <c r="AV368" s="869"/>
      <c r="AW368" s="869"/>
      <c r="AX368" s="869"/>
      <c r="AY368">
        <f>COUNTA($C$368)</f>
        <v>1</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29" t="s">
        <v>25</v>
      </c>
      <c r="Q398" s="429"/>
      <c r="R398" s="429"/>
      <c r="S398" s="429"/>
      <c r="T398" s="429"/>
      <c r="U398" s="429"/>
      <c r="V398" s="429"/>
      <c r="W398" s="429"/>
      <c r="X398" s="429"/>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29" t="s">
        <v>25</v>
      </c>
      <c r="Q431" s="429"/>
      <c r="R431" s="429"/>
      <c r="S431" s="429"/>
      <c r="T431" s="429"/>
      <c r="U431" s="429"/>
      <c r="V431" s="429"/>
      <c r="W431" s="429"/>
      <c r="X431" s="429"/>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29" t="s">
        <v>25</v>
      </c>
      <c r="Q464" s="429"/>
      <c r="R464" s="429"/>
      <c r="S464" s="429"/>
      <c r="T464" s="429"/>
      <c r="U464" s="429"/>
      <c r="V464" s="429"/>
      <c r="W464" s="429"/>
      <c r="X464" s="429"/>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29" t="s">
        <v>25</v>
      </c>
      <c r="Q497" s="429"/>
      <c r="R497" s="429"/>
      <c r="S497" s="429"/>
      <c r="T497" s="429"/>
      <c r="U497" s="429"/>
      <c r="V497" s="429"/>
      <c r="W497" s="429"/>
      <c r="X497" s="429"/>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9" t="s">
        <v>25</v>
      </c>
      <c r="Q530" s="429"/>
      <c r="R530" s="429"/>
      <c r="S530" s="429"/>
      <c r="T530" s="429"/>
      <c r="U530" s="429"/>
      <c r="V530" s="429"/>
      <c r="W530" s="429"/>
      <c r="X530" s="429"/>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9" t="s">
        <v>25</v>
      </c>
      <c r="Q563" s="429"/>
      <c r="R563" s="429"/>
      <c r="S563" s="429"/>
      <c r="T563" s="429"/>
      <c r="U563" s="429"/>
      <c r="V563" s="429"/>
      <c r="W563" s="429"/>
      <c r="X563" s="429"/>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9" t="s">
        <v>25</v>
      </c>
      <c r="Q596" s="429"/>
      <c r="R596" s="429"/>
      <c r="S596" s="429"/>
      <c r="T596" s="429"/>
      <c r="U596" s="429"/>
      <c r="V596" s="429"/>
      <c r="W596" s="429"/>
      <c r="X596" s="429"/>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45.75" customHeight="1" x14ac:dyDescent="0.15">
      <c r="A631" s="870">
        <v>1</v>
      </c>
      <c r="B631" s="870">
        <v>1</v>
      </c>
      <c r="C631" s="892" t="s">
        <v>777</v>
      </c>
      <c r="D631" s="892"/>
      <c r="E631" s="660" t="s">
        <v>757</v>
      </c>
      <c r="F631" s="893"/>
      <c r="G631" s="893"/>
      <c r="H631" s="893"/>
      <c r="I631" s="893"/>
      <c r="J631" s="873">
        <v>1140001005719</v>
      </c>
      <c r="K631" s="874"/>
      <c r="L631" s="874"/>
      <c r="M631" s="874"/>
      <c r="N631" s="874"/>
      <c r="O631" s="874"/>
      <c r="P631" s="875" t="s">
        <v>758</v>
      </c>
      <c r="Q631" s="876"/>
      <c r="R631" s="876"/>
      <c r="S631" s="876"/>
      <c r="T631" s="876"/>
      <c r="U631" s="876"/>
      <c r="V631" s="876"/>
      <c r="W631" s="876"/>
      <c r="X631" s="876"/>
      <c r="Y631" s="877">
        <v>811.71</v>
      </c>
      <c r="Z631" s="878"/>
      <c r="AA631" s="878"/>
      <c r="AB631" s="879"/>
      <c r="AC631" s="880" t="s">
        <v>341</v>
      </c>
      <c r="AD631" s="881"/>
      <c r="AE631" s="881"/>
      <c r="AF631" s="881"/>
      <c r="AG631" s="881"/>
      <c r="AH631" s="882" t="s">
        <v>787</v>
      </c>
      <c r="AI631" s="883"/>
      <c r="AJ631" s="883"/>
      <c r="AK631" s="883"/>
      <c r="AL631" s="866">
        <v>99.6</v>
      </c>
      <c r="AM631" s="867"/>
      <c r="AN631" s="867"/>
      <c r="AO631" s="868"/>
      <c r="AP631" s="869" t="s">
        <v>774</v>
      </c>
      <c r="AQ631" s="869"/>
      <c r="AR631" s="869"/>
      <c r="AS631" s="869"/>
      <c r="AT631" s="869"/>
      <c r="AU631" s="869"/>
      <c r="AV631" s="869"/>
      <c r="AW631" s="869"/>
      <c r="AX631" s="869"/>
    </row>
    <row r="632" spans="1:51" ht="45.75" customHeight="1" x14ac:dyDescent="0.15">
      <c r="A632" s="870">
        <v>2</v>
      </c>
      <c r="B632" s="870">
        <v>1</v>
      </c>
      <c r="C632" s="892" t="s">
        <v>777</v>
      </c>
      <c r="D632" s="892"/>
      <c r="E632" s="660" t="s">
        <v>754</v>
      </c>
      <c r="F632" s="893"/>
      <c r="G632" s="893"/>
      <c r="H632" s="893"/>
      <c r="I632" s="893"/>
      <c r="J632" s="873">
        <v>1020001081053</v>
      </c>
      <c r="K632" s="874"/>
      <c r="L632" s="874"/>
      <c r="M632" s="874"/>
      <c r="N632" s="874"/>
      <c r="O632" s="874"/>
      <c r="P632" s="875" t="s">
        <v>760</v>
      </c>
      <c r="Q632" s="876"/>
      <c r="R632" s="876"/>
      <c r="S632" s="876"/>
      <c r="T632" s="876"/>
      <c r="U632" s="876"/>
      <c r="V632" s="876"/>
      <c r="W632" s="876"/>
      <c r="X632" s="876"/>
      <c r="Y632" s="877">
        <v>802.76</v>
      </c>
      <c r="Z632" s="878"/>
      <c r="AA632" s="878"/>
      <c r="AB632" s="879"/>
      <c r="AC632" s="880" t="s">
        <v>341</v>
      </c>
      <c r="AD632" s="881"/>
      <c r="AE632" s="881"/>
      <c r="AF632" s="881"/>
      <c r="AG632" s="881"/>
      <c r="AH632" s="882" t="s">
        <v>787</v>
      </c>
      <c r="AI632" s="883"/>
      <c r="AJ632" s="883"/>
      <c r="AK632" s="883"/>
      <c r="AL632" s="866">
        <v>99.96</v>
      </c>
      <c r="AM632" s="867"/>
      <c r="AN632" s="867"/>
      <c r="AO632" s="868"/>
      <c r="AP632" s="869" t="s">
        <v>774</v>
      </c>
      <c r="AQ632" s="869"/>
      <c r="AR632" s="869"/>
      <c r="AS632" s="869"/>
      <c r="AT632" s="869"/>
      <c r="AU632" s="869"/>
      <c r="AV632" s="869"/>
      <c r="AW632" s="869"/>
      <c r="AX632" s="869"/>
      <c r="AY632">
        <f>COUNTA($E$632)</f>
        <v>1</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660"/>
      <c r="F634" s="893"/>
      <c r="G634" s="893"/>
      <c r="H634" s="893"/>
      <c r="I634" s="893"/>
      <c r="J634" s="873"/>
      <c r="K634" s="874"/>
      <c r="L634" s="874"/>
      <c r="M634" s="874"/>
      <c r="N634" s="874"/>
      <c r="O634" s="874"/>
      <c r="P634" s="875"/>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t="s">
        <v>772</v>
      </c>
      <c r="AI638" s="883"/>
      <c r="AJ638" s="883"/>
      <c r="AK638" s="883"/>
      <c r="AL638" s="866" t="s">
        <v>772</v>
      </c>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0"/>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17">
      <formula>IF(RIGHT(TEXT(P14,"0.#"),1)=".",FALSE,TRUE)</formula>
    </cfRule>
    <cfRule type="expression" dxfId="1504" priority="918">
      <formula>IF(RIGHT(TEXT(P14,"0.#"),1)=".",TRUE,FALSE)</formula>
    </cfRule>
  </conditionalFormatting>
  <conditionalFormatting sqref="P18:AX18">
    <cfRule type="expression" dxfId="1503" priority="915">
      <formula>IF(RIGHT(TEXT(P18,"0.#"),1)=".",FALSE,TRUE)</formula>
    </cfRule>
    <cfRule type="expression" dxfId="1502" priority="916">
      <formula>IF(RIGHT(TEXT(P18,"0.#"),1)=".",TRUE,FALSE)</formula>
    </cfRule>
  </conditionalFormatting>
  <conditionalFormatting sqref="Y311">
    <cfRule type="expression" dxfId="1501" priority="913">
      <formula>IF(RIGHT(TEXT(Y311,"0.#"),1)=".",FALSE,TRUE)</formula>
    </cfRule>
    <cfRule type="expression" dxfId="1500" priority="914">
      <formula>IF(RIGHT(TEXT(Y311,"0.#"),1)=".",TRUE,FALSE)</formula>
    </cfRule>
  </conditionalFormatting>
  <conditionalFormatting sqref="Y320">
    <cfRule type="expression" dxfId="1499" priority="911">
      <formula>IF(RIGHT(TEXT(Y320,"0.#"),1)=".",FALSE,TRUE)</formula>
    </cfRule>
    <cfRule type="expression" dxfId="1498" priority="912">
      <formula>IF(RIGHT(TEXT(Y320,"0.#"),1)=".",TRUE,FALSE)</formula>
    </cfRule>
  </conditionalFormatting>
  <conditionalFormatting sqref="Y351:Y358 Y349 Y338:Y345 Y336 Y325:Y332 Y323">
    <cfRule type="expression" dxfId="1497" priority="891">
      <formula>IF(RIGHT(TEXT(Y323,"0.#"),1)=".",FALSE,TRUE)</formula>
    </cfRule>
    <cfRule type="expression" dxfId="1496" priority="892">
      <formula>IF(RIGHT(TEXT(Y323,"0.#"),1)=".",TRUE,FALSE)</formula>
    </cfRule>
  </conditionalFormatting>
  <conditionalFormatting sqref="P16:AQ17 P15:AX15 P13:AX13">
    <cfRule type="expression" dxfId="1495" priority="909">
      <formula>IF(RIGHT(TEXT(P13,"0.#"),1)=".",FALSE,TRUE)</formula>
    </cfRule>
    <cfRule type="expression" dxfId="1494" priority="910">
      <formula>IF(RIGHT(TEXT(P13,"0.#"),1)=".",TRUE,FALSE)</formula>
    </cfRule>
  </conditionalFormatting>
  <conditionalFormatting sqref="P19:AJ19">
    <cfRule type="expression" dxfId="1493" priority="907">
      <formula>IF(RIGHT(TEXT(P19,"0.#"),1)=".",FALSE,TRUE)</formula>
    </cfRule>
    <cfRule type="expression" dxfId="1492" priority="908">
      <formula>IF(RIGHT(TEXT(P19,"0.#"),1)=".",TRUE,FALSE)</formula>
    </cfRule>
  </conditionalFormatting>
  <conditionalFormatting sqref="AE32 AQ32">
    <cfRule type="expression" dxfId="1491" priority="905">
      <formula>IF(RIGHT(TEXT(AE32,"0.#"),1)=".",FALSE,TRUE)</formula>
    </cfRule>
    <cfRule type="expression" dxfId="1490" priority="906">
      <formula>IF(RIGHT(TEXT(AE32,"0.#"),1)=".",TRUE,FALSE)</formula>
    </cfRule>
  </conditionalFormatting>
  <conditionalFormatting sqref="Y312:Y319 Y310">
    <cfRule type="expression" dxfId="1489" priority="903">
      <formula>IF(RIGHT(TEXT(Y310,"0.#"),1)=".",FALSE,TRUE)</formula>
    </cfRule>
    <cfRule type="expression" dxfId="1488" priority="904">
      <formula>IF(RIGHT(TEXT(Y310,"0.#"),1)=".",TRUE,FALSE)</formula>
    </cfRule>
  </conditionalFormatting>
  <conditionalFormatting sqref="AU311">
    <cfRule type="expression" dxfId="1487" priority="901">
      <formula>IF(RIGHT(TEXT(AU311,"0.#"),1)=".",FALSE,TRUE)</formula>
    </cfRule>
    <cfRule type="expression" dxfId="1486" priority="902">
      <formula>IF(RIGHT(TEXT(AU311,"0.#"),1)=".",TRUE,FALSE)</formula>
    </cfRule>
  </conditionalFormatting>
  <conditionalFormatting sqref="AU320">
    <cfRule type="expression" dxfId="1485" priority="899">
      <formula>IF(RIGHT(TEXT(AU320,"0.#"),1)=".",FALSE,TRUE)</formula>
    </cfRule>
    <cfRule type="expression" dxfId="1484" priority="900">
      <formula>IF(RIGHT(TEXT(AU320,"0.#"),1)=".",TRUE,FALSE)</formula>
    </cfRule>
  </conditionalFormatting>
  <conditionalFormatting sqref="AU312:AU319 AU310">
    <cfRule type="expression" dxfId="1483" priority="897">
      <formula>IF(RIGHT(TEXT(AU310,"0.#"),1)=".",FALSE,TRUE)</formula>
    </cfRule>
    <cfRule type="expression" dxfId="1482" priority="898">
      <formula>IF(RIGHT(TEXT(AU310,"0.#"),1)=".",TRUE,FALSE)</formula>
    </cfRule>
  </conditionalFormatting>
  <conditionalFormatting sqref="Y350 Y337 Y324">
    <cfRule type="expression" dxfId="1481" priority="895">
      <formula>IF(RIGHT(TEXT(Y324,"0.#"),1)=".",FALSE,TRUE)</formula>
    </cfRule>
    <cfRule type="expression" dxfId="1480" priority="896">
      <formula>IF(RIGHT(TEXT(Y324,"0.#"),1)=".",TRUE,FALSE)</formula>
    </cfRule>
  </conditionalFormatting>
  <conditionalFormatting sqref="Y359 Y346 Y333">
    <cfRule type="expression" dxfId="1479" priority="893">
      <formula>IF(RIGHT(TEXT(Y333,"0.#"),1)=".",FALSE,TRUE)</formula>
    </cfRule>
    <cfRule type="expression" dxfId="1478" priority="894">
      <formula>IF(RIGHT(TEXT(Y333,"0.#"),1)=".",TRUE,FALSE)</formula>
    </cfRule>
  </conditionalFormatting>
  <conditionalFormatting sqref="AU350 AU337 AU324">
    <cfRule type="expression" dxfId="1477" priority="889">
      <formula>IF(RIGHT(TEXT(AU324,"0.#"),1)=".",FALSE,TRUE)</formula>
    </cfRule>
    <cfRule type="expression" dxfId="1476" priority="890">
      <formula>IF(RIGHT(TEXT(AU324,"0.#"),1)=".",TRUE,FALSE)</formula>
    </cfRule>
  </conditionalFormatting>
  <conditionalFormatting sqref="AU359 AU346 AU333">
    <cfRule type="expression" dxfId="1475" priority="887">
      <formula>IF(RIGHT(TEXT(AU333,"0.#"),1)=".",FALSE,TRUE)</formula>
    </cfRule>
    <cfRule type="expression" dxfId="1474" priority="888">
      <formula>IF(RIGHT(TEXT(AU333,"0.#"),1)=".",TRUE,FALSE)</formula>
    </cfRule>
  </conditionalFormatting>
  <conditionalFormatting sqref="AU351:AU358 AU349 AU338:AU345 AU336 AU325:AU332 AU323">
    <cfRule type="expression" dxfId="1473" priority="885">
      <formula>IF(RIGHT(TEXT(AU323,"0.#"),1)=".",FALSE,TRUE)</formula>
    </cfRule>
    <cfRule type="expression" dxfId="1472" priority="886">
      <formula>IF(RIGHT(TEXT(AU323,"0.#"),1)=".",TRUE,FALSE)</formula>
    </cfRule>
  </conditionalFormatting>
  <conditionalFormatting sqref="AI32">
    <cfRule type="expression" dxfId="1471" priority="883">
      <formula>IF(RIGHT(TEXT(AI32,"0.#"),1)=".",FALSE,TRUE)</formula>
    </cfRule>
    <cfRule type="expression" dxfId="1470" priority="884">
      <formula>IF(RIGHT(TEXT(AI32,"0.#"),1)=".",TRUE,FALSE)</formula>
    </cfRule>
  </conditionalFormatting>
  <conditionalFormatting sqref="AM32">
    <cfRule type="expression" dxfId="1469" priority="881">
      <formula>IF(RIGHT(TEXT(AM32,"0.#"),1)=".",FALSE,TRUE)</formula>
    </cfRule>
    <cfRule type="expression" dxfId="1468" priority="882">
      <formula>IF(RIGHT(TEXT(AM32,"0.#"),1)=".",TRUE,FALSE)</formula>
    </cfRule>
  </conditionalFormatting>
  <conditionalFormatting sqref="AE33">
    <cfRule type="expression" dxfId="1467" priority="879">
      <formula>IF(RIGHT(TEXT(AE33,"0.#"),1)=".",FALSE,TRUE)</formula>
    </cfRule>
    <cfRule type="expression" dxfId="1466" priority="880">
      <formula>IF(RIGHT(TEXT(AE33,"0.#"),1)=".",TRUE,FALSE)</formula>
    </cfRule>
  </conditionalFormatting>
  <conditionalFormatting sqref="AI33">
    <cfRule type="expression" dxfId="1465" priority="877">
      <formula>IF(RIGHT(TEXT(AI33,"0.#"),1)=".",FALSE,TRUE)</formula>
    </cfRule>
    <cfRule type="expression" dxfId="1464" priority="878">
      <formula>IF(RIGHT(TEXT(AI33,"0.#"),1)=".",TRUE,FALSE)</formula>
    </cfRule>
  </conditionalFormatting>
  <conditionalFormatting sqref="AM33">
    <cfRule type="expression" dxfId="1463" priority="875">
      <formula>IF(RIGHT(TEXT(AM33,"0.#"),1)=".",FALSE,TRUE)</formula>
    </cfRule>
    <cfRule type="expression" dxfId="1462" priority="876">
      <formula>IF(RIGHT(TEXT(AM33,"0.#"),1)=".",TRUE,FALSE)</formula>
    </cfRule>
  </conditionalFormatting>
  <conditionalFormatting sqref="AQ33">
    <cfRule type="expression" dxfId="1461" priority="873">
      <formula>IF(RIGHT(TEXT(AQ33,"0.#"),1)=".",FALSE,TRUE)</formula>
    </cfRule>
    <cfRule type="expression" dxfId="1460" priority="874">
      <formula>IF(RIGHT(TEXT(AQ33,"0.#"),1)=".",TRUE,FALSE)</formula>
    </cfRule>
  </conditionalFormatting>
  <conditionalFormatting sqref="AE210">
    <cfRule type="expression" dxfId="1459" priority="871">
      <formula>IF(RIGHT(TEXT(AE210,"0.#"),1)=".",FALSE,TRUE)</formula>
    </cfRule>
    <cfRule type="expression" dxfId="1458" priority="872">
      <formula>IF(RIGHT(TEXT(AE210,"0.#"),1)=".",TRUE,FALSE)</formula>
    </cfRule>
  </conditionalFormatting>
  <conditionalFormatting sqref="AE211">
    <cfRule type="expression" dxfId="1457" priority="869">
      <formula>IF(RIGHT(TEXT(AE211,"0.#"),1)=".",FALSE,TRUE)</formula>
    </cfRule>
    <cfRule type="expression" dxfId="1456" priority="870">
      <formula>IF(RIGHT(TEXT(AE211,"0.#"),1)=".",TRUE,FALSE)</formula>
    </cfRule>
  </conditionalFormatting>
  <conditionalFormatting sqref="AE212">
    <cfRule type="expression" dxfId="1455" priority="867">
      <formula>IF(RIGHT(TEXT(AE212,"0.#"),1)=".",FALSE,TRUE)</formula>
    </cfRule>
    <cfRule type="expression" dxfId="1454" priority="868">
      <formula>IF(RIGHT(TEXT(AE212,"0.#"),1)=".",TRUE,FALSE)</formula>
    </cfRule>
  </conditionalFormatting>
  <conditionalFormatting sqref="AI212">
    <cfRule type="expression" dxfId="1453" priority="865">
      <formula>IF(RIGHT(TEXT(AI212,"0.#"),1)=".",FALSE,TRUE)</formula>
    </cfRule>
    <cfRule type="expression" dxfId="1452" priority="866">
      <formula>IF(RIGHT(TEXT(AI212,"0.#"),1)=".",TRUE,FALSE)</formula>
    </cfRule>
  </conditionalFormatting>
  <conditionalFormatting sqref="AI211">
    <cfRule type="expression" dxfId="1451" priority="863">
      <formula>IF(RIGHT(TEXT(AI211,"0.#"),1)=".",FALSE,TRUE)</formula>
    </cfRule>
    <cfRule type="expression" dxfId="1450" priority="864">
      <formula>IF(RIGHT(TEXT(AI211,"0.#"),1)=".",TRUE,FALSE)</formula>
    </cfRule>
  </conditionalFormatting>
  <conditionalFormatting sqref="AI210">
    <cfRule type="expression" dxfId="1449" priority="861">
      <formula>IF(RIGHT(TEXT(AI210,"0.#"),1)=".",FALSE,TRUE)</formula>
    </cfRule>
    <cfRule type="expression" dxfId="1448" priority="862">
      <formula>IF(RIGHT(TEXT(AI210,"0.#"),1)=".",TRUE,FALSE)</formula>
    </cfRule>
  </conditionalFormatting>
  <conditionalFormatting sqref="AM210">
    <cfRule type="expression" dxfId="1447" priority="859">
      <formula>IF(RIGHT(TEXT(AM210,"0.#"),1)=".",FALSE,TRUE)</formula>
    </cfRule>
    <cfRule type="expression" dxfId="1446" priority="860">
      <formula>IF(RIGHT(TEXT(AM210,"0.#"),1)=".",TRUE,FALSE)</formula>
    </cfRule>
  </conditionalFormatting>
  <conditionalFormatting sqref="AM211">
    <cfRule type="expression" dxfId="1445" priority="857">
      <formula>IF(RIGHT(TEXT(AM211,"0.#"),1)=".",FALSE,TRUE)</formula>
    </cfRule>
    <cfRule type="expression" dxfId="1444" priority="858">
      <formula>IF(RIGHT(TEXT(AM211,"0.#"),1)=".",TRUE,FALSE)</formula>
    </cfRule>
  </conditionalFormatting>
  <conditionalFormatting sqref="AM212">
    <cfRule type="expression" dxfId="1443" priority="855">
      <formula>IF(RIGHT(TEXT(AM212,"0.#"),1)=".",FALSE,TRUE)</formula>
    </cfRule>
    <cfRule type="expression" dxfId="1442" priority="856">
      <formula>IF(RIGHT(TEXT(AM212,"0.#"),1)=".",TRUE,FALSE)</formula>
    </cfRule>
  </conditionalFormatting>
  <conditionalFormatting sqref="AL368:AO395">
    <cfRule type="expression" dxfId="1441" priority="851">
      <formula>IF(AND(AL368&gt;=0, RIGHT(TEXT(AL368,"0.#"),1)&lt;&gt;"."),TRUE,FALSE)</formula>
    </cfRule>
    <cfRule type="expression" dxfId="1440" priority="852">
      <formula>IF(AND(AL368&gt;=0, RIGHT(TEXT(AL368,"0.#"),1)="."),TRUE,FALSE)</formula>
    </cfRule>
    <cfRule type="expression" dxfId="1439" priority="853">
      <formula>IF(AND(AL368&lt;0, RIGHT(TEXT(AL368,"0.#"),1)&lt;&gt;"."),TRUE,FALSE)</formula>
    </cfRule>
    <cfRule type="expression" dxfId="1438" priority="854">
      <formula>IF(AND(AL368&lt;0, RIGHT(TEXT(AL368,"0.#"),1)="."),TRUE,FALSE)</formula>
    </cfRule>
  </conditionalFormatting>
  <conditionalFormatting sqref="AQ210:AQ212">
    <cfRule type="expression" dxfId="1437" priority="849">
      <formula>IF(RIGHT(TEXT(AQ210,"0.#"),1)=".",FALSE,TRUE)</formula>
    </cfRule>
    <cfRule type="expression" dxfId="1436" priority="850">
      <formula>IF(RIGHT(TEXT(AQ210,"0.#"),1)=".",TRUE,FALSE)</formula>
    </cfRule>
  </conditionalFormatting>
  <conditionalFormatting sqref="AU210:AU212">
    <cfRule type="expression" dxfId="1435" priority="847">
      <formula>IF(RIGHT(TEXT(AU210,"0.#"),1)=".",FALSE,TRUE)</formula>
    </cfRule>
    <cfRule type="expression" dxfId="1434" priority="848">
      <formula>IF(RIGHT(TEXT(AU210,"0.#"),1)=".",TRUE,FALSE)</formula>
    </cfRule>
  </conditionalFormatting>
  <conditionalFormatting sqref="Y368:Y395">
    <cfRule type="expression" dxfId="1433" priority="845">
      <formula>IF(RIGHT(TEXT(Y368,"0.#"),1)=".",FALSE,TRUE)</formula>
    </cfRule>
    <cfRule type="expression" dxfId="1432" priority="846">
      <formula>IF(RIGHT(TEXT(Y368,"0.#"),1)=".",TRUE,FALSE)</formula>
    </cfRule>
  </conditionalFormatting>
  <conditionalFormatting sqref="AL631:AO660">
    <cfRule type="expression" dxfId="1431" priority="841">
      <formula>IF(AND(AL631&gt;=0, RIGHT(TEXT(AL631,"0.#"),1)&lt;&gt;"."),TRUE,FALSE)</formula>
    </cfRule>
    <cfRule type="expression" dxfId="1430" priority="842">
      <formula>IF(AND(AL631&gt;=0, RIGHT(TEXT(AL631,"0.#"),1)="."),TRUE,FALSE)</formula>
    </cfRule>
    <cfRule type="expression" dxfId="1429" priority="843">
      <formula>IF(AND(AL631&lt;0, RIGHT(TEXT(AL631,"0.#"),1)&lt;&gt;"."),TRUE,FALSE)</formula>
    </cfRule>
    <cfRule type="expression" dxfId="1428" priority="844">
      <formula>IF(AND(AL631&lt;0, RIGHT(TEXT(AL631,"0.#"),1)="."),TRUE,FALSE)</formula>
    </cfRule>
  </conditionalFormatting>
  <conditionalFormatting sqref="Y631:Y660">
    <cfRule type="expression" dxfId="1427" priority="839">
      <formula>IF(RIGHT(TEXT(Y631,"0.#"),1)=".",FALSE,TRUE)</formula>
    </cfRule>
    <cfRule type="expression" dxfId="1426" priority="840">
      <formula>IF(RIGHT(TEXT(Y631,"0.#"),1)=".",TRUE,FALSE)</formula>
    </cfRule>
  </conditionalFormatting>
  <conditionalFormatting sqref="AL366:AO367">
    <cfRule type="expression" dxfId="1425" priority="835">
      <formula>IF(AND(AL366&gt;=0, RIGHT(TEXT(AL366,"0.#"),1)&lt;&gt;"."),TRUE,FALSE)</formula>
    </cfRule>
    <cfRule type="expression" dxfId="1424" priority="836">
      <formula>IF(AND(AL366&gt;=0, RIGHT(TEXT(AL366,"0.#"),1)="."),TRUE,FALSE)</formula>
    </cfRule>
    <cfRule type="expression" dxfId="1423" priority="837">
      <formula>IF(AND(AL366&lt;0, RIGHT(TEXT(AL366,"0.#"),1)&lt;&gt;"."),TRUE,FALSE)</formula>
    </cfRule>
    <cfRule type="expression" dxfId="1422" priority="838">
      <formula>IF(AND(AL366&lt;0, RIGHT(TEXT(AL366,"0.#"),1)="."),TRUE,FALSE)</formula>
    </cfRule>
  </conditionalFormatting>
  <conditionalFormatting sqref="Y366:Y367">
    <cfRule type="expression" dxfId="1421" priority="833">
      <formula>IF(RIGHT(TEXT(Y366,"0.#"),1)=".",FALSE,TRUE)</formula>
    </cfRule>
    <cfRule type="expression" dxfId="1420" priority="834">
      <formula>IF(RIGHT(TEXT(Y366,"0.#"),1)=".",TRUE,FALSE)</formula>
    </cfRule>
  </conditionalFormatting>
  <conditionalFormatting sqref="Y401:Y428">
    <cfRule type="expression" dxfId="1419" priority="771">
      <formula>IF(RIGHT(TEXT(Y401,"0.#"),1)=".",FALSE,TRUE)</formula>
    </cfRule>
    <cfRule type="expression" dxfId="1418" priority="772">
      <formula>IF(RIGHT(TEXT(Y401,"0.#"),1)=".",TRUE,FALSE)</formula>
    </cfRule>
  </conditionalFormatting>
  <conditionalFormatting sqref="Y399:Y400">
    <cfRule type="expression" dxfId="1417" priority="765">
      <formula>IF(RIGHT(TEXT(Y399,"0.#"),1)=".",FALSE,TRUE)</formula>
    </cfRule>
    <cfRule type="expression" dxfId="1416" priority="766">
      <formula>IF(RIGHT(TEXT(Y399,"0.#"),1)=".",TRUE,FALSE)</formula>
    </cfRule>
  </conditionalFormatting>
  <conditionalFormatting sqref="Y434:Y461">
    <cfRule type="expression" dxfId="1415" priority="759">
      <formula>IF(RIGHT(TEXT(Y434,"0.#"),1)=".",FALSE,TRUE)</formula>
    </cfRule>
    <cfRule type="expression" dxfId="1414" priority="760">
      <formula>IF(RIGHT(TEXT(Y434,"0.#"),1)=".",TRUE,FALSE)</formula>
    </cfRule>
  </conditionalFormatting>
  <conditionalFormatting sqref="Y432:Y433">
    <cfRule type="expression" dxfId="1413" priority="753">
      <formula>IF(RIGHT(TEXT(Y432,"0.#"),1)=".",FALSE,TRUE)</formula>
    </cfRule>
    <cfRule type="expression" dxfId="1412" priority="754">
      <formula>IF(RIGHT(TEXT(Y432,"0.#"),1)=".",TRUE,FALSE)</formula>
    </cfRule>
  </conditionalFormatting>
  <conditionalFormatting sqref="Y467:Y494">
    <cfRule type="expression" dxfId="1411" priority="747">
      <formula>IF(RIGHT(TEXT(Y467,"0.#"),1)=".",FALSE,TRUE)</formula>
    </cfRule>
    <cfRule type="expression" dxfId="1410" priority="748">
      <formula>IF(RIGHT(TEXT(Y467,"0.#"),1)=".",TRUE,FALSE)</formula>
    </cfRule>
  </conditionalFormatting>
  <conditionalFormatting sqref="Y465:Y466">
    <cfRule type="expression" dxfId="1409" priority="741">
      <formula>IF(RIGHT(TEXT(Y465,"0.#"),1)=".",FALSE,TRUE)</formula>
    </cfRule>
    <cfRule type="expression" dxfId="1408" priority="742">
      <formula>IF(RIGHT(TEXT(Y465,"0.#"),1)=".",TRUE,FALSE)</formula>
    </cfRule>
  </conditionalFormatting>
  <conditionalFormatting sqref="Y500:Y527">
    <cfRule type="expression" dxfId="1407" priority="735">
      <formula>IF(RIGHT(TEXT(Y500,"0.#"),1)=".",FALSE,TRUE)</formula>
    </cfRule>
    <cfRule type="expression" dxfId="1406" priority="736">
      <formula>IF(RIGHT(TEXT(Y500,"0.#"),1)=".",TRUE,FALSE)</formula>
    </cfRule>
  </conditionalFormatting>
  <conditionalFormatting sqref="Y498:Y499">
    <cfRule type="expression" dxfId="1405" priority="729">
      <formula>IF(RIGHT(TEXT(Y498,"0.#"),1)=".",FALSE,TRUE)</formula>
    </cfRule>
    <cfRule type="expression" dxfId="1404" priority="730">
      <formula>IF(RIGHT(TEXT(Y498,"0.#"),1)=".",TRUE,FALSE)</formula>
    </cfRule>
  </conditionalFormatting>
  <conditionalFormatting sqref="Y533:Y560">
    <cfRule type="expression" dxfId="1403" priority="723">
      <formula>IF(RIGHT(TEXT(Y533,"0.#"),1)=".",FALSE,TRUE)</formula>
    </cfRule>
    <cfRule type="expression" dxfId="1402" priority="724">
      <formula>IF(RIGHT(TEXT(Y533,"0.#"),1)=".",TRUE,FALSE)</formula>
    </cfRule>
  </conditionalFormatting>
  <conditionalFormatting sqref="W23">
    <cfRule type="expression" dxfId="1401" priority="831">
      <formula>IF(RIGHT(TEXT(W23,"0.#"),1)=".",FALSE,TRUE)</formula>
    </cfRule>
    <cfRule type="expression" dxfId="1400" priority="832">
      <formula>IF(RIGHT(TEXT(W23,"0.#"),1)=".",TRUE,FALSE)</formula>
    </cfRule>
  </conditionalFormatting>
  <conditionalFormatting sqref="W24:W27">
    <cfRule type="expression" dxfId="1399" priority="829">
      <formula>IF(RIGHT(TEXT(W24,"0.#"),1)=".",FALSE,TRUE)</formula>
    </cfRule>
    <cfRule type="expression" dxfId="1398" priority="830">
      <formula>IF(RIGHT(TEXT(W24,"0.#"),1)=".",TRUE,FALSE)</formula>
    </cfRule>
  </conditionalFormatting>
  <conditionalFormatting sqref="W28">
    <cfRule type="expression" dxfId="1397" priority="827">
      <formula>IF(RIGHT(TEXT(W28,"0.#"),1)=".",FALSE,TRUE)</formula>
    </cfRule>
    <cfRule type="expression" dxfId="1396" priority="828">
      <formula>IF(RIGHT(TEXT(W28,"0.#"),1)=".",TRUE,FALSE)</formula>
    </cfRule>
  </conditionalFormatting>
  <conditionalFormatting sqref="P23">
    <cfRule type="expression" dxfId="1395" priority="825">
      <formula>IF(RIGHT(TEXT(P23,"0.#"),1)=".",FALSE,TRUE)</formula>
    </cfRule>
    <cfRule type="expression" dxfId="1394" priority="826">
      <formula>IF(RIGHT(TEXT(P23,"0.#"),1)=".",TRUE,FALSE)</formula>
    </cfRule>
  </conditionalFormatting>
  <conditionalFormatting sqref="P24:P27">
    <cfRule type="expression" dxfId="1393" priority="823">
      <formula>IF(RIGHT(TEXT(P24,"0.#"),1)=".",FALSE,TRUE)</formula>
    </cfRule>
    <cfRule type="expression" dxfId="1392" priority="824">
      <formula>IF(RIGHT(TEXT(P24,"0.#"),1)=".",TRUE,FALSE)</formula>
    </cfRule>
  </conditionalFormatting>
  <conditionalFormatting sqref="P28">
    <cfRule type="expression" dxfId="1391" priority="821">
      <formula>IF(RIGHT(TEXT(P28,"0.#"),1)=".",FALSE,TRUE)</formula>
    </cfRule>
    <cfRule type="expression" dxfId="1390" priority="822">
      <formula>IF(RIGHT(TEXT(P28,"0.#"),1)=".",TRUE,FALSE)</formula>
    </cfRule>
  </conditionalFormatting>
  <conditionalFormatting sqref="AE202">
    <cfRule type="expression" dxfId="1389" priority="819">
      <formula>IF(RIGHT(TEXT(AE202,"0.#"),1)=".",FALSE,TRUE)</formula>
    </cfRule>
    <cfRule type="expression" dxfId="1388" priority="820">
      <formula>IF(RIGHT(TEXT(AE202,"0.#"),1)=".",TRUE,FALSE)</formula>
    </cfRule>
  </conditionalFormatting>
  <conditionalFormatting sqref="AE203">
    <cfRule type="expression" dxfId="1387" priority="817">
      <formula>IF(RIGHT(TEXT(AE203,"0.#"),1)=".",FALSE,TRUE)</formula>
    </cfRule>
    <cfRule type="expression" dxfId="1386" priority="818">
      <formula>IF(RIGHT(TEXT(AE203,"0.#"),1)=".",TRUE,FALSE)</formula>
    </cfRule>
  </conditionalFormatting>
  <conditionalFormatting sqref="AE204">
    <cfRule type="expression" dxfId="1385" priority="815">
      <formula>IF(RIGHT(TEXT(AE204,"0.#"),1)=".",FALSE,TRUE)</formula>
    </cfRule>
    <cfRule type="expression" dxfId="1384" priority="816">
      <formula>IF(RIGHT(TEXT(AE204,"0.#"),1)=".",TRUE,FALSE)</formula>
    </cfRule>
  </conditionalFormatting>
  <conditionalFormatting sqref="AI204">
    <cfRule type="expression" dxfId="1383" priority="813">
      <formula>IF(RIGHT(TEXT(AI204,"0.#"),1)=".",FALSE,TRUE)</formula>
    </cfRule>
    <cfRule type="expression" dxfId="1382" priority="814">
      <formula>IF(RIGHT(TEXT(AI204,"0.#"),1)=".",TRUE,FALSE)</formula>
    </cfRule>
  </conditionalFormatting>
  <conditionalFormatting sqref="AI203">
    <cfRule type="expression" dxfId="1381" priority="811">
      <formula>IF(RIGHT(TEXT(AI203,"0.#"),1)=".",FALSE,TRUE)</formula>
    </cfRule>
    <cfRule type="expression" dxfId="1380" priority="812">
      <formula>IF(RIGHT(TEXT(AI203,"0.#"),1)=".",TRUE,FALSE)</formula>
    </cfRule>
  </conditionalFormatting>
  <conditionalFormatting sqref="AI202">
    <cfRule type="expression" dxfId="1379" priority="809">
      <formula>IF(RIGHT(TEXT(AI202,"0.#"),1)=".",FALSE,TRUE)</formula>
    </cfRule>
    <cfRule type="expression" dxfId="1378" priority="810">
      <formula>IF(RIGHT(TEXT(AI202,"0.#"),1)=".",TRUE,FALSE)</formula>
    </cfRule>
  </conditionalFormatting>
  <conditionalFormatting sqref="AM202">
    <cfRule type="expression" dxfId="1377" priority="807">
      <formula>IF(RIGHT(TEXT(AM202,"0.#"),1)=".",FALSE,TRUE)</formula>
    </cfRule>
    <cfRule type="expression" dxfId="1376" priority="808">
      <formula>IF(RIGHT(TEXT(AM202,"0.#"),1)=".",TRUE,FALSE)</formula>
    </cfRule>
  </conditionalFormatting>
  <conditionalFormatting sqref="AM203">
    <cfRule type="expression" dxfId="1375" priority="805">
      <formula>IF(RIGHT(TEXT(AM203,"0.#"),1)=".",FALSE,TRUE)</formula>
    </cfRule>
    <cfRule type="expression" dxfId="1374" priority="806">
      <formula>IF(RIGHT(TEXT(AM203,"0.#"),1)=".",TRUE,FALSE)</formula>
    </cfRule>
  </conditionalFormatting>
  <conditionalFormatting sqref="AM204">
    <cfRule type="expression" dxfId="1373" priority="803">
      <formula>IF(RIGHT(TEXT(AM204,"0.#"),1)=".",FALSE,TRUE)</formula>
    </cfRule>
    <cfRule type="expression" dxfId="1372" priority="804">
      <formula>IF(RIGHT(TEXT(AM204,"0.#"),1)=".",TRUE,FALSE)</formula>
    </cfRule>
  </conditionalFormatting>
  <conditionalFormatting sqref="AQ202:AQ204">
    <cfRule type="expression" dxfId="1371" priority="801">
      <formula>IF(RIGHT(TEXT(AQ202,"0.#"),1)=".",FALSE,TRUE)</formula>
    </cfRule>
    <cfRule type="expression" dxfId="1370" priority="802">
      <formula>IF(RIGHT(TEXT(AQ202,"0.#"),1)=".",TRUE,FALSE)</formula>
    </cfRule>
  </conditionalFormatting>
  <conditionalFormatting sqref="AU202:AU204">
    <cfRule type="expression" dxfId="1369" priority="799">
      <formula>IF(RIGHT(TEXT(AU202,"0.#"),1)=".",FALSE,TRUE)</formula>
    </cfRule>
    <cfRule type="expression" dxfId="1368" priority="800">
      <formula>IF(RIGHT(TEXT(AU202,"0.#"),1)=".",TRUE,FALSE)</formula>
    </cfRule>
  </conditionalFormatting>
  <conditionalFormatting sqref="AE205">
    <cfRule type="expression" dxfId="1367" priority="797">
      <formula>IF(RIGHT(TEXT(AE205,"0.#"),1)=".",FALSE,TRUE)</formula>
    </cfRule>
    <cfRule type="expression" dxfId="1366" priority="798">
      <formula>IF(RIGHT(TEXT(AE205,"0.#"),1)=".",TRUE,FALSE)</formula>
    </cfRule>
  </conditionalFormatting>
  <conditionalFormatting sqref="AE206">
    <cfRule type="expression" dxfId="1365" priority="795">
      <formula>IF(RIGHT(TEXT(AE206,"0.#"),1)=".",FALSE,TRUE)</formula>
    </cfRule>
    <cfRule type="expression" dxfId="1364" priority="796">
      <formula>IF(RIGHT(TEXT(AE206,"0.#"),1)=".",TRUE,FALSE)</formula>
    </cfRule>
  </conditionalFormatting>
  <conditionalFormatting sqref="AE207">
    <cfRule type="expression" dxfId="1363" priority="793">
      <formula>IF(RIGHT(TEXT(AE207,"0.#"),1)=".",FALSE,TRUE)</formula>
    </cfRule>
    <cfRule type="expression" dxfId="1362" priority="794">
      <formula>IF(RIGHT(TEXT(AE207,"0.#"),1)=".",TRUE,FALSE)</formula>
    </cfRule>
  </conditionalFormatting>
  <conditionalFormatting sqref="AI207">
    <cfRule type="expression" dxfId="1361" priority="791">
      <formula>IF(RIGHT(TEXT(AI207,"0.#"),1)=".",FALSE,TRUE)</formula>
    </cfRule>
    <cfRule type="expression" dxfId="1360" priority="792">
      <formula>IF(RIGHT(TEXT(AI207,"0.#"),1)=".",TRUE,FALSE)</formula>
    </cfRule>
  </conditionalFormatting>
  <conditionalFormatting sqref="AI206">
    <cfRule type="expression" dxfId="1359" priority="789">
      <formula>IF(RIGHT(TEXT(AI206,"0.#"),1)=".",FALSE,TRUE)</formula>
    </cfRule>
    <cfRule type="expression" dxfId="1358" priority="790">
      <formula>IF(RIGHT(TEXT(AI206,"0.#"),1)=".",TRUE,FALSE)</formula>
    </cfRule>
  </conditionalFormatting>
  <conditionalFormatting sqref="AI205">
    <cfRule type="expression" dxfId="1357" priority="787">
      <formula>IF(RIGHT(TEXT(AI205,"0.#"),1)=".",FALSE,TRUE)</formula>
    </cfRule>
    <cfRule type="expression" dxfId="1356" priority="788">
      <formula>IF(RIGHT(TEXT(AI205,"0.#"),1)=".",TRUE,FALSE)</formula>
    </cfRule>
  </conditionalFormatting>
  <conditionalFormatting sqref="AM205">
    <cfRule type="expression" dxfId="1355" priority="785">
      <formula>IF(RIGHT(TEXT(AM205,"0.#"),1)=".",FALSE,TRUE)</formula>
    </cfRule>
    <cfRule type="expression" dxfId="1354" priority="786">
      <formula>IF(RIGHT(TEXT(AM205,"0.#"),1)=".",TRUE,FALSE)</formula>
    </cfRule>
  </conditionalFormatting>
  <conditionalFormatting sqref="AM206">
    <cfRule type="expression" dxfId="1353" priority="783">
      <formula>IF(RIGHT(TEXT(AM206,"0.#"),1)=".",FALSE,TRUE)</formula>
    </cfRule>
    <cfRule type="expression" dxfId="1352" priority="784">
      <formula>IF(RIGHT(TEXT(AM206,"0.#"),1)=".",TRUE,FALSE)</formula>
    </cfRule>
  </conditionalFormatting>
  <conditionalFormatting sqref="AM207">
    <cfRule type="expression" dxfId="1351" priority="781">
      <formula>IF(RIGHT(TEXT(AM207,"0.#"),1)=".",FALSE,TRUE)</formula>
    </cfRule>
    <cfRule type="expression" dxfId="1350" priority="782">
      <formula>IF(RIGHT(TEXT(AM207,"0.#"),1)=".",TRUE,FALSE)</formula>
    </cfRule>
  </conditionalFormatting>
  <conditionalFormatting sqref="AQ205:AQ207">
    <cfRule type="expression" dxfId="1349" priority="779">
      <formula>IF(RIGHT(TEXT(AQ205,"0.#"),1)=".",FALSE,TRUE)</formula>
    </cfRule>
    <cfRule type="expression" dxfId="1348" priority="780">
      <formula>IF(RIGHT(TEXT(AQ205,"0.#"),1)=".",TRUE,FALSE)</formula>
    </cfRule>
  </conditionalFormatting>
  <conditionalFormatting sqref="AU205:AU207">
    <cfRule type="expression" dxfId="1347" priority="777">
      <formula>IF(RIGHT(TEXT(AU205,"0.#"),1)=".",FALSE,TRUE)</formula>
    </cfRule>
    <cfRule type="expression" dxfId="1346" priority="778">
      <formula>IF(RIGHT(TEXT(AU205,"0.#"),1)=".",TRUE,FALSE)</formula>
    </cfRule>
  </conditionalFormatting>
  <conditionalFormatting sqref="AL401:AO428">
    <cfRule type="expression" dxfId="1345" priority="773">
      <formula>IF(AND(AL401&gt;=0, RIGHT(TEXT(AL401,"0.#"),1)&lt;&gt;"."),TRUE,FALSE)</formula>
    </cfRule>
    <cfRule type="expression" dxfId="1344" priority="774">
      <formula>IF(AND(AL401&gt;=0, RIGHT(TEXT(AL401,"0.#"),1)="."),TRUE,FALSE)</formula>
    </cfRule>
    <cfRule type="expression" dxfId="1343" priority="775">
      <formula>IF(AND(AL401&lt;0, RIGHT(TEXT(AL401,"0.#"),1)&lt;&gt;"."),TRUE,FALSE)</formula>
    </cfRule>
    <cfRule type="expression" dxfId="1342" priority="776">
      <formula>IF(AND(AL401&lt;0, RIGHT(TEXT(AL401,"0.#"),1)="."),TRUE,FALSE)</formula>
    </cfRule>
  </conditionalFormatting>
  <conditionalFormatting sqref="AL399:AO400">
    <cfRule type="expression" dxfId="1341" priority="767">
      <formula>IF(AND(AL399&gt;=0, RIGHT(TEXT(AL399,"0.#"),1)&lt;&gt;"."),TRUE,FALSE)</formula>
    </cfRule>
    <cfRule type="expression" dxfId="1340" priority="768">
      <formula>IF(AND(AL399&gt;=0, RIGHT(TEXT(AL399,"0.#"),1)="."),TRUE,FALSE)</formula>
    </cfRule>
    <cfRule type="expression" dxfId="1339" priority="769">
      <formula>IF(AND(AL399&lt;0, RIGHT(TEXT(AL399,"0.#"),1)&lt;&gt;"."),TRUE,FALSE)</formula>
    </cfRule>
    <cfRule type="expression" dxfId="1338" priority="770">
      <formula>IF(AND(AL399&lt;0, RIGHT(TEXT(AL399,"0.#"),1)="."),TRUE,FALSE)</formula>
    </cfRule>
  </conditionalFormatting>
  <conditionalFormatting sqref="AL434:AO461">
    <cfRule type="expression" dxfId="1337" priority="761">
      <formula>IF(AND(AL434&gt;=0, RIGHT(TEXT(AL434,"0.#"),1)&lt;&gt;"."),TRUE,FALSE)</formula>
    </cfRule>
    <cfRule type="expression" dxfId="1336" priority="762">
      <formula>IF(AND(AL434&gt;=0, RIGHT(TEXT(AL434,"0.#"),1)="."),TRUE,FALSE)</formula>
    </cfRule>
    <cfRule type="expression" dxfId="1335" priority="763">
      <formula>IF(AND(AL434&lt;0, RIGHT(TEXT(AL434,"0.#"),1)&lt;&gt;"."),TRUE,FALSE)</formula>
    </cfRule>
    <cfRule type="expression" dxfId="1334" priority="764">
      <formula>IF(AND(AL434&lt;0, RIGHT(TEXT(AL434,"0.#"),1)="."),TRUE,FALSE)</formula>
    </cfRule>
  </conditionalFormatting>
  <conditionalFormatting sqref="AL432:AO433">
    <cfRule type="expression" dxfId="1333" priority="755">
      <formula>IF(AND(AL432&gt;=0, RIGHT(TEXT(AL432,"0.#"),1)&lt;&gt;"."),TRUE,FALSE)</formula>
    </cfRule>
    <cfRule type="expression" dxfId="1332" priority="756">
      <formula>IF(AND(AL432&gt;=0, RIGHT(TEXT(AL432,"0.#"),1)="."),TRUE,FALSE)</formula>
    </cfRule>
    <cfRule type="expression" dxfId="1331" priority="757">
      <formula>IF(AND(AL432&lt;0, RIGHT(TEXT(AL432,"0.#"),1)&lt;&gt;"."),TRUE,FALSE)</formula>
    </cfRule>
    <cfRule type="expression" dxfId="1330" priority="758">
      <formula>IF(AND(AL432&lt;0, RIGHT(TEXT(AL432,"0.#"),1)="."),TRUE,FALSE)</formula>
    </cfRule>
  </conditionalFormatting>
  <conditionalFormatting sqref="AL467:AO494">
    <cfRule type="expression" dxfId="1329" priority="749">
      <formula>IF(AND(AL467&gt;=0, RIGHT(TEXT(AL467,"0.#"),1)&lt;&gt;"."),TRUE,FALSE)</formula>
    </cfRule>
    <cfRule type="expression" dxfId="1328" priority="750">
      <formula>IF(AND(AL467&gt;=0, RIGHT(TEXT(AL467,"0.#"),1)="."),TRUE,FALSE)</formula>
    </cfRule>
    <cfRule type="expression" dxfId="1327" priority="751">
      <formula>IF(AND(AL467&lt;0, RIGHT(TEXT(AL467,"0.#"),1)&lt;&gt;"."),TRUE,FALSE)</formula>
    </cfRule>
    <cfRule type="expression" dxfId="1326" priority="752">
      <formula>IF(AND(AL467&lt;0, RIGHT(TEXT(AL467,"0.#"),1)="."),TRUE,FALSE)</formula>
    </cfRule>
  </conditionalFormatting>
  <conditionalFormatting sqref="AL465:AO466">
    <cfRule type="expression" dxfId="1325" priority="743">
      <formula>IF(AND(AL465&gt;=0, RIGHT(TEXT(AL465,"0.#"),1)&lt;&gt;"."),TRUE,FALSE)</formula>
    </cfRule>
    <cfRule type="expression" dxfId="1324" priority="744">
      <formula>IF(AND(AL465&gt;=0, RIGHT(TEXT(AL465,"0.#"),1)="."),TRUE,FALSE)</formula>
    </cfRule>
    <cfRule type="expression" dxfId="1323" priority="745">
      <formula>IF(AND(AL465&lt;0, RIGHT(TEXT(AL465,"0.#"),1)&lt;&gt;"."),TRUE,FALSE)</formula>
    </cfRule>
    <cfRule type="expression" dxfId="1322" priority="746">
      <formula>IF(AND(AL465&lt;0, RIGHT(TEXT(AL465,"0.#"),1)="."),TRUE,FALSE)</formula>
    </cfRule>
  </conditionalFormatting>
  <conditionalFormatting sqref="AL500:AO527">
    <cfRule type="expression" dxfId="1321" priority="737">
      <formula>IF(AND(AL500&gt;=0, RIGHT(TEXT(AL500,"0.#"),1)&lt;&gt;"."),TRUE,FALSE)</formula>
    </cfRule>
    <cfRule type="expression" dxfId="1320" priority="738">
      <formula>IF(AND(AL500&gt;=0, RIGHT(TEXT(AL500,"0.#"),1)="."),TRUE,FALSE)</formula>
    </cfRule>
    <cfRule type="expression" dxfId="1319" priority="739">
      <formula>IF(AND(AL500&lt;0, RIGHT(TEXT(AL500,"0.#"),1)&lt;&gt;"."),TRUE,FALSE)</formula>
    </cfRule>
    <cfRule type="expression" dxfId="1318" priority="740">
      <formula>IF(AND(AL500&lt;0, RIGHT(TEXT(AL500,"0.#"),1)="."),TRUE,FALSE)</formula>
    </cfRule>
  </conditionalFormatting>
  <conditionalFormatting sqref="AL498:AO499">
    <cfRule type="expression" dxfId="1317" priority="731">
      <formula>IF(AND(AL498&gt;=0, RIGHT(TEXT(AL498,"0.#"),1)&lt;&gt;"."),TRUE,FALSE)</formula>
    </cfRule>
    <cfRule type="expression" dxfId="1316" priority="732">
      <formula>IF(AND(AL498&gt;=0, RIGHT(TEXT(AL498,"0.#"),1)="."),TRUE,FALSE)</formula>
    </cfRule>
    <cfRule type="expression" dxfId="1315" priority="733">
      <formula>IF(AND(AL498&lt;0, RIGHT(TEXT(AL498,"0.#"),1)&lt;&gt;"."),TRUE,FALSE)</formula>
    </cfRule>
    <cfRule type="expression" dxfId="1314" priority="734">
      <formula>IF(AND(AL498&lt;0, RIGHT(TEXT(AL498,"0.#"),1)="."),TRUE,FALSE)</formula>
    </cfRule>
  </conditionalFormatting>
  <conditionalFormatting sqref="AL533:AO560">
    <cfRule type="expression" dxfId="1313" priority="725">
      <formula>IF(AND(AL533&gt;=0, RIGHT(TEXT(AL533,"0.#"),1)&lt;&gt;"."),TRUE,FALSE)</formula>
    </cfRule>
    <cfRule type="expression" dxfId="1312" priority="726">
      <formula>IF(AND(AL533&gt;=0, RIGHT(TEXT(AL533,"0.#"),1)="."),TRUE,FALSE)</formula>
    </cfRule>
    <cfRule type="expression" dxfId="1311" priority="727">
      <formula>IF(AND(AL533&lt;0, RIGHT(TEXT(AL533,"0.#"),1)&lt;&gt;"."),TRUE,FALSE)</formula>
    </cfRule>
    <cfRule type="expression" dxfId="1310" priority="728">
      <formula>IF(AND(AL533&lt;0, RIGHT(TEXT(AL533,"0.#"),1)="."),TRUE,FALSE)</formula>
    </cfRule>
  </conditionalFormatting>
  <conditionalFormatting sqref="AL531:AO532">
    <cfRule type="expression" dxfId="1309" priority="719">
      <formula>IF(AND(AL531&gt;=0, RIGHT(TEXT(AL531,"0.#"),1)&lt;&gt;"."),TRUE,FALSE)</formula>
    </cfRule>
    <cfRule type="expression" dxfId="1308" priority="720">
      <formula>IF(AND(AL531&gt;=0, RIGHT(TEXT(AL531,"0.#"),1)="."),TRUE,FALSE)</formula>
    </cfRule>
    <cfRule type="expression" dxfId="1307" priority="721">
      <formula>IF(AND(AL531&lt;0, RIGHT(TEXT(AL531,"0.#"),1)&lt;&gt;"."),TRUE,FALSE)</formula>
    </cfRule>
    <cfRule type="expression" dxfId="1306" priority="722">
      <formula>IF(AND(AL531&lt;0, RIGHT(TEXT(AL531,"0.#"),1)="."),TRUE,FALSE)</formula>
    </cfRule>
  </conditionalFormatting>
  <conditionalFormatting sqref="Y531:Y532">
    <cfRule type="expression" dxfId="1305" priority="717">
      <formula>IF(RIGHT(TEXT(Y531,"0.#"),1)=".",FALSE,TRUE)</formula>
    </cfRule>
    <cfRule type="expression" dxfId="1304" priority="718">
      <formula>IF(RIGHT(TEXT(Y531,"0.#"),1)=".",TRUE,FALSE)</formula>
    </cfRule>
  </conditionalFormatting>
  <conditionalFormatting sqref="AL566:AO593">
    <cfRule type="expression" dxfId="1303" priority="713">
      <formula>IF(AND(AL566&gt;=0, RIGHT(TEXT(AL566,"0.#"),1)&lt;&gt;"."),TRUE,FALSE)</formula>
    </cfRule>
    <cfRule type="expression" dxfId="1302" priority="714">
      <formula>IF(AND(AL566&gt;=0, RIGHT(TEXT(AL566,"0.#"),1)="."),TRUE,FALSE)</formula>
    </cfRule>
    <cfRule type="expression" dxfId="1301" priority="715">
      <formula>IF(AND(AL566&lt;0, RIGHT(TEXT(AL566,"0.#"),1)&lt;&gt;"."),TRUE,FALSE)</formula>
    </cfRule>
    <cfRule type="expression" dxfId="1300" priority="716">
      <formula>IF(AND(AL566&lt;0, RIGHT(TEXT(AL566,"0.#"),1)="."),TRUE,FALSE)</formula>
    </cfRule>
  </conditionalFormatting>
  <conditionalFormatting sqref="Y566:Y593">
    <cfRule type="expression" dxfId="1299" priority="711">
      <formula>IF(RIGHT(TEXT(Y566,"0.#"),1)=".",FALSE,TRUE)</formula>
    </cfRule>
    <cfRule type="expression" dxfId="1298" priority="712">
      <formula>IF(RIGHT(TEXT(Y566,"0.#"),1)=".",TRUE,FALSE)</formula>
    </cfRule>
  </conditionalFormatting>
  <conditionalFormatting sqref="AL564:AO565">
    <cfRule type="expression" dxfId="1297" priority="707">
      <formula>IF(AND(AL564&gt;=0, RIGHT(TEXT(AL564,"0.#"),1)&lt;&gt;"."),TRUE,FALSE)</formula>
    </cfRule>
    <cfRule type="expression" dxfId="1296" priority="708">
      <formula>IF(AND(AL564&gt;=0, RIGHT(TEXT(AL564,"0.#"),1)="."),TRUE,FALSE)</formula>
    </cfRule>
    <cfRule type="expression" dxfId="1295" priority="709">
      <formula>IF(AND(AL564&lt;0, RIGHT(TEXT(AL564,"0.#"),1)&lt;&gt;"."),TRUE,FALSE)</formula>
    </cfRule>
    <cfRule type="expression" dxfId="1294" priority="710">
      <formula>IF(AND(AL564&lt;0, RIGHT(TEXT(AL564,"0.#"),1)="."),TRUE,FALSE)</formula>
    </cfRule>
  </conditionalFormatting>
  <conditionalFormatting sqref="Y564:Y565">
    <cfRule type="expression" dxfId="1293" priority="705">
      <formula>IF(RIGHT(TEXT(Y564,"0.#"),1)=".",FALSE,TRUE)</formula>
    </cfRule>
    <cfRule type="expression" dxfId="1292" priority="706">
      <formula>IF(RIGHT(TEXT(Y564,"0.#"),1)=".",TRUE,FALSE)</formula>
    </cfRule>
  </conditionalFormatting>
  <conditionalFormatting sqref="AL599:AO626">
    <cfRule type="expression" dxfId="1291" priority="701">
      <formula>IF(AND(AL599&gt;=0, RIGHT(TEXT(AL599,"0.#"),1)&lt;&gt;"."),TRUE,FALSE)</formula>
    </cfRule>
    <cfRule type="expression" dxfId="1290" priority="702">
      <formula>IF(AND(AL599&gt;=0, RIGHT(TEXT(AL599,"0.#"),1)="."),TRUE,FALSE)</formula>
    </cfRule>
    <cfRule type="expression" dxfId="1289" priority="703">
      <formula>IF(AND(AL599&lt;0, RIGHT(TEXT(AL599,"0.#"),1)&lt;&gt;"."),TRUE,FALSE)</formula>
    </cfRule>
    <cfRule type="expression" dxfId="1288" priority="704">
      <formula>IF(AND(AL599&lt;0, RIGHT(TEXT(AL599,"0.#"),1)="."),TRUE,FALSE)</formula>
    </cfRule>
  </conditionalFormatting>
  <conditionalFormatting sqref="Y599:Y626">
    <cfRule type="expression" dxfId="1287" priority="699">
      <formula>IF(RIGHT(TEXT(Y599,"0.#"),1)=".",FALSE,TRUE)</formula>
    </cfRule>
    <cfRule type="expression" dxfId="1286" priority="700">
      <formula>IF(RIGHT(TEXT(Y599,"0.#"),1)=".",TRUE,FALSE)</formula>
    </cfRule>
  </conditionalFormatting>
  <conditionalFormatting sqref="AL597:AO598">
    <cfRule type="expression" dxfId="1285" priority="695">
      <formula>IF(AND(AL597&gt;=0, RIGHT(TEXT(AL597,"0.#"),1)&lt;&gt;"."),TRUE,FALSE)</formula>
    </cfRule>
    <cfRule type="expression" dxfId="1284" priority="696">
      <formula>IF(AND(AL597&gt;=0, RIGHT(TEXT(AL597,"0.#"),1)="."),TRUE,FALSE)</formula>
    </cfRule>
    <cfRule type="expression" dxfId="1283" priority="697">
      <formula>IF(AND(AL597&lt;0, RIGHT(TEXT(AL597,"0.#"),1)&lt;&gt;"."),TRUE,FALSE)</formula>
    </cfRule>
    <cfRule type="expression" dxfId="1282" priority="698">
      <formula>IF(AND(AL597&lt;0, RIGHT(TEXT(AL597,"0.#"),1)="."),TRUE,FALSE)</formula>
    </cfRule>
  </conditionalFormatting>
  <conditionalFormatting sqref="Y597:Y598">
    <cfRule type="expression" dxfId="1281" priority="693">
      <formula>IF(RIGHT(TEXT(Y597,"0.#"),1)=".",FALSE,TRUE)</formula>
    </cfRule>
    <cfRule type="expression" dxfId="1280" priority="694">
      <formula>IF(RIGHT(TEXT(Y597,"0.#"),1)=".",TRUE,FALSE)</formula>
    </cfRule>
  </conditionalFormatting>
  <conditionalFormatting sqref="P29:AC29">
    <cfRule type="expression" dxfId="1279" priority="687">
      <formula>IF(RIGHT(TEXT(P29,"0.#"),1)=".",FALSE,TRUE)</formula>
    </cfRule>
    <cfRule type="expression" dxfId="1278" priority="688">
      <formula>IF(RIGHT(TEXT(P29,"0.#"),1)=".",TRUE,FALSE)</formula>
    </cfRule>
  </conditionalFormatting>
  <conditionalFormatting sqref="AM41">
    <cfRule type="expression" dxfId="1277" priority="669">
      <formula>IF(RIGHT(TEXT(AM41,"0.#"),1)=".",FALSE,TRUE)</formula>
    </cfRule>
    <cfRule type="expression" dxfId="1276" priority="670">
      <formula>IF(RIGHT(TEXT(AM41,"0.#"),1)=".",TRUE,FALSE)</formula>
    </cfRule>
  </conditionalFormatting>
  <conditionalFormatting sqref="AM40">
    <cfRule type="expression" dxfId="1275" priority="671">
      <formula>IF(RIGHT(TEXT(AM40,"0.#"),1)=".",FALSE,TRUE)</formula>
    </cfRule>
    <cfRule type="expression" dxfId="1274" priority="672">
      <formula>IF(RIGHT(TEXT(AM40,"0.#"),1)=".",TRUE,FALSE)</formula>
    </cfRule>
  </conditionalFormatting>
  <conditionalFormatting sqref="AE39">
    <cfRule type="expression" dxfId="1273" priority="685">
      <formula>IF(RIGHT(TEXT(AE39,"0.#"),1)=".",FALSE,TRUE)</formula>
    </cfRule>
    <cfRule type="expression" dxfId="1272" priority="686">
      <formula>IF(RIGHT(TEXT(AE39,"0.#"),1)=".",TRUE,FALSE)</formula>
    </cfRule>
  </conditionalFormatting>
  <conditionalFormatting sqref="AQ39:AQ41">
    <cfRule type="expression" dxfId="1271" priority="667">
      <formula>IF(RIGHT(TEXT(AQ39,"0.#"),1)=".",FALSE,TRUE)</formula>
    </cfRule>
    <cfRule type="expression" dxfId="1270" priority="668">
      <formula>IF(RIGHT(TEXT(AQ39,"0.#"),1)=".",TRUE,FALSE)</formula>
    </cfRule>
  </conditionalFormatting>
  <conditionalFormatting sqref="AU39:AU41">
    <cfRule type="expression" dxfId="1269" priority="665">
      <formula>IF(RIGHT(TEXT(AU39,"0.#"),1)=".",FALSE,TRUE)</formula>
    </cfRule>
    <cfRule type="expression" dxfId="1268" priority="666">
      <formula>IF(RIGHT(TEXT(AU39,"0.#"),1)=".",TRUE,FALSE)</formula>
    </cfRule>
  </conditionalFormatting>
  <conditionalFormatting sqref="AI41">
    <cfRule type="expression" dxfId="1267" priority="679">
      <formula>IF(RIGHT(TEXT(AI41,"0.#"),1)=".",FALSE,TRUE)</formula>
    </cfRule>
    <cfRule type="expression" dxfId="1266" priority="680">
      <formula>IF(RIGHT(TEXT(AI41,"0.#"),1)=".",TRUE,FALSE)</formula>
    </cfRule>
  </conditionalFormatting>
  <conditionalFormatting sqref="AE40">
    <cfRule type="expression" dxfId="1265" priority="683">
      <formula>IF(RIGHT(TEXT(AE40,"0.#"),1)=".",FALSE,TRUE)</formula>
    </cfRule>
    <cfRule type="expression" dxfId="1264" priority="684">
      <formula>IF(RIGHT(TEXT(AE40,"0.#"),1)=".",TRUE,FALSE)</formula>
    </cfRule>
  </conditionalFormatting>
  <conditionalFormatting sqref="AE41">
    <cfRule type="expression" dxfId="1263" priority="681">
      <formula>IF(RIGHT(TEXT(AE41,"0.#"),1)=".",FALSE,TRUE)</formula>
    </cfRule>
    <cfRule type="expression" dxfId="1262" priority="682">
      <formula>IF(RIGHT(TEXT(AE41,"0.#"),1)=".",TRUE,FALSE)</formula>
    </cfRule>
  </conditionalFormatting>
  <conditionalFormatting sqref="AM39">
    <cfRule type="expression" dxfId="1261" priority="673">
      <formula>IF(RIGHT(TEXT(AM39,"0.#"),1)=".",FALSE,TRUE)</formula>
    </cfRule>
    <cfRule type="expression" dxfId="1260" priority="674">
      <formula>IF(RIGHT(TEXT(AM39,"0.#"),1)=".",TRUE,FALSE)</formula>
    </cfRule>
  </conditionalFormatting>
  <conditionalFormatting sqref="AI39">
    <cfRule type="expression" dxfId="1259" priority="675">
      <formula>IF(RIGHT(TEXT(AI39,"0.#"),1)=".",FALSE,TRUE)</formula>
    </cfRule>
    <cfRule type="expression" dxfId="1258" priority="676">
      <formula>IF(RIGHT(TEXT(AI39,"0.#"),1)=".",TRUE,FALSE)</formula>
    </cfRule>
  </conditionalFormatting>
  <conditionalFormatting sqref="AI40">
    <cfRule type="expression" dxfId="1257" priority="677">
      <formula>IF(RIGHT(TEXT(AI40,"0.#"),1)=".",FALSE,TRUE)</formula>
    </cfRule>
    <cfRule type="expression" dxfId="1256" priority="678">
      <formula>IF(RIGHT(TEXT(AI40,"0.#"),1)=".",TRUE,FALSE)</formula>
    </cfRule>
  </conditionalFormatting>
  <conditionalFormatting sqref="AM69">
    <cfRule type="expression" dxfId="1255" priority="637">
      <formula>IF(RIGHT(TEXT(AM69,"0.#"),1)=".",FALSE,TRUE)</formula>
    </cfRule>
    <cfRule type="expression" dxfId="1254" priority="638">
      <formula>IF(RIGHT(TEXT(AM69,"0.#"),1)=".",TRUE,FALSE)</formula>
    </cfRule>
  </conditionalFormatting>
  <conditionalFormatting sqref="AE70 AM70">
    <cfRule type="expression" dxfId="1253" priority="635">
      <formula>IF(RIGHT(TEXT(AE70,"0.#"),1)=".",FALSE,TRUE)</formula>
    </cfRule>
    <cfRule type="expression" dxfId="1252" priority="636">
      <formula>IF(RIGHT(TEXT(AE70,"0.#"),1)=".",TRUE,FALSE)</formula>
    </cfRule>
  </conditionalFormatting>
  <conditionalFormatting sqref="AI70">
    <cfRule type="expression" dxfId="1251" priority="633">
      <formula>IF(RIGHT(TEXT(AI70,"0.#"),1)=".",FALSE,TRUE)</formula>
    </cfRule>
    <cfRule type="expression" dxfId="1250" priority="634">
      <formula>IF(RIGHT(TEXT(AI70,"0.#"),1)=".",TRUE,FALSE)</formula>
    </cfRule>
  </conditionalFormatting>
  <conditionalFormatting sqref="AE69 AQ69">
    <cfRule type="expression" dxfId="1249" priority="641">
      <formula>IF(RIGHT(TEXT(AE69,"0.#"),1)=".",FALSE,TRUE)</formula>
    </cfRule>
    <cfRule type="expression" dxfId="1248" priority="642">
      <formula>IF(RIGHT(TEXT(AE69,"0.#"),1)=".",TRUE,FALSE)</formula>
    </cfRule>
  </conditionalFormatting>
  <conditionalFormatting sqref="AI69">
    <cfRule type="expression" dxfId="1247" priority="639">
      <formula>IF(RIGHT(TEXT(AI69,"0.#"),1)=".",FALSE,TRUE)</formula>
    </cfRule>
    <cfRule type="expression" dxfId="1246" priority="640">
      <formula>IF(RIGHT(TEXT(AI69,"0.#"),1)=".",TRUE,FALSE)</formula>
    </cfRule>
  </conditionalFormatting>
  <conditionalFormatting sqref="AE66">
    <cfRule type="expression" dxfId="1245" priority="629">
      <formula>IF(RIGHT(TEXT(AE66,"0.#"),1)=".",FALSE,TRUE)</formula>
    </cfRule>
    <cfRule type="expression" dxfId="1244" priority="630">
      <formula>IF(RIGHT(TEXT(AE66,"0.#"),1)=".",TRUE,FALSE)</formula>
    </cfRule>
  </conditionalFormatting>
  <conditionalFormatting sqref="AI66">
    <cfRule type="expression" dxfId="1243" priority="627">
      <formula>IF(RIGHT(TEXT(AI66,"0.#"),1)=".",FALSE,TRUE)</formula>
    </cfRule>
    <cfRule type="expression" dxfId="1242" priority="628">
      <formula>IF(RIGHT(TEXT(AI66,"0.#"),1)=".",TRUE,FALSE)</formula>
    </cfRule>
  </conditionalFormatting>
  <conditionalFormatting sqref="AM66">
    <cfRule type="expression" dxfId="1241" priority="625">
      <formula>IF(RIGHT(TEXT(AM66,"0.#"),1)=".",FALSE,TRUE)</formula>
    </cfRule>
    <cfRule type="expression" dxfId="1240" priority="626">
      <formula>IF(RIGHT(TEXT(AM66,"0.#"),1)=".",TRUE,FALSE)</formula>
    </cfRule>
  </conditionalFormatting>
  <conditionalFormatting sqref="AE67">
    <cfRule type="expression" dxfId="1239" priority="623">
      <formula>IF(RIGHT(TEXT(AE67,"0.#"),1)=".",FALSE,TRUE)</formula>
    </cfRule>
    <cfRule type="expression" dxfId="1238" priority="624">
      <formula>IF(RIGHT(TEXT(AE67,"0.#"),1)=".",TRUE,FALSE)</formula>
    </cfRule>
  </conditionalFormatting>
  <conditionalFormatting sqref="AI67">
    <cfRule type="expression" dxfId="1237" priority="621">
      <formula>IF(RIGHT(TEXT(AI67,"0.#"),1)=".",FALSE,TRUE)</formula>
    </cfRule>
    <cfRule type="expression" dxfId="1236" priority="622">
      <formula>IF(RIGHT(TEXT(AI67,"0.#"),1)=".",TRUE,FALSE)</formula>
    </cfRule>
  </conditionalFormatting>
  <conditionalFormatting sqref="AM67">
    <cfRule type="expression" dxfId="1235" priority="619">
      <formula>IF(RIGHT(TEXT(AM67,"0.#"),1)=".",FALSE,TRUE)</formula>
    </cfRule>
    <cfRule type="expression" dxfId="1234" priority="620">
      <formula>IF(RIGHT(TEXT(AM67,"0.#"),1)=".",TRUE,FALSE)</formula>
    </cfRule>
  </conditionalFormatting>
  <conditionalFormatting sqref="AQ67">
    <cfRule type="expression" dxfId="1233" priority="617">
      <formula>IF(RIGHT(TEXT(AQ67,"0.#"),1)=".",FALSE,TRUE)</formula>
    </cfRule>
    <cfRule type="expression" dxfId="1232" priority="618">
      <formula>IF(RIGHT(TEXT(AQ67,"0.#"),1)=".",TRUE,FALSE)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U32">
    <cfRule type="expression" dxfId="711" priority="11">
      <formula>IF(RIGHT(TEXT(AU32,"0.#"),1)=".",FALSE,TRUE)</formula>
    </cfRule>
    <cfRule type="expression" dxfId="710" priority="12">
      <formula>IF(RIGHT(TEXT(AU32,"0.#"),1)=".",TRUE,FALSE)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Q66">
    <cfRule type="expression" dxfId="707" priority="7">
      <formula>IF(RIGHT(TEXT(AQ66,"0.#"),1)=".",FALSE,TRUE)</formula>
    </cfRule>
    <cfRule type="expression" dxfId="706" priority="8">
      <formula>IF(RIGHT(TEXT(AQ66,"0.#"),1)=".",TRUE,FALSE)</formula>
    </cfRule>
  </conditionalFormatting>
  <conditionalFormatting sqref="AU66">
    <cfRule type="expression" dxfId="705" priority="5">
      <formula>IF(RIGHT(TEXT(AU66,"0.#"),1)=".",FALSE,TRUE)</formula>
    </cfRule>
    <cfRule type="expression" dxfId="704" priority="6">
      <formula>IF(RIGHT(TEXT(AU66,"0.#"),1)=".",TRUE,FALSE)</formula>
    </cfRule>
  </conditionalFormatting>
  <conditionalFormatting sqref="AU67">
    <cfRule type="expression" dxfId="703" priority="3">
      <formula>IF(RIGHT(TEXT(AU67,"0.#"),1)=".",FALSE,TRUE)</formula>
    </cfRule>
    <cfRule type="expression" dxfId="702" priority="4">
      <formula>IF(RIGHT(TEXT(AU67,"0.#"),1)=".",TRUE,FALSE)</formula>
    </cfRule>
  </conditionalFormatting>
  <conditionalFormatting sqref="AQ70">
    <cfRule type="expression" dxfId="701" priority="1">
      <formula>IF(RIGHT(TEXT(AQ70,"0.#"),1)=".",FALSE,TRUE)</formula>
    </cfRule>
    <cfRule type="expression" dxfId="700" priority="2">
      <formula>IF(RIGHT(TEXT(AQ70,"0.#"),1)=".",TRUE,FALSE)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17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10" sqref="P10: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685</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689</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372</v>
      </c>
      <c r="AF2" s="960"/>
      <c r="AG2" s="960"/>
      <c r="AH2" s="897"/>
      <c r="AI2" s="960" t="s">
        <v>468</v>
      </c>
      <c r="AJ2" s="960"/>
      <c r="AK2" s="960"/>
      <c r="AL2" s="897"/>
      <c r="AM2" s="960" t="s">
        <v>469</v>
      </c>
      <c r="AN2" s="960"/>
      <c r="AO2" s="960"/>
      <c r="AP2" s="897"/>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8"/>
      <c r="H3" s="339"/>
      <c r="I3" s="339"/>
      <c r="J3" s="339"/>
      <c r="K3" s="339"/>
      <c r="L3" s="339"/>
      <c r="M3" s="339"/>
      <c r="N3" s="339"/>
      <c r="O3" s="340"/>
      <c r="P3" s="343"/>
      <c r="Q3" s="339"/>
      <c r="R3" s="339"/>
      <c r="S3" s="339"/>
      <c r="T3" s="339"/>
      <c r="U3" s="339"/>
      <c r="V3" s="339"/>
      <c r="W3" s="339"/>
      <c r="X3" s="340"/>
      <c r="Y3" s="953"/>
      <c r="Z3" s="954"/>
      <c r="AA3" s="955"/>
      <c r="AB3" s="959"/>
      <c r="AC3" s="418"/>
      <c r="AD3" s="419"/>
      <c r="AE3" s="502"/>
      <c r="AF3" s="502"/>
      <c r="AG3" s="502"/>
      <c r="AH3" s="417"/>
      <c r="AI3" s="502"/>
      <c r="AJ3" s="502"/>
      <c r="AK3" s="502"/>
      <c r="AL3" s="417"/>
      <c r="AM3" s="502"/>
      <c r="AN3" s="502"/>
      <c r="AO3" s="502"/>
      <c r="AP3" s="417"/>
      <c r="AQ3" s="508"/>
      <c r="AR3" s="448"/>
      <c r="AS3" s="446" t="s">
        <v>224</v>
      </c>
      <c r="AT3" s="447"/>
      <c r="AU3" s="448"/>
      <c r="AV3" s="448"/>
      <c r="AW3" s="339" t="s">
        <v>170</v>
      </c>
      <c r="AX3" s="344"/>
      <c r="AY3" s="34">
        <f t="shared" ref="AY3:AY8" si="0">$AY$2</f>
        <v>0</v>
      </c>
    </row>
    <row r="4" spans="1:51" ht="22.5" customHeight="1" x14ac:dyDescent="0.15">
      <c r="A4" s="485"/>
      <c r="B4" s="483"/>
      <c r="C4" s="483"/>
      <c r="D4" s="483"/>
      <c r="E4" s="483"/>
      <c r="F4" s="484"/>
      <c r="G4" s="389"/>
      <c r="H4" s="934"/>
      <c r="I4" s="934"/>
      <c r="J4" s="934"/>
      <c r="K4" s="934"/>
      <c r="L4" s="934"/>
      <c r="M4" s="934"/>
      <c r="N4" s="934"/>
      <c r="O4" s="935"/>
      <c r="P4" s="154"/>
      <c r="Q4" s="377"/>
      <c r="R4" s="377"/>
      <c r="S4" s="377"/>
      <c r="T4" s="377"/>
      <c r="U4" s="377"/>
      <c r="V4" s="377"/>
      <c r="W4" s="377"/>
      <c r="X4" s="378"/>
      <c r="Y4" s="948" t="s">
        <v>12</v>
      </c>
      <c r="Z4" s="949"/>
      <c r="AA4" s="95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6"/>
      <c r="B5" s="487"/>
      <c r="C5" s="487"/>
      <c r="D5" s="487"/>
      <c r="E5" s="487"/>
      <c r="F5" s="488"/>
      <c r="G5" s="936"/>
      <c r="H5" s="937"/>
      <c r="I5" s="937"/>
      <c r="J5" s="937"/>
      <c r="K5" s="937"/>
      <c r="L5" s="937"/>
      <c r="M5" s="937"/>
      <c r="N5" s="937"/>
      <c r="O5" s="938"/>
      <c r="P5" s="942"/>
      <c r="Q5" s="942"/>
      <c r="R5" s="942"/>
      <c r="S5" s="942"/>
      <c r="T5" s="942"/>
      <c r="U5" s="942"/>
      <c r="V5" s="942"/>
      <c r="W5" s="942"/>
      <c r="X5" s="943"/>
      <c r="Y5" s="237" t="s">
        <v>51</v>
      </c>
      <c r="Z5" s="945"/>
      <c r="AA5" s="946"/>
      <c r="AB5" s="460"/>
      <c r="AC5" s="951"/>
      <c r="AD5" s="95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6"/>
      <c r="B6" s="487"/>
      <c r="C6" s="487"/>
      <c r="D6" s="487"/>
      <c r="E6" s="487"/>
      <c r="F6" s="488"/>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2" t="s">
        <v>344</v>
      </c>
      <c r="B7" s="923"/>
      <c r="C7" s="923"/>
      <c r="D7" s="923"/>
      <c r="E7" s="923"/>
      <c r="F7" s="924"/>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5"/>
      <c r="B8" s="926"/>
      <c r="C8" s="926"/>
      <c r="D8" s="926"/>
      <c r="E8" s="926"/>
      <c r="F8" s="927"/>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372</v>
      </c>
      <c r="AF9" s="960"/>
      <c r="AG9" s="960"/>
      <c r="AH9" s="897"/>
      <c r="AI9" s="960" t="s">
        <v>468</v>
      </c>
      <c r="AJ9" s="960"/>
      <c r="AK9" s="960"/>
      <c r="AL9" s="897"/>
      <c r="AM9" s="960" t="s">
        <v>469</v>
      </c>
      <c r="AN9" s="960"/>
      <c r="AO9" s="960"/>
      <c r="AP9" s="897"/>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2"/>
      <c r="AF10" s="502"/>
      <c r="AG10" s="502"/>
      <c r="AH10" s="417"/>
      <c r="AI10" s="502"/>
      <c r="AJ10" s="502"/>
      <c r="AK10" s="502"/>
      <c r="AL10" s="417"/>
      <c r="AM10" s="502"/>
      <c r="AN10" s="502"/>
      <c r="AO10" s="502"/>
      <c r="AP10" s="417"/>
      <c r="AQ10" s="508"/>
      <c r="AR10" s="448"/>
      <c r="AS10" s="446" t="s">
        <v>224</v>
      </c>
      <c r="AT10" s="447"/>
      <c r="AU10" s="448"/>
      <c r="AV10" s="448"/>
      <c r="AW10" s="339" t="s">
        <v>170</v>
      </c>
      <c r="AX10" s="344"/>
      <c r="AY10" s="34">
        <f t="shared" ref="AY10:AY15" si="1">$AY$9</f>
        <v>0</v>
      </c>
    </row>
    <row r="11" spans="1:51" ht="22.5" customHeight="1" x14ac:dyDescent="0.15">
      <c r="A11" s="485"/>
      <c r="B11" s="483"/>
      <c r="C11" s="483"/>
      <c r="D11" s="483"/>
      <c r="E11" s="483"/>
      <c r="F11" s="484"/>
      <c r="G11" s="389"/>
      <c r="H11" s="934"/>
      <c r="I11" s="934"/>
      <c r="J11" s="934"/>
      <c r="K11" s="934"/>
      <c r="L11" s="934"/>
      <c r="M11" s="934"/>
      <c r="N11" s="934"/>
      <c r="O11" s="935"/>
      <c r="P11" s="154"/>
      <c r="Q11" s="377"/>
      <c r="R11" s="377"/>
      <c r="S11" s="377"/>
      <c r="T11" s="377"/>
      <c r="U11" s="377"/>
      <c r="V11" s="377"/>
      <c r="W11" s="377"/>
      <c r="X11" s="378"/>
      <c r="Y11" s="948" t="s">
        <v>12</v>
      </c>
      <c r="Z11" s="949"/>
      <c r="AA11" s="95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6"/>
      <c r="B12" s="487"/>
      <c r="C12" s="487"/>
      <c r="D12" s="487"/>
      <c r="E12" s="487"/>
      <c r="F12" s="488"/>
      <c r="G12" s="936"/>
      <c r="H12" s="937"/>
      <c r="I12" s="937"/>
      <c r="J12" s="937"/>
      <c r="K12" s="937"/>
      <c r="L12" s="937"/>
      <c r="M12" s="937"/>
      <c r="N12" s="937"/>
      <c r="O12" s="938"/>
      <c r="P12" s="942"/>
      <c r="Q12" s="942"/>
      <c r="R12" s="942"/>
      <c r="S12" s="942"/>
      <c r="T12" s="942"/>
      <c r="U12" s="942"/>
      <c r="V12" s="942"/>
      <c r="W12" s="942"/>
      <c r="X12" s="943"/>
      <c r="Y12" s="237" t="s">
        <v>51</v>
      </c>
      <c r="Z12" s="945"/>
      <c r="AA12" s="946"/>
      <c r="AB12" s="460"/>
      <c r="AC12" s="951"/>
      <c r="AD12" s="95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2" t="s">
        <v>344</v>
      </c>
      <c r="B14" s="923"/>
      <c r="C14" s="923"/>
      <c r="D14" s="923"/>
      <c r="E14" s="923"/>
      <c r="F14" s="924"/>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5"/>
      <c r="B15" s="926"/>
      <c r="C15" s="926"/>
      <c r="D15" s="926"/>
      <c r="E15" s="926"/>
      <c r="F15" s="927"/>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2"/>
      <c r="AF17" s="502"/>
      <c r="AG17" s="502"/>
      <c r="AH17" s="417"/>
      <c r="AI17" s="502"/>
      <c r="AJ17" s="502"/>
      <c r="AK17" s="502"/>
      <c r="AL17" s="417"/>
      <c r="AM17" s="502"/>
      <c r="AN17" s="502"/>
      <c r="AO17" s="502"/>
      <c r="AP17" s="417"/>
      <c r="AQ17" s="508"/>
      <c r="AR17" s="448"/>
      <c r="AS17" s="446" t="s">
        <v>224</v>
      </c>
      <c r="AT17" s="447"/>
      <c r="AU17" s="448"/>
      <c r="AV17" s="448"/>
      <c r="AW17" s="339" t="s">
        <v>170</v>
      </c>
      <c r="AX17" s="344"/>
      <c r="AY17" s="34">
        <f t="shared" ref="AY17:AY22" si="2">$AY$16</f>
        <v>0</v>
      </c>
    </row>
    <row r="18" spans="1:51" ht="22.5" customHeight="1" x14ac:dyDescent="0.15">
      <c r="A18" s="485"/>
      <c r="B18" s="483"/>
      <c r="C18" s="483"/>
      <c r="D18" s="483"/>
      <c r="E18" s="483"/>
      <c r="F18" s="484"/>
      <c r="G18" s="389"/>
      <c r="H18" s="934"/>
      <c r="I18" s="934"/>
      <c r="J18" s="934"/>
      <c r="K18" s="934"/>
      <c r="L18" s="934"/>
      <c r="M18" s="934"/>
      <c r="N18" s="934"/>
      <c r="O18" s="935"/>
      <c r="P18" s="154"/>
      <c r="Q18" s="377"/>
      <c r="R18" s="377"/>
      <c r="S18" s="377"/>
      <c r="T18" s="377"/>
      <c r="U18" s="377"/>
      <c r="V18" s="377"/>
      <c r="W18" s="377"/>
      <c r="X18" s="378"/>
      <c r="Y18" s="948" t="s">
        <v>12</v>
      </c>
      <c r="Z18" s="949"/>
      <c r="AA18" s="95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6"/>
      <c r="B19" s="487"/>
      <c r="C19" s="487"/>
      <c r="D19" s="487"/>
      <c r="E19" s="487"/>
      <c r="F19" s="488"/>
      <c r="G19" s="936"/>
      <c r="H19" s="937"/>
      <c r="I19" s="937"/>
      <c r="J19" s="937"/>
      <c r="K19" s="937"/>
      <c r="L19" s="937"/>
      <c r="M19" s="937"/>
      <c r="N19" s="937"/>
      <c r="O19" s="938"/>
      <c r="P19" s="942"/>
      <c r="Q19" s="942"/>
      <c r="R19" s="942"/>
      <c r="S19" s="942"/>
      <c r="T19" s="942"/>
      <c r="U19" s="942"/>
      <c r="V19" s="942"/>
      <c r="W19" s="942"/>
      <c r="X19" s="943"/>
      <c r="Y19" s="237" t="s">
        <v>51</v>
      </c>
      <c r="Z19" s="945"/>
      <c r="AA19" s="946"/>
      <c r="AB19" s="460"/>
      <c r="AC19" s="951"/>
      <c r="AD19" s="95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2" t="s">
        <v>344</v>
      </c>
      <c r="B21" s="923"/>
      <c r="C21" s="923"/>
      <c r="D21" s="923"/>
      <c r="E21" s="923"/>
      <c r="F21" s="924"/>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5"/>
      <c r="B22" s="926"/>
      <c r="C22" s="926"/>
      <c r="D22" s="926"/>
      <c r="E22" s="926"/>
      <c r="F22" s="927"/>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2"/>
      <c r="AF24" s="502"/>
      <c r="AG24" s="502"/>
      <c r="AH24" s="417"/>
      <c r="AI24" s="502"/>
      <c r="AJ24" s="502"/>
      <c r="AK24" s="502"/>
      <c r="AL24" s="417"/>
      <c r="AM24" s="502"/>
      <c r="AN24" s="502"/>
      <c r="AO24" s="502"/>
      <c r="AP24" s="417"/>
      <c r="AQ24" s="508"/>
      <c r="AR24" s="448"/>
      <c r="AS24" s="446" t="s">
        <v>224</v>
      </c>
      <c r="AT24" s="447"/>
      <c r="AU24" s="448"/>
      <c r="AV24" s="448"/>
      <c r="AW24" s="339" t="s">
        <v>170</v>
      </c>
      <c r="AX24" s="344"/>
      <c r="AY24" s="34">
        <f t="shared" ref="AY24:AY29" si="3">$AY$23</f>
        <v>0</v>
      </c>
    </row>
    <row r="25" spans="1:51" ht="22.5" customHeight="1" x14ac:dyDescent="0.15">
      <c r="A25" s="485"/>
      <c r="B25" s="483"/>
      <c r="C25" s="483"/>
      <c r="D25" s="483"/>
      <c r="E25" s="483"/>
      <c r="F25" s="484"/>
      <c r="G25" s="389"/>
      <c r="H25" s="934"/>
      <c r="I25" s="934"/>
      <c r="J25" s="934"/>
      <c r="K25" s="934"/>
      <c r="L25" s="934"/>
      <c r="M25" s="934"/>
      <c r="N25" s="934"/>
      <c r="O25" s="935"/>
      <c r="P25" s="154"/>
      <c r="Q25" s="377"/>
      <c r="R25" s="377"/>
      <c r="S25" s="377"/>
      <c r="T25" s="377"/>
      <c r="U25" s="377"/>
      <c r="V25" s="377"/>
      <c r="W25" s="377"/>
      <c r="X25" s="378"/>
      <c r="Y25" s="948" t="s">
        <v>12</v>
      </c>
      <c r="Z25" s="949"/>
      <c r="AA25" s="95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6"/>
      <c r="B26" s="487"/>
      <c r="C26" s="487"/>
      <c r="D26" s="487"/>
      <c r="E26" s="487"/>
      <c r="F26" s="488"/>
      <c r="G26" s="936"/>
      <c r="H26" s="937"/>
      <c r="I26" s="937"/>
      <c r="J26" s="937"/>
      <c r="K26" s="937"/>
      <c r="L26" s="937"/>
      <c r="M26" s="937"/>
      <c r="N26" s="937"/>
      <c r="O26" s="938"/>
      <c r="P26" s="942"/>
      <c r="Q26" s="942"/>
      <c r="R26" s="942"/>
      <c r="S26" s="942"/>
      <c r="T26" s="942"/>
      <c r="U26" s="942"/>
      <c r="V26" s="942"/>
      <c r="W26" s="942"/>
      <c r="X26" s="943"/>
      <c r="Y26" s="237" t="s">
        <v>51</v>
      </c>
      <c r="Z26" s="945"/>
      <c r="AA26" s="946"/>
      <c r="AB26" s="460"/>
      <c r="AC26" s="951"/>
      <c r="AD26" s="95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2" t="s">
        <v>344</v>
      </c>
      <c r="B28" s="923"/>
      <c r="C28" s="923"/>
      <c r="D28" s="923"/>
      <c r="E28" s="923"/>
      <c r="F28" s="924"/>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5"/>
      <c r="B29" s="926"/>
      <c r="C29" s="926"/>
      <c r="D29" s="926"/>
      <c r="E29" s="926"/>
      <c r="F29" s="927"/>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2"/>
      <c r="AF31" s="502"/>
      <c r="AG31" s="502"/>
      <c r="AH31" s="417"/>
      <c r="AI31" s="502"/>
      <c r="AJ31" s="502"/>
      <c r="AK31" s="502"/>
      <c r="AL31" s="417"/>
      <c r="AM31" s="502"/>
      <c r="AN31" s="502"/>
      <c r="AO31" s="502"/>
      <c r="AP31" s="417"/>
      <c r="AQ31" s="508"/>
      <c r="AR31" s="448"/>
      <c r="AS31" s="446" t="s">
        <v>224</v>
      </c>
      <c r="AT31" s="447"/>
      <c r="AU31" s="448"/>
      <c r="AV31" s="448"/>
      <c r="AW31" s="339" t="s">
        <v>170</v>
      </c>
      <c r="AX31" s="344"/>
      <c r="AY31" s="34">
        <f t="shared" ref="AY31:AY36" si="4">$AY$30</f>
        <v>0</v>
      </c>
    </row>
    <row r="32" spans="1:51" ht="22.5" customHeight="1" x14ac:dyDescent="0.15">
      <c r="A32" s="485"/>
      <c r="B32" s="483"/>
      <c r="C32" s="483"/>
      <c r="D32" s="483"/>
      <c r="E32" s="483"/>
      <c r="F32" s="484"/>
      <c r="G32" s="389"/>
      <c r="H32" s="934"/>
      <c r="I32" s="934"/>
      <c r="J32" s="934"/>
      <c r="K32" s="934"/>
      <c r="L32" s="934"/>
      <c r="M32" s="934"/>
      <c r="N32" s="934"/>
      <c r="O32" s="935"/>
      <c r="P32" s="154"/>
      <c r="Q32" s="377"/>
      <c r="R32" s="377"/>
      <c r="S32" s="377"/>
      <c r="T32" s="377"/>
      <c r="U32" s="377"/>
      <c r="V32" s="377"/>
      <c r="W32" s="377"/>
      <c r="X32" s="378"/>
      <c r="Y32" s="948" t="s">
        <v>12</v>
      </c>
      <c r="Z32" s="949"/>
      <c r="AA32" s="95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6"/>
      <c r="B33" s="487"/>
      <c r="C33" s="487"/>
      <c r="D33" s="487"/>
      <c r="E33" s="487"/>
      <c r="F33" s="488"/>
      <c r="G33" s="936"/>
      <c r="H33" s="937"/>
      <c r="I33" s="937"/>
      <c r="J33" s="937"/>
      <c r="K33" s="937"/>
      <c r="L33" s="937"/>
      <c r="M33" s="937"/>
      <c r="N33" s="937"/>
      <c r="O33" s="938"/>
      <c r="P33" s="942"/>
      <c r="Q33" s="942"/>
      <c r="R33" s="942"/>
      <c r="S33" s="942"/>
      <c r="T33" s="942"/>
      <c r="U33" s="942"/>
      <c r="V33" s="942"/>
      <c r="W33" s="942"/>
      <c r="X33" s="943"/>
      <c r="Y33" s="237" t="s">
        <v>51</v>
      </c>
      <c r="Z33" s="945"/>
      <c r="AA33" s="946"/>
      <c r="AB33" s="460"/>
      <c r="AC33" s="951"/>
      <c r="AD33" s="95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2" t="s">
        <v>344</v>
      </c>
      <c r="B35" s="923"/>
      <c r="C35" s="923"/>
      <c r="D35" s="923"/>
      <c r="E35" s="923"/>
      <c r="F35" s="924"/>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5"/>
      <c r="B36" s="926"/>
      <c r="C36" s="926"/>
      <c r="D36" s="926"/>
      <c r="E36" s="926"/>
      <c r="F36" s="927"/>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2"/>
      <c r="AF38" s="502"/>
      <c r="AG38" s="502"/>
      <c r="AH38" s="417"/>
      <c r="AI38" s="502"/>
      <c r="AJ38" s="502"/>
      <c r="AK38" s="502"/>
      <c r="AL38" s="417"/>
      <c r="AM38" s="502"/>
      <c r="AN38" s="502"/>
      <c r="AO38" s="502"/>
      <c r="AP38" s="417"/>
      <c r="AQ38" s="508"/>
      <c r="AR38" s="448"/>
      <c r="AS38" s="446" t="s">
        <v>224</v>
      </c>
      <c r="AT38" s="447"/>
      <c r="AU38" s="448"/>
      <c r="AV38" s="448"/>
      <c r="AW38" s="339" t="s">
        <v>170</v>
      </c>
      <c r="AX38" s="344"/>
      <c r="AY38" s="34">
        <f t="shared" ref="AY38:AY43" si="5">$AY$37</f>
        <v>0</v>
      </c>
    </row>
    <row r="39" spans="1:51" ht="22.5" customHeight="1" x14ac:dyDescent="0.15">
      <c r="A39" s="485"/>
      <c r="B39" s="483"/>
      <c r="C39" s="483"/>
      <c r="D39" s="483"/>
      <c r="E39" s="483"/>
      <c r="F39" s="484"/>
      <c r="G39" s="389"/>
      <c r="H39" s="934"/>
      <c r="I39" s="934"/>
      <c r="J39" s="934"/>
      <c r="K39" s="934"/>
      <c r="L39" s="934"/>
      <c r="M39" s="934"/>
      <c r="N39" s="934"/>
      <c r="O39" s="935"/>
      <c r="P39" s="154"/>
      <c r="Q39" s="377"/>
      <c r="R39" s="377"/>
      <c r="S39" s="377"/>
      <c r="T39" s="377"/>
      <c r="U39" s="377"/>
      <c r="V39" s="377"/>
      <c r="W39" s="377"/>
      <c r="X39" s="378"/>
      <c r="Y39" s="948" t="s">
        <v>12</v>
      </c>
      <c r="Z39" s="949"/>
      <c r="AA39" s="95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6"/>
      <c r="B40" s="487"/>
      <c r="C40" s="487"/>
      <c r="D40" s="487"/>
      <c r="E40" s="487"/>
      <c r="F40" s="488"/>
      <c r="G40" s="936"/>
      <c r="H40" s="937"/>
      <c r="I40" s="937"/>
      <c r="J40" s="937"/>
      <c r="K40" s="937"/>
      <c r="L40" s="937"/>
      <c r="M40" s="937"/>
      <c r="N40" s="937"/>
      <c r="O40" s="938"/>
      <c r="P40" s="942"/>
      <c r="Q40" s="942"/>
      <c r="R40" s="942"/>
      <c r="S40" s="942"/>
      <c r="T40" s="942"/>
      <c r="U40" s="942"/>
      <c r="V40" s="942"/>
      <c r="W40" s="942"/>
      <c r="X40" s="943"/>
      <c r="Y40" s="237" t="s">
        <v>51</v>
      </c>
      <c r="Z40" s="945"/>
      <c r="AA40" s="946"/>
      <c r="AB40" s="460"/>
      <c r="AC40" s="951"/>
      <c r="AD40" s="95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2" t="s">
        <v>344</v>
      </c>
      <c r="B42" s="923"/>
      <c r="C42" s="923"/>
      <c r="D42" s="923"/>
      <c r="E42" s="923"/>
      <c r="F42" s="924"/>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5"/>
      <c r="B43" s="926"/>
      <c r="C43" s="926"/>
      <c r="D43" s="926"/>
      <c r="E43" s="926"/>
      <c r="F43" s="927"/>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2"/>
      <c r="AF45" s="502"/>
      <c r="AG45" s="502"/>
      <c r="AH45" s="417"/>
      <c r="AI45" s="502"/>
      <c r="AJ45" s="502"/>
      <c r="AK45" s="502"/>
      <c r="AL45" s="417"/>
      <c r="AM45" s="502"/>
      <c r="AN45" s="502"/>
      <c r="AO45" s="502"/>
      <c r="AP45" s="417"/>
      <c r="AQ45" s="508"/>
      <c r="AR45" s="448"/>
      <c r="AS45" s="446" t="s">
        <v>224</v>
      </c>
      <c r="AT45" s="447"/>
      <c r="AU45" s="448"/>
      <c r="AV45" s="448"/>
      <c r="AW45" s="339" t="s">
        <v>170</v>
      </c>
      <c r="AX45" s="344"/>
      <c r="AY45" s="34">
        <f t="shared" ref="AY45:AY50" si="6">$AY$44</f>
        <v>0</v>
      </c>
    </row>
    <row r="46" spans="1:51" ht="22.5" customHeight="1" x14ac:dyDescent="0.15">
      <c r="A46" s="485"/>
      <c r="B46" s="483"/>
      <c r="C46" s="483"/>
      <c r="D46" s="483"/>
      <c r="E46" s="483"/>
      <c r="F46" s="484"/>
      <c r="G46" s="389"/>
      <c r="H46" s="934"/>
      <c r="I46" s="934"/>
      <c r="J46" s="934"/>
      <c r="K46" s="934"/>
      <c r="L46" s="934"/>
      <c r="M46" s="934"/>
      <c r="N46" s="934"/>
      <c r="O46" s="935"/>
      <c r="P46" s="154"/>
      <c r="Q46" s="377"/>
      <c r="R46" s="377"/>
      <c r="S46" s="377"/>
      <c r="T46" s="377"/>
      <c r="U46" s="377"/>
      <c r="V46" s="377"/>
      <c r="W46" s="377"/>
      <c r="X46" s="378"/>
      <c r="Y46" s="948" t="s">
        <v>12</v>
      </c>
      <c r="Z46" s="949"/>
      <c r="AA46" s="95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6"/>
      <c r="B47" s="487"/>
      <c r="C47" s="487"/>
      <c r="D47" s="487"/>
      <c r="E47" s="487"/>
      <c r="F47" s="488"/>
      <c r="G47" s="936"/>
      <c r="H47" s="937"/>
      <c r="I47" s="937"/>
      <c r="J47" s="937"/>
      <c r="K47" s="937"/>
      <c r="L47" s="937"/>
      <c r="M47" s="937"/>
      <c r="N47" s="937"/>
      <c r="O47" s="938"/>
      <c r="P47" s="942"/>
      <c r="Q47" s="942"/>
      <c r="R47" s="942"/>
      <c r="S47" s="942"/>
      <c r="T47" s="942"/>
      <c r="U47" s="942"/>
      <c r="V47" s="942"/>
      <c r="W47" s="942"/>
      <c r="X47" s="943"/>
      <c r="Y47" s="237" t="s">
        <v>51</v>
      </c>
      <c r="Z47" s="945"/>
      <c r="AA47" s="946"/>
      <c r="AB47" s="460"/>
      <c r="AC47" s="951"/>
      <c r="AD47" s="95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2" t="s">
        <v>344</v>
      </c>
      <c r="B49" s="923"/>
      <c r="C49" s="923"/>
      <c r="D49" s="923"/>
      <c r="E49" s="923"/>
      <c r="F49" s="924"/>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5"/>
      <c r="B50" s="926"/>
      <c r="C50" s="926"/>
      <c r="D50" s="926"/>
      <c r="E50" s="926"/>
      <c r="F50" s="927"/>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2"/>
      <c r="AF52" s="502"/>
      <c r="AG52" s="502"/>
      <c r="AH52" s="417"/>
      <c r="AI52" s="502"/>
      <c r="AJ52" s="502"/>
      <c r="AK52" s="502"/>
      <c r="AL52" s="417"/>
      <c r="AM52" s="502"/>
      <c r="AN52" s="502"/>
      <c r="AO52" s="502"/>
      <c r="AP52" s="417"/>
      <c r="AQ52" s="508"/>
      <c r="AR52" s="448"/>
      <c r="AS52" s="446" t="s">
        <v>224</v>
      </c>
      <c r="AT52" s="447"/>
      <c r="AU52" s="448"/>
      <c r="AV52" s="448"/>
      <c r="AW52" s="339" t="s">
        <v>170</v>
      </c>
      <c r="AX52" s="344"/>
      <c r="AY52" s="34">
        <f t="shared" ref="AY52:AY57" si="7">$AY$51</f>
        <v>0</v>
      </c>
    </row>
    <row r="53" spans="1:51" ht="22.5" customHeight="1" x14ac:dyDescent="0.15">
      <c r="A53" s="485"/>
      <c r="B53" s="483"/>
      <c r="C53" s="483"/>
      <c r="D53" s="483"/>
      <c r="E53" s="483"/>
      <c r="F53" s="484"/>
      <c r="G53" s="389"/>
      <c r="H53" s="934"/>
      <c r="I53" s="934"/>
      <c r="J53" s="934"/>
      <c r="K53" s="934"/>
      <c r="L53" s="934"/>
      <c r="M53" s="934"/>
      <c r="N53" s="934"/>
      <c r="O53" s="935"/>
      <c r="P53" s="154"/>
      <c r="Q53" s="377"/>
      <c r="R53" s="377"/>
      <c r="S53" s="377"/>
      <c r="T53" s="377"/>
      <c r="U53" s="377"/>
      <c r="V53" s="377"/>
      <c r="W53" s="377"/>
      <c r="X53" s="378"/>
      <c r="Y53" s="948" t="s">
        <v>12</v>
      </c>
      <c r="Z53" s="949"/>
      <c r="AA53" s="95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6"/>
      <c r="B54" s="487"/>
      <c r="C54" s="487"/>
      <c r="D54" s="487"/>
      <c r="E54" s="487"/>
      <c r="F54" s="488"/>
      <c r="G54" s="936"/>
      <c r="H54" s="937"/>
      <c r="I54" s="937"/>
      <c r="J54" s="937"/>
      <c r="K54" s="937"/>
      <c r="L54" s="937"/>
      <c r="M54" s="937"/>
      <c r="N54" s="937"/>
      <c r="O54" s="938"/>
      <c r="P54" s="942"/>
      <c r="Q54" s="942"/>
      <c r="R54" s="942"/>
      <c r="S54" s="942"/>
      <c r="T54" s="942"/>
      <c r="U54" s="942"/>
      <c r="V54" s="942"/>
      <c r="W54" s="942"/>
      <c r="X54" s="943"/>
      <c r="Y54" s="237" t="s">
        <v>51</v>
      </c>
      <c r="Z54" s="945"/>
      <c r="AA54" s="946"/>
      <c r="AB54" s="460"/>
      <c r="AC54" s="951"/>
      <c r="AD54" s="95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2" t="s">
        <v>344</v>
      </c>
      <c r="B56" s="923"/>
      <c r="C56" s="923"/>
      <c r="D56" s="923"/>
      <c r="E56" s="923"/>
      <c r="F56" s="924"/>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5"/>
      <c r="B57" s="926"/>
      <c r="C57" s="926"/>
      <c r="D57" s="926"/>
      <c r="E57" s="926"/>
      <c r="F57" s="927"/>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2"/>
      <c r="AF59" s="502"/>
      <c r="AG59" s="502"/>
      <c r="AH59" s="417"/>
      <c r="AI59" s="502"/>
      <c r="AJ59" s="502"/>
      <c r="AK59" s="502"/>
      <c r="AL59" s="417"/>
      <c r="AM59" s="502"/>
      <c r="AN59" s="502"/>
      <c r="AO59" s="502"/>
      <c r="AP59" s="417"/>
      <c r="AQ59" s="508"/>
      <c r="AR59" s="448"/>
      <c r="AS59" s="446" t="s">
        <v>224</v>
      </c>
      <c r="AT59" s="447"/>
      <c r="AU59" s="448"/>
      <c r="AV59" s="448"/>
      <c r="AW59" s="339" t="s">
        <v>170</v>
      </c>
      <c r="AX59" s="344"/>
      <c r="AY59" s="34">
        <f t="shared" ref="AY59:AY64" si="8">$AY$58</f>
        <v>0</v>
      </c>
    </row>
    <row r="60" spans="1:51" ht="22.5" customHeight="1" x14ac:dyDescent="0.15">
      <c r="A60" s="485"/>
      <c r="B60" s="483"/>
      <c r="C60" s="483"/>
      <c r="D60" s="483"/>
      <c r="E60" s="483"/>
      <c r="F60" s="484"/>
      <c r="G60" s="389"/>
      <c r="H60" s="934"/>
      <c r="I60" s="934"/>
      <c r="J60" s="934"/>
      <c r="K60" s="934"/>
      <c r="L60" s="934"/>
      <c r="M60" s="934"/>
      <c r="N60" s="934"/>
      <c r="O60" s="935"/>
      <c r="P60" s="154"/>
      <c r="Q60" s="377"/>
      <c r="R60" s="377"/>
      <c r="S60" s="377"/>
      <c r="T60" s="377"/>
      <c r="U60" s="377"/>
      <c r="V60" s="377"/>
      <c r="W60" s="377"/>
      <c r="X60" s="378"/>
      <c r="Y60" s="948" t="s">
        <v>12</v>
      </c>
      <c r="Z60" s="949"/>
      <c r="AA60" s="95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6"/>
      <c r="B61" s="487"/>
      <c r="C61" s="487"/>
      <c r="D61" s="487"/>
      <c r="E61" s="487"/>
      <c r="F61" s="488"/>
      <c r="G61" s="936"/>
      <c r="H61" s="937"/>
      <c r="I61" s="937"/>
      <c r="J61" s="937"/>
      <c r="K61" s="937"/>
      <c r="L61" s="937"/>
      <c r="M61" s="937"/>
      <c r="N61" s="937"/>
      <c r="O61" s="938"/>
      <c r="P61" s="942"/>
      <c r="Q61" s="942"/>
      <c r="R61" s="942"/>
      <c r="S61" s="942"/>
      <c r="T61" s="942"/>
      <c r="U61" s="942"/>
      <c r="V61" s="942"/>
      <c r="W61" s="942"/>
      <c r="X61" s="943"/>
      <c r="Y61" s="237" t="s">
        <v>51</v>
      </c>
      <c r="Z61" s="945"/>
      <c r="AA61" s="946"/>
      <c r="AB61" s="460"/>
      <c r="AC61" s="951"/>
      <c r="AD61" s="95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2" t="s">
        <v>344</v>
      </c>
      <c r="B63" s="923"/>
      <c r="C63" s="923"/>
      <c r="D63" s="923"/>
      <c r="E63" s="923"/>
      <c r="F63" s="924"/>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5"/>
      <c r="B64" s="926"/>
      <c r="C64" s="926"/>
      <c r="D64" s="926"/>
      <c r="E64" s="926"/>
      <c r="F64" s="927"/>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2"/>
      <c r="AF66" s="502"/>
      <c r="AG66" s="502"/>
      <c r="AH66" s="417"/>
      <c r="AI66" s="502"/>
      <c r="AJ66" s="502"/>
      <c r="AK66" s="502"/>
      <c r="AL66" s="417"/>
      <c r="AM66" s="502"/>
      <c r="AN66" s="502"/>
      <c r="AO66" s="502"/>
      <c r="AP66" s="417"/>
      <c r="AQ66" s="508"/>
      <c r="AR66" s="448"/>
      <c r="AS66" s="446" t="s">
        <v>224</v>
      </c>
      <c r="AT66" s="447"/>
      <c r="AU66" s="448"/>
      <c r="AV66" s="448"/>
      <c r="AW66" s="339" t="s">
        <v>170</v>
      </c>
      <c r="AX66" s="344"/>
      <c r="AY66" s="34">
        <f t="shared" ref="AY66:AY71" si="9">$AY$65</f>
        <v>0</v>
      </c>
    </row>
    <row r="67" spans="1:51" ht="22.5" customHeight="1" x14ac:dyDescent="0.15">
      <c r="A67" s="485"/>
      <c r="B67" s="483"/>
      <c r="C67" s="483"/>
      <c r="D67" s="483"/>
      <c r="E67" s="483"/>
      <c r="F67" s="484"/>
      <c r="G67" s="389"/>
      <c r="H67" s="934"/>
      <c r="I67" s="934"/>
      <c r="J67" s="934"/>
      <c r="K67" s="934"/>
      <c r="L67" s="934"/>
      <c r="M67" s="934"/>
      <c r="N67" s="934"/>
      <c r="O67" s="935"/>
      <c r="P67" s="154"/>
      <c r="Q67" s="377"/>
      <c r="R67" s="377"/>
      <c r="S67" s="377"/>
      <c r="T67" s="377"/>
      <c r="U67" s="377"/>
      <c r="V67" s="377"/>
      <c r="W67" s="377"/>
      <c r="X67" s="378"/>
      <c r="Y67" s="948" t="s">
        <v>12</v>
      </c>
      <c r="Z67" s="949"/>
      <c r="AA67" s="95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6"/>
      <c r="B68" s="487"/>
      <c r="C68" s="487"/>
      <c r="D68" s="487"/>
      <c r="E68" s="487"/>
      <c r="F68" s="488"/>
      <c r="G68" s="936"/>
      <c r="H68" s="937"/>
      <c r="I68" s="937"/>
      <c r="J68" s="937"/>
      <c r="K68" s="937"/>
      <c r="L68" s="937"/>
      <c r="M68" s="937"/>
      <c r="N68" s="937"/>
      <c r="O68" s="938"/>
      <c r="P68" s="942"/>
      <c r="Q68" s="942"/>
      <c r="R68" s="942"/>
      <c r="S68" s="942"/>
      <c r="T68" s="942"/>
      <c r="U68" s="942"/>
      <c r="V68" s="942"/>
      <c r="W68" s="942"/>
      <c r="X68" s="943"/>
      <c r="Y68" s="237" t="s">
        <v>51</v>
      </c>
      <c r="Z68" s="945"/>
      <c r="AA68" s="946"/>
      <c r="AB68" s="460"/>
      <c r="AC68" s="951"/>
      <c r="AD68" s="95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2" t="s">
        <v>344</v>
      </c>
      <c r="B70" s="923"/>
      <c r="C70" s="923"/>
      <c r="D70" s="923"/>
      <c r="E70" s="923"/>
      <c r="F70" s="924"/>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29" t="s">
        <v>25</v>
      </c>
      <c r="Q3" s="429"/>
      <c r="R3" s="429"/>
      <c r="S3" s="429"/>
      <c r="T3" s="429"/>
      <c r="U3" s="429"/>
      <c r="V3" s="429"/>
      <c r="W3" s="429"/>
      <c r="X3" s="429"/>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29" t="s">
        <v>25</v>
      </c>
      <c r="Q36" s="429"/>
      <c r="R36" s="429"/>
      <c r="S36" s="429"/>
      <c r="T36" s="429"/>
      <c r="U36" s="429"/>
      <c r="V36" s="429"/>
      <c r="W36" s="429"/>
      <c r="X36" s="429"/>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29" t="s">
        <v>25</v>
      </c>
      <c r="Q69" s="429"/>
      <c r="R69" s="429"/>
      <c r="S69" s="429"/>
      <c r="T69" s="429"/>
      <c r="U69" s="429"/>
      <c r="V69" s="429"/>
      <c r="W69" s="429"/>
      <c r="X69" s="429"/>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29" t="s">
        <v>25</v>
      </c>
      <c r="Q102" s="429"/>
      <c r="R102" s="429"/>
      <c r="S102" s="429"/>
      <c r="T102" s="429"/>
      <c r="U102" s="429"/>
      <c r="V102" s="429"/>
      <c r="W102" s="429"/>
      <c r="X102" s="429"/>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29" t="s">
        <v>25</v>
      </c>
      <c r="Q135" s="429"/>
      <c r="R135" s="429"/>
      <c r="S135" s="429"/>
      <c r="T135" s="429"/>
      <c r="U135" s="429"/>
      <c r="V135" s="429"/>
      <c r="W135" s="429"/>
      <c r="X135" s="429"/>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29" t="s">
        <v>25</v>
      </c>
      <c r="Q168" s="429"/>
      <c r="R168" s="429"/>
      <c r="S168" s="429"/>
      <c r="T168" s="429"/>
      <c r="U168" s="429"/>
      <c r="V168" s="429"/>
      <c r="W168" s="429"/>
      <c r="X168" s="429"/>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29" t="s">
        <v>25</v>
      </c>
      <c r="Q201" s="429"/>
      <c r="R201" s="429"/>
      <c r="S201" s="429"/>
      <c r="T201" s="429"/>
      <c r="U201" s="429"/>
      <c r="V201" s="429"/>
      <c r="W201" s="429"/>
      <c r="X201" s="429"/>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29" t="s">
        <v>25</v>
      </c>
      <c r="Q234" s="429"/>
      <c r="R234" s="429"/>
      <c r="S234" s="429"/>
      <c r="T234" s="429"/>
      <c r="U234" s="429"/>
      <c r="V234" s="429"/>
      <c r="W234" s="429"/>
      <c r="X234" s="429"/>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29" t="s">
        <v>25</v>
      </c>
      <c r="Q267" s="429"/>
      <c r="R267" s="429"/>
      <c r="S267" s="429"/>
      <c r="T267" s="429"/>
      <c r="U267" s="429"/>
      <c r="V267" s="429"/>
      <c r="W267" s="429"/>
      <c r="X267" s="429"/>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29" t="s">
        <v>25</v>
      </c>
      <c r="Q300" s="429"/>
      <c r="R300" s="429"/>
      <c r="S300" s="429"/>
      <c r="T300" s="429"/>
      <c r="U300" s="429"/>
      <c r="V300" s="429"/>
      <c r="W300" s="429"/>
      <c r="X300" s="429"/>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29" t="s">
        <v>25</v>
      </c>
      <c r="Q333" s="429"/>
      <c r="R333" s="429"/>
      <c r="S333" s="429"/>
      <c r="T333" s="429"/>
      <c r="U333" s="429"/>
      <c r="V333" s="429"/>
      <c r="W333" s="429"/>
      <c r="X333" s="429"/>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29" t="s">
        <v>25</v>
      </c>
      <c r="Q366" s="429"/>
      <c r="R366" s="429"/>
      <c r="S366" s="429"/>
      <c r="T366" s="429"/>
      <c r="U366" s="429"/>
      <c r="V366" s="429"/>
      <c r="W366" s="429"/>
      <c r="X366" s="429"/>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29" t="s">
        <v>25</v>
      </c>
      <c r="Q399" s="429"/>
      <c r="R399" s="429"/>
      <c r="S399" s="429"/>
      <c r="T399" s="429"/>
      <c r="U399" s="429"/>
      <c r="V399" s="429"/>
      <c r="W399" s="429"/>
      <c r="X399" s="429"/>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29" t="s">
        <v>25</v>
      </c>
      <c r="Q432" s="429"/>
      <c r="R432" s="429"/>
      <c r="S432" s="429"/>
      <c r="T432" s="429"/>
      <c r="U432" s="429"/>
      <c r="V432" s="429"/>
      <c r="W432" s="429"/>
      <c r="X432" s="429"/>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29" t="s">
        <v>25</v>
      </c>
      <c r="Q465" s="429"/>
      <c r="R465" s="429"/>
      <c r="S465" s="429"/>
      <c r="T465" s="429"/>
      <c r="U465" s="429"/>
      <c r="V465" s="429"/>
      <c r="W465" s="429"/>
      <c r="X465" s="429"/>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29" t="s">
        <v>25</v>
      </c>
      <c r="Q498" s="429"/>
      <c r="R498" s="429"/>
      <c r="S498" s="429"/>
      <c r="T498" s="429"/>
      <c r="U498" s="429"/>
      <c r="V498" s="429"/>
      <c r="W498" s="429"/>
      <c r="X498" s="429"/>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29" t="s">
        <v>25</v>
      </c>
      <c r="Q531" s="429"/>
      <c r="R531" s="429"/>
      <c r="S531" s="429"/>
      <c r="T531" s="429"/>
      <c r="U531" s="429"/>
      <c r="V531" s="429"/>
      <c r="W531" s="429"/>
      <c r="X531" s="429"/>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29" t="s">
        <v>25</v>
      </c>
      <c r="Q564" s="429"/>
      <c r="R564" s="429"/>
      <c r="S564" s="429"/>
      <c r="T564" s="429"/>
      <c r="U564" s="429"/>
      <c r="V564" s="429"/>
      <c r="W564" s="429"/>
      <c r="X564" s="429"/>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29" t="s">
        <v>25</v>
      </c>
      <c r="Q597" s="429"/>
      <c r="R597" s="429"/>
      <c r="S597" s="429"/>
      <c r="T597" s="429"/>
      <c r="U597" s="429"/>
      <c r="V597" s="429"/>
      <c r="W597" s="429"/>
      <c r="X597" s="429"/>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29" t="s">
        <v>25</v>
      </c>
      <c r="Q630" s="429"/>
      <c r="R630" s="429"/>
      <c r="S630" s="429"/>
      <c r="T630" s="429"/>
      <c r="U630" s="429"/>
      <c r="V630" s="429"/>
      <c r="W630" s="429"/>
      <c r="X630" s="429"/>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29" t="s">
        <v>25</v>
      </c>
      <c r="Q663" s="429"/>
      <c r="R663" s="429"/>
      <c r="S663" s="429"/>
      <c r="T663" s="429"/>
      <c r="U663" s="429"/>
      <c r="V663" s="429"/>
      <c r="W663" s="429"/>
      <c r="X663" s="429"/>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29" t="s">
        <v>25</v>
      </c>
      <c r="Q696" s="429"/>
      <c r="R696" s="429"/>
      <c r="S696" s="429"/>
      <c r="T696" s="429"/>
      <c r="U696" s="429"/>
      <c r="V696" s="429"/>
      <c r="W696" s="429"/>
      <c r="X696" s="429"/>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29" t="s">
        <v>25</v>
      </c>
      <c r="Q729" s="429"/>
      <c r="R729" s="429"/>
      <c r="S729" s="429"/>
      <c r="T729" s="429"/>
      <c r="U729" s="429"/>
      <c r="V729" s="429"/>
      <c r="W729" s="429"/>
      <c r="X729" s="429"/>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29" t="s">
        <v>25</v>
      </c>
      <c r="Q762" s="429"/>
      <c r="R762" s="429"/>
      <c r="S762" s="429"/>
      <c r="T762" s="429"/>
      <c r="U762" s="429"/>
      <c r="V762" s="429"/>
      <c r="W762" s="429"/>
      <c r="X762" s="429"/>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29" t="s">
        <v>25</v>
      </c>
      <c r="Q795" s="429"/>
      <c r="R795" s="429"/>
      <c r="S795" s="429"/>
      <c r="T795" s="429"/>
      <c r="U795" s="429"/>
      <c r="V795" s="429"/>
      <c r="W795" s="429"/>
      <c r="X795" s="429"/>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29" t="s">
        <v>25</v>
      </c>
      <c r="Q828" s="429"/>
      <c r="R828" s="429"/>
      <c r="S828" s="429"/>
      <c r="T828" s="429"/>
      <c r="U828" s="429"/>
      <c r="V828" s="429"/>
      <c r="W828" s="429"/>
      <c r="X828" s="429"/>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29" t="s">
        <v>25</v>
      </c>
      <c r="Q861" s="429"/>
      <c r="R861" s="429"/>
      <c r="S861" s="429"/>
      <c r="T861" s="429"/>
      <c r="U861" s="429"/>
      <c r="V861" s="429"/>
      <c r="W861" s="429"/>
      <c r="X861" s="429"/>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29" t="s">
        <v>25</v>
      </c>
      <c r="Q894" s="429"/>
      <c r="R894" s="429"/>
      <c r="S894" s="429"/>
      <c r="T894" s="429"/>
      <c r="U894" s="429"/>
      <c r="V894" s="429"/>
      <c r="W894" s="429"/>
      <c r="X894" s="429"/>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29" t="s">
        <v>25</v>
      </c>
      <c r="Q927" s="429"/>
      <c r="R927" s="429"/>
      <c r="S927" s="429"/>
      <c r="T927" s="429"/>
      <c r="U927" s="429"/>
      <c r="V927" s="429"/>
      <c r="W927" s="429"/>
      <c r="X927" s="429"/>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29" t="s">
        <v>25</v>
      </c>
      <c r="Q960" s="429"/>
      <c r="R960" s="429"/>
      <c r="S960" s="429"/>
      <c r="T960" s="429"/>
      <c r="U960" s="429"/>
      <c r="V960" s="429"/>
      <c r="W960" s="429"/>
      <c r="X960" s="429"/>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29" t="s">
        <v>25</v>
      </c>
      <c r="Q993" s="429"/>
      <c r="R993" s="429"/>
      <c r="S993" s="429"/>
      <c r="T993" s="429"/>
      <c r="U993" s="429"/>
      <c r="V993" s="429"/>
      <c r="W993" s="429"/>
      <c r="X993" s="429"/>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29" t="s">
        <v>25</v>
      </c>
      <c r="Q1026" s="429"/>
      <c r="R1026" s="429"/>
      <c r="S1026" s="429"/>
      <c r="T1026" s="429"/>
      <c r="U1026" s="429"/>
      <c r="V1026" s="429"/>
      <c r="W1026" s="429"/>
      <c r="X1026" s="429"/>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29" t="s">
        <v>25</v>
      </c>
      <c r="Q1059" s="429"/>
      <c r="R1059" s="429"/>
      <c r="S1059" s="429"/>
      <c r="T1059" s="429"/>
      <c r="U1059" s="429"/>
      <c r="V1059" s="429"/>
      <c r="W1059" s="429"/>
      <c r="X1059" s="429"/>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29" t="s">
        <v>25</v>
      </c>
      <c r="Q1092" s="429"/>
      <c r="R1092" s="429"/>
      <c r="S1092" s="429"/>
      <c r="T1092" s="429"/>
      <c r="U1092" s="429"/>
      <c r="V1092" s="429"/>
      <c r="W1092" s="429"/>
      <c r="X1092" s="429"/>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29" t="s">
        <v>25</v>
      </c>
      <c r="Q1125" s="429"/>
      <c r="R1125" s="429"/>
      <c r="S1125" s="429"/>
      <c r="T1125" s="429"/>
      <c r="U1125" s="429"/>
      <c r="V1125" s="429"/>
      <c r="W1125" s="429"/>
      <c r="X1125" s="429"/>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29" t="s">
        <v>25</v>
      </c>
      <c r="Q1158" s="429"/>
      <c r="R1158" s="429"/>
      <c r="S1158" s="429"/>
      <c r="T1158" s="429"/>
      <c r="U1158" s="429"/>
      <c r="V1158" s="429"/>
      <c r="W1158" s="429"/>
      <c r="X1158" s="429"/>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29" t="s">
        <v>25</v>
      </c>
      <c r="Q1191" s="429"/>
      <c r="R1191" s="429"/>
      <c r="S1191" s="429"/>
      <c r="T1191" s="429"/>
      <c r="U1191" s="429"/>
      <c r="V1191" s="429"/>
      <c r="W1191" s="429"/>
      <c r="X1191" s="429"/>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29" t="s">
        <v>25</v>
      </c>
      <c r="Q1224" s="429"/>
      <c r="R1224" s="429"/>
      <c r="S1224" s="429"/>
      <c r="T1224" s="429"/>
      <c r="U1224" s="429"/>
      <c r="V1224" s="429"/>
      <c r="W1224" s="429"/>
      <c r="X1224" s="429"/>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29" t="s">
        <v>25</v>
      </c>
      <c r="Q1257" s="429"/>
      <c r="R1257" s="429"/>
      <c r="S1257" s="429"/>
      <c r="T1257" s="429"/>
      <c r="U1257" s="429"/>
      <c r="V1257" s="429"/>
      <c r="W1257" s="429"/>
      <c r="X1257" s="429"/>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29" t="s">
        <v>25</v>
      </c>
      <c r="Q1290" s="429"/>
      <c r="R1290" s="429"/>
      <c r="S1290" s="429"/>
      <c r="T1290" s="429"/>
      <c r="U1290" s="429"/>
      <c r="V1290" s="429"/>
      <c r="W1290" s="429"/>
      <c r="X1290" s="429"/>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2022-05-31T02:11:54Z</cp:lastPrinted>
  <dcterms:created xsi:type="dcterms:W3CDTF">2012-03-13T00:50:25Z</dcterms:created>
  <dcterms:modified xsi:type="dcterms:W3CDTF">2022-09-05T02:57:40Z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