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080253\Desktop\個人資料（渡辺２尉）\令和８年度\④契約\各役務・工事一件書類\R8電気契約\R8電気契約再エネ比率０％\会計科送付用\"/>
    </mc:Choice>
  </mc:AlternateContent>
  <xr:revisionPtr revIDLastSave="0" documentId="13_ncr:1_{AE85942A-9934-431E-B4AF-DE0202A2B351}" xr6:coauthVersionLast="47" xr6:coauthVersionMax="47" xr10:uidLastSave="{00000000-0000-0000-0000-000000000000}"/>
  <bookViews>
    <workbookView xWindow="-120" yWindow="-120" windowWidth="20730" windowHeight="11040" tabRatio="901" activeTab="2" xr2:uid="{00000000-000D-0000-FFFF-FFFF00000000}"/>
  </bookViews>
  <sheets>
    <sheet name="市場価格調査書A" sheetId="43" r:id="rId1"/>
    <sheet name="市場価格調査書B" sheetId="44" r:id="rId2"/>
    <sheet name="入札書Ｃ" sheetId="45" r:id="rId3"/>
    <sheet name="入札書Ｄ" sheetId="4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 i="46" l="1"/>
  <c r="Q6" i="46" s="1"/>
  <c r="AE6" i="46"/>
  <c r="AF6" i="46"/>
  <c r="M8" i="46"/>
  <c r="N8" i="46"/>
  <c r="O8" i="46"/>
  <c r="T8" i="46"/>
  <c r="U6" i="46" s="1"/>
  <c r="V8" i="46"/>
  <c r="W6" i="46" s="1"/>
  <c r="AB8" i="46"/>
  <c r="AC8" i="46"/>
  <c r="AD8" i="46"/>
  <c r="AJ8" i="46"/>
  <c r="AK8" i="46"/>
  <c r="AL8" i="46"/>
  <c r="AM6" i="46" s="1"/>
  <c r="AN6" i="46" s="1"/>
  <c r="AR8" i="46"/>
  <c r="AU6" i="46" s="1"/>
  <c r="AV6" i="46" s="1"/>
  <c r="AS8" i="46"/>
  <c r="AT8" i="46"/>
  <c r="AZ8" i="46"/>
  <c r="BC6" i="46" s="1"/>
  <c r="BD6" i="46" s="1"/>
  <c r="BA8" i="46"/>
  <c r="BB8" i="46"/>
  <c r="L9" i="46"/>
  <c r="V9" i="46"/>
  <c r="AM9" i="46"/>
  <c r="AN9" i="46"/>
  <c r="M10" i="46"/>
  <c r="M11" i="46" s="1"/>
  <c r="N10" i="46"/>
  <c r="N11" i="46" s="1"/>
  <c r="O10" i="46"/>
  <c r="O11" i="46" s="1"/>
  <c r="T10" i="46"/>
  <c r="T11" i="46" s="1"/>
  <c r="U9" i="46" s="1"/>
  <c r="V11" i="46"/>
  <c r="W9" i="46" s="1"/>
  <c r="AB11" i="46"/>
  <c r="AE9" i="46" s="1"/>
  <c r="AF9" i="46" s="1"/>
  <c r="AC11" i="46"/>
  <c r="AD11" i="46"/>
  <c r="AJ11" i="46"/>
  <c r="AK11" i="46"/>
  <c r="AL11" i="46"/>
  <c r="AR11" i="46"/>
  <c r="AU9" i="46" s="1"/>
  <c r="AV9" i="46" s="1"/>
  <c r="AS11" i="46"/>
  <c r="AT11" i="46"/>
  <c r="AZ11" i="46"/>
  <c r="BC9" i="46" s="1"/>
  <c r="BD9" i="46" s="1"/>
  <c r="BA11" i="46"/>
  <c r="BB11" i="46"/>
  <c r="L12" i="46"/>
  <c r="V12" i="46"/>
  <c r="V14" i="46" s="1"/>
  <c r="W12" i="46" s="1"/>
  <c r="BC12" i="46"/>
  <c r="BD12" i="46"/>
  <c r="M13" i="46"/>
  <c r="N13" i="46"/>
  <c r="O13" i="46"/>
  <c r="M14" i="46"/>
  <c r="P12" i="46" s="1"/>
  <c r="Q12" i="46" s="1"/>
  <c r="N14" i="46"/>
  <c r="O14" i="46"/>
  <c r="AB14" i="46"/>
  <c r="AC14" i="46"/>
  <c r="AD14" i="46"/>
  <c r="AE12" i="46" s="1"/>
  <c r="AF12" i="46" s="1"/>
  <c r="AJ14" i="46"/>
  <c r="AM12" i="46" s="1"/>
  <c r="AN12" i="46" s="1"/>
  <c r="AK14" i="46"/>
  <c r="AL14" i="46"/>
  <c r="AR14" i="46"/>
  <c r="AU12" i="46" s="1"/>
  <c r="AV12" i="46" s="1"/>
  <c r="AS14" i="46"/>
  <c r="AT14" i="46"/>
  <c r="AZ14" i="46"/>
  <c r="BA14" i="46"/>
  <c r="BB14" i="46"/>
  <c r="L15" i="46"/>
  <c r="V15" i="46"/>
  <c r="AM15" i="46"/>
  <c r="AN15" i="46"/>
  <c r="M16" i="46"/>
  <c r="M17" i="46" s="1"/>
  <c r="N16" i="46"/>
  <c r="N17" i="46" s="1"/>
  <c r="O16" i="46"/>
  <c r="O17" i="46" s="1"/>
  <c r="V17" i="46"/>
  <c r="W15" i="46" s="1"/>
  <c r="AB17" i="46"/>
  <c r="AE15" i="46" s="1"/>
  <c r="AF15" i="46" s="1"/>
  <c r="AC17" i="46"/>
  <c r="AD17" i="46"/>
  <c r="AJ17" i="46"/>
  <c r="AK17" i="46"/>
  <c r="AL17" i="46"/>
  <c r="AR17" i="46"/>
  <c r="AU15" i="46" s="1"/>
  <c r="AV15" i="46" s="1"/>
  <c r="AS17" i="46"/>
  <c r="AT17" i="46"/>
  <c r="AZ17" i="46"/>
  <c r="BC15" i="46" s="1"/>
  <c r="BD15" i="46" s="1"/>
  <c r="BA17" i="46"/>
  <c r="BB17" i="46"/>
  <c r="L18" i="46"/>
  <c r="V18" i="46"/>
  <c r="V20" i="46" s="1"/>
  <c r="W18" i="46" s="1"/>
  <c r="BC18" i="46"/>
  <c r="BD18" i="46"/>
  <c r="AB20" i="46"/>
  <c r="AC20" i="46"/>
  <c r="AD20" i="46"/>
  <c r="AE18" i="46" s="1"/>
  <c r="AF18" i="46" s="1"/>
  <c r="AJ20" i="46"/>
  <c r="AM18" i="46" s="1"/>
  <c r="AN18" i="46" s="1"/>
  <c r="AK20" i="46"/>
  <c r="AL20" i="46"/>
  <c r="AR20" i="46"/>
  <c r="AU18" i="46" s="1"/>
  <c r="AV18" i="46" s="1"/>
  <c r="AS20" i="46"/>
  <c r="AT20" i="46"/>
  <c r="AZ20" i="46"/>
  <c r="BA20" i="46"/>
  <c r="BB20" i="46"/>
  <c r="L21" i="46"/>
  <c r="V21" i="46"/>
  <c r="AM21" i="46"/>
  <c r="AN21" i="46"/>
  <c r="V23" i="46"/>
  <c r="W21" i="46" s="1"/>
  <c r="AB23" i="46"/>
  <c r="AE21" i="46" s="1"/>
  <c r="AF21" i="46" s="1"/>
  <c r="AC23" i="46"/>
  <c r="AD23" i="46"/>
  <c r="AJ23" i="46"/>
  <c r="AK23" i="46"/>
  <c r="AL23" i="46"/>
  <c r="AR23" i="46"/>
  <c r="AU21" i="46" s="1"/>
  <c r="AV21" i="46" s="1"/>
  <c r="AS23" i="46"/>
  <c r="AT23" i="46"/>
  <c r="AZ23" i="46"/>
  <c r="BC21" i="46" s="1"/>
  <c r="BD21" i="46" s="1"/>
  <c r="BA23" i="46"/>
  <c r="BB23" i="46"/>
  <c r="L24" i="46"/>
  <c r="V24" i="46"/>
  <c r="V26" i="46" s="1"/>
  <c r="W24" i="46" s="1"/>
  <c r="BC24" i="46"/>
  <c r="BD24" i="46"/>
  <c r="M25" i="46"/>
  <c r="N25" i="46"/>
  <c r="O25" i="46"/>
  <c r="M26" i="46"/>
  <c r="P24" i="46" s="1"/>
  <c r="Q24" i="46" s="1"/>
  <c r="N26" i="46"/>
  <c r="O26" i="46"/>
  <c r="AB26" i="46"/>
  <c r="AC26" i="46"/>
  <c r="AD26" i="46"/>
  <c r="AE24" i="46" s="1"/>
  <c r="AF24" i="46" s="1"/>
  <c r="AJ26" i="46"/>
  <c r="AM24" i="46" s="1"/>
  <c r="AN24" i="46" s="1"/>
  <c r="AK26" i="46"/>
  <c r="AL26" i="46"/>
  <c r="AR26" i="46"/>
  <c r="AU24" i="46" s="1"/>
  <c r="AV24" i="46" s="1"/>
  <c r="AS26" i="46"/>
  <c r="AT26" i="46"/>
  <c r="AZ26" i="46"/>
  <c r="BA26" i="46"/>
  <c r="BB26" i="46"/>
  <c r="L27" i="46"/>
  <c r="V27" i="46"/>
  <c r="AM27" i="46"/>
  <c r="AN27" i="46"/>
  <c r="M28" i="46"/>
  <c r="M29" i="46" s="1"/>
  <c r="N28" i="46"/>
  <c r="N29" i="46" s="1"/>
  <c r="O28" i="46"/>
  <c r="O29" i="46" s="1"/>
  <c r="V29" i="46"/>
  <c r="W27" i="46" s="1"/>
  <c r="AB29" i="46"/>
  <c r="AE27" i="46" s="1"/>
  <c r="AF27" i="46" s="1"/>
  <c r="AC29" i="46"/>
  <c r="AD29" i="46"/>
  <c r="AJ29" i="46"/>
  <c r="AK29" i="46"/>
  <c r="AL29" i="46"/>
  <c r="AR29" i="46"/>
  <c r="AU27" i="46" s="1"/>
  <c r="AV27" i="46" s="1"/>
  <c r="AS29" i="46"/>
  <c r="AT29" i="46"/>
  <c r="AZ29" i="46"/>
  <c r="BC27" i="46" s="1"/>
  <c r="BD27" i="46" s="1"/>
  <c r="BA29" i="46"/>
  <c r="BB29" i="46"/>
  <c r="L30" i="46"/>
  <c r="V30" i="46"/>
  <c r="V32" i="46" s="1"/>
  <c r="W30" i="46" s="1"/>
  <c r="BC30" i="46"/>
  <c r="BD30" i="46"/>
  <c r="M31" i="46"/>
  <c r="N31" i="46"/>
  <c r="O31" i="46"/>
  <c r="M32" i="46"/>
  <c r="P30" i="46" s="1"/>
  <c r="Q30" i="46" s="1"/>
  <c r="N32" i="46"/>
  <c r="O32" i="46"/>
  <c r="AB32" i="46"/>
  <c r="AC32" i="46"/>
  <c r="AD32" i="46"/>
  <c r="AE30" i="46" s="1"/>
  <c r="AF30" i="46" s="1"/>
  <c r="AJ32" i="46"/>
  <c r="AM30" i="46" s="1"/>
  <c r="AN30" i="46" s="1"/>
  <c r="AK32" i="46"/>
  <c r="AL32" i="46"/>
  <c r="AR32" i="46"/>
  <c r="AU30" i="46" s="1"/>
  <c r="AV30" i="46" s="1"/>
  <c r="AS32" i="46"/>
  <c r="AT32" i="46"/>
  <c r="AZ32" i="46"/>
  <c r="BA32" i="46"/>
  <c r="BB32" i="46"/>
  <c r="L33" i="46"/>
  <c r="V33" i="46"/>
  <c r="AM33" i="46"/>
  <c r="AN33" i="46"/>
  <c r="M34" i="46"/>
  <c r="M35" i="46" s="1"/>
  <c r="N34" i="46"/>
  <c r="N35" i="46" s="1"/>
  <c r="O34" i="46"/>
  <c r="O35" i="46" s="1"/>
  <c r="V35" i="46"/>
  <c r="W33" i="46" s="1"/>
  <c r="AB35" i="46"/>
  <c r="AE33" i="46" s="1"/>
  <c r="AF33" i="46" s="1"/>
  <c r="AC35" i="46"/>
  <c r="AD35" i="46"/>
  <c r="AJ35" i="46"/>
  <c r="AK35" i="46"/>
  <c r="AL35" i="46"/>
  <c r="AR35" i="46"/>
  <c r="AU33" i="46" s="1"/>
  <c r="AV33" i="46" s="1"/>
  <c r="AS35" i="46"/>
  <c r="AT35" i="46"/>
  <c r="AZ35" i="46"/>
  <c r="BC33" i="46" s="1"/>
  <c r="BD33" i="46" s="1"/>
  <c r="BA35" i="46"/>
  <c r="BB35" i="46"/>
  <c r="L36" i="46"/>
  <c r="V36" i="46"/>
  <c r="V38" i="46" s="1"/>
  <c r="W36" i="46" s="1"/>
  <c r="BC36" i="46"/>
  <c r="BD36" i="46"/>
  <c r="M37" i="46"/>
  <c r="N37" i="46"/>
  <c r="O37" i="46"/>
  <c r="M38" i="46"/>
  <c r="P36" i="46" s="1"/>
  <c r="Q36" i="46" s="1"/>
  <c r="N38" i="46"/>
  <c r="O38" i="46"/>
  <c r="AB38" i="46"/>
  <c r="AC38" i="46"/>
  <c r="AD38" i="46"/>
  <c r="AE36" i="46" s="1"/>
  <c r="AF36" i="46" s="1"/>
  <c r="AJ38" i="46"/>
  <c r="AM36" i="46" s="1"/>
  <c r="AN36" i="46" s="1"/>
  <c r="AK38" i="46"/>
  <c r="AL38" i="46"/>
  <c r="AR38" i="46"/>
  <c r="AU36" i="46" s="1"/>
  <c r="AV36" i="46" s="1"/>
  <c r="AS38" i="46"/>
  <c r="AT38" i="46"/>
  <c r="AZ38" i="46"/>
  <c r="BA38" i="46"/>
  <c r="BB38" i="46"/>
  <c r="L39" i="46"/>
  <c r="V39" i="46"/>
  <c r="AM39" i="46"/>
  <c r="AN39" i="46"/>
  <c r="M40" i="46"/>
  <c r="M41" i="46" s="1"/>
  <c r="N40" i="46"/>
  <c r="N41" i="46" s="1"/>
  <c r="O40" i="46"/>
  <c r="O41" i="46" s="1"/>
  <c r="V41" i="46"/>
  <c r="W39" i="46" s="1"/>
  <c r="AB41" i="46"/>
  <c r="AE39" i="46" s="1"/>
  <c r="AF39" i="46" s="1"/>
  <c r="AC41" i="46"/>
  <c r="AD41" i="46"/>
  <c r="AJ41" i="46"/>
  <c r="AK41" i="46"/>
  <c r="AL41" i="46"/>
  <c r="AR41" i="46"/>
  <c r="AU39" i="46" s="1"/>
  <c r="AV39" i="46" s="1"/>
  <c r="AS41" i="46"/>
  <c r="AT41" i="46"/>
  <c r="AZ41" i="46"/>
  <c r="BC39" i="46" s="1"/>
  <c r="BD39" i="46" s="1"/>
  <c r="BA41" i="46"/>
  <c r="BB41" i="46"/>
  <c r="AF6" i="45"/>
  <c r="M8" i="45"/>
  <c r="P6" i="45" s="1"/>
  <c r="Q6" i="45" s="1"/>
  <c r="N8" i="45"/>
  <c r="O8" i="45"/>
  <c r="T8" i="45"/>
  <c r="U6" i="45" s="1"/>
  <c r="V8" i="45"/>
  <c r="Y6" i="45" s="1"/>
  <c r="W8" i="45"/>
  <c r="X8" i="45"/>
  <c r="AC8" i="45"/>
  <c r="AD6" i="45" s="1"/>
  <c r="AG6" i="45" s="1"/>
  <c r="AE8" i="45"/>
  <c r="L9" i="45"/>
  <c r="T9" i="45"/>
  <c r="AC9" i="45"/>
  <c r="AC11" i="45" s="1"/>
  <c r="AD9" i="45" s="1"/>
  <c r="AG9" i="45" s="1"/>
  <c r="T10" i="45"/>
  <c r="V10" i="45"/>
  <c r="W10" i="45"/>
  <c r="X10" i="45"/>
  <c r="X11" i="45" s="1"/>
  <c r="AC10" i="45"/>
  <c r="AE10" i="45"/>
  <c r="M11" i="45"/>
  <c r="P9" i="45" s="1"/>
  <c r="Q9" i="45" s="1"/>
  <c r="N11" i="45"/>
  <c r="O11" i="45"/>
  <c r="T11" i="45"/>
  <c r="U9" i="45" s="1"/>
  <c r="V11" i="45"/>
  <c r="Y9" i="45" s="1"/>
  <c r="W11" i="45"/>
  <c r="AE11" i="45"/>
  <c r="AF9" i="45" s="1"/>
  <c r="L12" i="45"/>
  <c r="T12" i="45"/>
  <c r="AC12" i="45"/>
  <c r="T13" i="45"/>
  <c r="V13" i="45"/>
  <c r="V14" i="45" s="1"/>
  <c r="W13" i="45"/>
  <c r="W14" i="45" s="1"/>
  <c r="X13" i="45"/>
  <c r="AC13" i="45"/>
  <c r="AE13" i="45"/>
  <c r="M14" i="45"/>
  <c r="P12" i="45" s="1"/>
  <c r="Q12" i="45" s="1"/>
  <c r="N14" i="45"/>
  <c r="O14" i="45"/>
  <c r="T14" i="45"/>
  <c r="U12" i="45" s="1"/>
  <c r="X14" i="45"/>
  <c r="AC14" i="45"/>
  <c r="AD12" i="45" s="1"/>
  <c r="AE14" i="45"/>
  <c r="AF12" i="45" s="1"/>
  <c r="L15" i="45"/>
  <c r="T15" i="45"/>
  <c r="AC15" i="45"/>
  <c r="AD15" i="45"/>
  <c r="AF15" i="45"/>
  <c r="AG15" i="45"/>
  <c r="T16" i="45"/>
  <c r="W16" i="45"/>
  <c r="X16" i="45"/>
  <c r="AC16" i="45"/>
  <c r="M17" i="45"/>
  <c r="N17" i="45"/>
  <c r="O17" i="45"/>
  <c r="T17" i="45"/>
  <c r="U15" i="45" s="1"/>
  <c r="W17" i="45"/>
  <c r="X17" i="45"/>
  <c r="AC17" i="45"/>
  <c r="AE17" i="45"/>
  <c r="L18" i="45"/>
  <c r="P18" i="45"/>
  <c r="T18" i="45"/>
  <c r="U18" i="45"/>
  <c r="AC18" i="45"/>
  <c r="AD18" i="45"/>
  <c r="AF18" i="45"/>
  <c r="T19" i="45"/>
  <c r="W19" i="45"/>
  <c r="X19" i="45"/>
  <c r="AC19" i="45"/>
  <c r="M20" i="45"/>
  <c r="N20" i="45"/>
  <c r="O20" i="45"/>
  <c r="T20" i="45"/>
  <c r="W20" i="45"/>
  <c r="X20" i="45"/>
  <c r="AC20" i="45"/>
  <c r="AE20" i="45"/>
  <c r="L21" i="45"/>
  <c r="Q21" i="45" s="1"/>
  <c r="T21" i="45"/>
  <c r="U21" i="45"/>
  <c r="AC21" i="45"/>
  <c r="AD21" i="45"/>
  <c r="T22" i="45"/>
  <c r="W22" i="45"/>
  <c r="X22" i="45"/>
  <c r="AC22" i="45"/>
  <c r="M23" i="45"/>
  <c r="P21" i="45" s="1"/>
  <c r="N23" i="45"/>
  <c r="O23" i="45"/>
  <c r="T23" i="45"/>
  <c r="W23" i="45"/>
  <c r="X23" i="45"/>
  <c r="AC23" i="45"/>
  <c r="AE23" i="45"/>
  <c r="AF21" i="45" s="1"/>
  <c r="L24" i="45"/>
  <c r="T24" i="45"/>
  <c r="U24" i="45"/>
  <c r="AC24" i="45"/>
  <c r="AC26" i="45" s="1"/>
  <c r="AD24" i="45" s="1"/>
  <c r="AG24" i="45" s="1"/>
  <c r="T25" i="45"/>
  <c r="V25" i="45"/>
  <c r="W25" i="45"/>
  <c r="X25" i="45"/>
  <c r="AC25" i="45"/>
  <c r="M26" i="45"/>
  <c r="P24" i="45" s="1"/>
  <c r="Q24" i="45" s="1"/>
  <c r="N26" i="45"/>
  <c r="O26" i="45"/>
  <c r="T26" i="45"/>
  <c r="V26" i="45"/>
  <c r="W26" i="45"/>
  <c r="Y24" i="45" s="1"/>
  <c r="Z24" i="45" s="1"/>
  <c r="X26" i="45"/>
  <c r="AE26" i="45"/>
  <c r="AF24" i="45" s="1"/>
  <c r="L27" i="45"/>
  <c r="T27" i="45"/>
  <c r="U27" i="45"/>
  <c r="AC27" i="45"/>
  <c r="AF27" i="45"/>
  <c r="T28" i="45"/>
  <c r="V28" i="45"/>
  <c r="W28" i="45"/>
  <c r="X28" i="45"/>
  <c r="AC28" i="45"/>
  <c r="M29" i="45"/>
  <c r="N29" i="45"/>
  <c r="P27" i="45" s="1"/>
  <c r="Q27" i="45" s="1"/>
  <c r="O29" i="45"/>
  <c r="T29" i="45"/>
  <c r="V29" i="45"/>
  <c r="W29" i="45"/>
  <c r="X29" i="45"/>
  <c r="AC29" i="45"/>
  <c r="AD27" i="45" s="1"/>
  <c r="AG27" i="45" s="1"/>
  <c r="AE29" i="45"/>
  <c r="L30" i="45"/>
  <c r="T30" i="45"/>
  <c r="U30" i="45"/>
  <c r="Y30" i="45"/>
  <c r="AC30" i="45"/>
  <c r="AD30" i="45"/>
  <c r="AF30" i="45"/>
  <c r="AG30" i="45"/>
  <c r="T31" i="45"/>
  <c r="V31" i="45"/>
  <c r="W31" i="45"/>
  <c r="X31" i="45"/>
  <c r="AC31" i="45"/>
  <c r="M32" i="45"/>
  <c r="N32" i="45"/>
  <c r="P30" i="45" s="1"/>
  <c r="Q30" i="45" s="1"/>
  <c r="O32" i="45"/>
  <c r="T32" i="45"/>
  <c r="V32" i="45"/>
  <c r="W32" i="45"/>
  <c r="X32" i="45"/>
  <c r="AC32" i="45"/>
  <c r="AE32" i="45"/>
  <c r="L33" i="45"/>
  <c r="T33" i="45"/>
  <c r="U33" i="45"/>
  <c r="Z33" i="45" s="1"/>
  <c r="AC33" i="45"/>
  <c r="AD33" i="45"/>
  <c r="AF33" i="45"/>
  <c r="AG33" i="45"/>
  <c r="T34" i="45"/>
  <c r="V34" i="45"/>
  <c r="W34" i="45"/>
  <c r="X34" i="45"/>
  <c r="AC34" i="45"/>
  <c r="M35" i="45"/>
  <c r="N35" i="45"/>
  <c r="P33" i="45" s="1"/>
  <c r="Q33" i="45" s="1"/>
  <c r="O35" i="45"/>
  <c r="T35" i="45"/>
  <c r="V35" i="45"/>
  <c r="Y33" i="45" s="1"/>
  <c r="W35" i="45"/>
  <c r="X35" i="45"/>
  <c r="AC35" i="45"/>
  <c r="AE35" i="45"/>
  <c r="L36" i="45"/>
  <c r="T36" i="45"/>
  <c r="AC36" i="45"/>
  <c r="AD36" i="45"/>
  <c r="AF36" i="45"/>
  <c r="AG36" i="45"/>
  <c r="T37" i="45"/>
  <c r="V37" i="45"/>
  <c r="W37" i="45"/>
  <c r="X37" i="45"/>
  <c r="AC37" i="45"/>
  <c r="M38" i="45"/>
  <c r="N38" i="45"/>
  <c r="P36" i="45" s="1"/>
  <c r="Q36" i="45" s="1"/>
  <c r="O38" i="45"/>
  <c r="T38" i="45"/>
  <c r="U36" i="45" s="1"/>
  <c r="Z36" i="45" s="1"/>
  <c r="V38" i="45"/>
  <c r="Y36" i="45" s="1"/>
  <c r="W38" i="45"/>
  <c r="X38" i="45"/>
  <c r="AC38" i="45"/>
  <c r="AE38" i="45"/>
  <c r="L39" i="45"/>
  <c r="T39" i="45"/>
  <c r="T41" i="45" s="1"/>
  <c r="U39" i="45" s="1"/>
  <c r="Z39" i="45" s="1"/>
  <c r="AC39" i="45"/>
  <c r="T40" i="45"/>
  <c r="V40" i="45"/>
  <c r="W40" i="45"/>
  <c r="X40" i="45"/>
  <c r="AC40" i="45"/>
  <c r="AE40" i="45"/>
  <c r="M41" i="45"/>
  <c r="N41" i="45"/>
  <c r="O41" i="45"/>
  <c r="V41" i="45"/>
  <c r="Y39" i="45" s="1"/>
  <c r="W41" i="45"/>
  <c r="X41" i="45"/>
  <c r="AC41" i="45"/>
  <c r="AD39" i="45" s="1"/>
  <c r="AG39" i="45" s="1"/>
  <c r="AE41" i="45"/>
  <c r="AF39" i="45" s="1"/>
  <c r="Y12" i="45" l="1"/>
  <c r="P33" i="46"/>
  <c r="Q33" i="46" s="1"/>
  <c r="P9" i="46"/>
  <c r="Q9" i="46" s="1"/>
  <c r="P15" i="45"/>
  <c r="Q15" i="45" s="1"/>
  <c r="Q42" i="45" s="1"/>
  <c r="Q18" i="45"/>
  <c r="Z6" i="45"/>
  <c r="P27" i="46"/>
  <c r="Q27" i="46" s="1"/>
  <c r="AV42" i="46"/>
  <c r="X6" i="46"/>
  <c r="AG21" i="45"/>
  <c r="AF42" i="46"/>
  <c r="AN42" i="46"/>
  <c r="Y27" i="45"/>
  <c r="Z27" i="45" s="1"/>
  <c r="AG18" i="45"/>
  <c r="AG42" i="45" s="1"/>
  <c r="P15" i="46"/>
  <c r="Q15" i="46" s="1"/>
  <c r="X9" i="46"/>
  <c r="P39" i="45"/>
  <c r="Q39" i="45" s="1"/>
  <c r="Z30" i="45"/>
  <c r="AG12" i="45"/>
  <c r="P39" i="46"/>
  <c r="Q39" i="46" s="1"/>
  <c r="BD42" i="46"/>
  <c r="Z12" i="45"/>
  <c r="Z9" i="45"/>
  <c r="T13" i="46"/>
  <c r="O19" i="46"/>
  <c r="N19" i="46"/>
  <c r="V16" i="45"/>
  <c r="M19" i="46"/>
  <c r="X11" i="43"/>
  <c r="BB8" i="44"/>
  <c r="BA8" i="44"/>
  <c r="AZ8" i="44"/>
  <c r="BC6" i="44" s="1"/>
  <c r="BB41" i="44"/>
  <c r="BA41" i="44"/>
  <c r="AZ41" i="44"/>
  <c r="BB38" i="44"/>
  <c r="BA38" i="44"/>
  <c r="AZ38" i="44"/>
  <c r="BB35" i="44"/>
  <c r="BA35" i="44"/>
  <c r="AZ35" i="44"/>
  <c r="BB32" i="44"/>
  <c r="BA32" i="44"/>
  <c r="AZ32" i="44"/>
  <c r="BC30" i="44" s="1"/>
  <c r="BB29" i="44"/>
  <c r="BA29" i="44"/>
  <c r="AZ29" i="44"/>
  <c r="BC27" i="44" s="1"/>
  <c r="BD27" i="44" s="1"/>
  <c r="BB26" i="44"/>
  <c r="BA26" i="44"/>
  <c r="AZ26" i="44"/>
  <c r="BC24" i="44" s="1"/>
  <c r="BD24" i="44" s="1"/>
  <c r="BB23" i="44"/>
  <c r="BA23" i="44"/>
  <c r="AZ23" i="44"/>
  <c r="BB20" i="44"/>
  <c r="BA20" i="44"/>
  <c r="AZ20" i="44"/>
  <c r="BB17" i="44"/>
  <c r="BA17" i="44"/>
  <c r="AZ17" i="44"/>
  <c r="BB14" i="44"/>
  <c r="BA14" i="44"/>
  <c r="AZ14" i="44"/>
  <c r="BB11" i="44"/>
  <c r="BA11" i="44"/>
  <c r="BC9" i="44" s="1"/>
  <c r="AZ11" i="44"/>
  <c r="AT41" i="44"/>
  <c r="AR29" i="44"/>
  <c r="AS29" i="44"/>
  <c r="AT29" i="44"/>
  <c r="AR32" i="44"/>
  <c r="AS32" i="44"/>
  <c r="AT32" i="44"/>
  <c r="AR35" i="44"/>
  <c r="AS35" i="44"/>
  <c r="AU33" i="44" s="1"/>
  <c r="AT35" i="44"/>
  <c r="AR38" i="44"/>
  <c r="AS38" i="44"/>
  <c r="AT38" i="44"/>
  <c r="AR41" i="44"/>
  <c r="AS41" i="44"/>
  <c r="AU27" i="44"/>
  <c r="AV27" i="44" s="1"/>
  <c r="AT26" i="44"/>
  <c r="AS26" i="44"/>
  <c r="AR26" i="44"/>
  <c r="AT14" i="44"/>
  <c r="AS14" i="44"/>
  <c r="AR14" i="44"/>
  <c r="AT11" i="44"/>
  <c r="AR11" i="44"/>
  <c r="AS8" i="44"/>
  <c r="AK14" i="44"/>
  <c r="AL14" i="44"/>
  <c r="AK17" i="44"/>
  <c r="AL17" i="44"/>
  <c r="AK20" i="44"/>
  <c r="AL20" i="44"/>
  <c r="AK23" i="44"/>
  <c r="AL23" i="44"/>
  <c r="AK26" i="44"/>
  <c r="AL26" i="44"/>
  <c r="AK29" i="44"/>
  <c r="AL29" i="44"/>
  <c r="AK32" i="44"/>
  <c r="AL32" i="44"/>
  <c r="AK35" i="44"/>
  <c r="AL35" i="44"/>
  <c r="AK38" i="44"/>
  <c r="AL38" i="44"/>
  <c r="AK41" i="44"/>
  <c r="AL41" i="44"/>
  <c r="AK11" i="44"/>
  <c r="AL11" i="44"/>
  <c r="AK8" i="44"/>
  <c r="AL8" i="44"/>
  <c r="AJ41" i="44"/>
  <c r="AJ38" i="44"/>
  <c r="AJ35" i="44"/>
  <c r="AJ32" i="44"/>
  <c r="AJ29" i="44"/>
  <c r="AJ26" i="44"/>
  <c r="AJ11" i="44"/>
  <c r="AM9" i="44" s="1"/>
  <c r="AN9" i="44" s="1"/>
  <c r="AJ8" i="44"/>
  <c r="AD41" i="44"/>
  <c r="AD38" i="44"/>
  <c r="AD35" i="44"/>
  <c r="AD32" i="44"/>
  <c r="AD29" i="44"/>
  <c r="AD26" i="44"/>
  <c r="AD23" i="44"/>
  <c r="AD20" i="44"/>
  <c r="AD17" i="44"/>
  <c r="AD14" i="44"/>
  <c r="AD11" i="44"/>
  <c r="AC41" i="44"/>
  <c r="AC38" i="44"/>
  <c r="AC35" i="44"/>
  <c r="AC32" i="44"/>
  <c r="AC29" i="44"/>
  <c r="AC26" i="44"/>
  <c r="AC23" i="44"/>
  <c r="AC20" i="44"/>
  <c r="AC17" i="44"/>
  <c r="AC14" i="44"/>
  <c r="AC11" i="44"/>
  <c r="AC8" i="44"/>
  <c r="AB38" i="44"/>
  <c r="AB41" i="44"/>
  <c r="AB35" i="44"/>
  <c r="AB32" i="44"/>
  <c r="AB29" i="44"/>
  <c r="AB26" i="44"/>
  <c r="AB14" i="44"/>
  <c r="AB11" i="44"/>
  <c r="AD8" i="44"/>
  <c r="AB8" i="44"/>
  <c r="M20" i="46" l="1"/>
  <c r="M22" i="46"/>
  <c r="M23" i="46" s="1"/>
  <c r="N20" i="46"/>
  <c r="N22" i="46"/>
  <c r="N23" i="46" s="1"/>
  <c r="T14" i="46"/>
  <c r="U12" i="46" s="1"/>
  <c r="X12" i="46" s="1"/>
  <c r="T16" i="46"/>
  <c r="V19" i="45"/>
  <c r="V17" i="45"/>
  <c r="Y15" i="45" s="1"/>
  <c r="Z15" i="45" s="1"/>
  <c r="O20" i="46"/>
  <c r="O22" i="46"/>
  <c r="O23" i="46" s="1"/>
  <c r="BC39" i="44"/>
  <c r="BD39" i="44" s="1"/>
  <c r="AM30" i="44"/>
  <c r="AU30" i="44"/>
  <c r="AV30" i="44" s="1"/>
  <c r="AE6" i="44"/>
  <c r="AE39" i="44"/>
  <c r="BC12" i="44"/>
  <c r="BD12" i="44" s="1"/>
  <c r="BD30" i="44"/>
  <c r="BC21" i="44"/>
  <c r="BC36" i="44"/>
  <c r="BC33" i="44"/>
  <c r="BD9" i="44"/>
  <c r="BD6" i="44"/>
  <c r="AT17" i="44"/>
  <c r="AU24" i="44"/>
  <c r="AV24" i="44" s="1"/>
  <c r="AU12" i="44"/>
  <c r="AV12" i="44" s="1"/>
  <c r="AR17" i="44"/>
  <c r="AR20" i="44"/>
  <c r="AS20" i="44"/>
  <c r="AS23" i="44"/>
  <c r="AU39" i="44"/>
  <c r="AS17" i="44"/>
  <c r="AR23" i="44"/>
  <c r="AT20" i="44"/>
  <c r="AT23" i="44"/>
  <c r="AU36" i="44"/>
  <c r="AV36" i="44" s="1"/>
  <c r="AS11" i="44"/>
  <c r="AU9" i="44" s="1"/>
  <c r="AV9" i="44" s="1"/>
  <c r="AR8" i="44"/>
  <c r="AT8" i="44"/>
  <c r="AM33" i="44"/>
  <c r="AM6" i="44"/>
  <c r="AN6" i="44" s="1"/>
  <c r="AJ17" i="44"/>
  <c r="AM27" i="44"/>
  <c r="AM39" i="44"/>
  <c r="AJ20" i="44"/>
  <c r="AM18" i="44" s="1"/>
  <c r="AJ23" i="44"/>
  <c r="AM24" i="44"/>
  <c r="AN24" i="44" s="1"/>
  <c r="AM36" i="44"/>
  <c r="AJ14" i="44"/>
  <c r="AM12" i="44" s="1"/>
  <c r="AN12" i="44" s="1"/>
  <c r="AE36" i="44"/>
  <c r="AE30" i="44"/>
  <c r="AE24" i="44"/>
  <c r="AF24" i="44" s="1"/>
  <c r="AB17" i="44"/>
  <c r="AE9" i="44"/>
  <c r="AF9" i="44" s="1"/>
  <c r="AF6" i="44"/>
  <c r="AB20" i="44"/>
  <c r="AE27" i="44"/>
  <c r="AE33" i="44"/>
  <c r="AB23" i="44"/>
  <c r="AE12" i="44"/>
  <c r="AF12" i="44" s="1"/>
  <c r="T17" i="46" l="1"/>
  <c r="U15" i="46" s="1"/>
  <c r="X15" i="46" s="1"/>
  <c r="T19" i="46"/>
  <c r="P21" i="46"/>
  <c r="Q21" i="46" s="1"/>
  <c r="P18" i="46"/>
  <c r="Q18" i="46" s="1"/>
  <c r="Q42" i="46" s="1"/>
  <c r="V20" i="45"/>
  <c r="Y18" i="45" s="1"/>
  <c r="Z18" i="45" s="1"/>
  <c r="Z42" i="45" s="1"/>
  <c r="V22" i="45"/>
  <c r="V23" i="45" s="1"/>
  <c r="Y21" i="45" s="1"/>
  <c r="Z21" i="45" s="1"/>
  <c r="AU6" i="44"/>
  <c r="BC18" i="44"/>
  <c r="BC15" i="44"/>
  <c r="BD15" i="44" s="1"/>
  <c r="BD33" i="44"/>
  <c r="AV33" i="44"/>
  <c r="AU18" i="44"/>
  <c r="AU21" i="44"/>
  <c r="AV6" i="44"/>
  <c r="AU15" i="44"/>
  <c r="AV15" i="44" s="1"/>
  <c r="AM21" i="44"/>
  <c r="AN27" i="44"/>
  <c r="AM15" i="44"/>
  <c r="AN15" i="44" s="1"/>
  <c r="AE18" i="44"/>
  <c r="AF18" i="44" s="1"/>
  <c r="AE15" i="44"/>
  <c r="AF15" i="44" s="1"/>
  <c r="AF27" i="44"/>
  <c r="AE21" i="44"/>
  <c r="AF21" i="44" s="1"/>
  <c r="T20" i="46" l="1"/>
  <c r="U18" i="46" s="1"/>
  <c r="X18" i="46" s="1"/>
  <c r="T22" i="46"/>
  <c r="BD21" i="44"/>
  <c r="BD18" i="44"/>
  <c r="BD36" i="44"/>
  <c r="AV39" i="44"/>
  <c r="AV21" i="44"/>
  <c r="AV18" i="44"/>
  <c r="AV42" i="44" s="1"/>
  <c r="AN30" i="44"/>
  <c r="AN21" i="44"/>
  <c r="AN18" i="44"/>
  <c r="AF30" i="44"/>
  <c r="T23" i="46" l="1"/>
  <c r="U21" i="46" s="1"/>
  <c r="X21" i="46" s="1"/>
  <c r="T25" i="46"/>
  <c r="BD42" i="44"/>
  <c r="AN33" i="44"/>
  <c r="AF33" i="44"/>
  <c r="T26" i="46" l="1"/>
  <c r="U24" i="46" s="1"/>
  <c r="X24" i="46" s="1"/>
  <c r="T28" i="46"/>
  <c r="AF42" i="44"/>
  <c r="AN39" i="44"/>
  <c r="AN36" i="44"/>
  <c r="AF39" i="44"/>
  <c r="AF36" i="44"/>
  <c r="T29" i="46" l="1"/>
  <c r="U27" i="46" s="1"/>
  <c r="X27" i="46" s="1"/>
  <c r="T31" i="46"/>
  <c r="AN42" i="44"/>
  <c r="V12" i="44"/>
  <c r="V14" i="44"/>
  <c r="W12" i="44" s="1"/>
  <c r="V15" i="44"/>
  <c r="V17" i="44"/>
  <c r="V18" i="44"/>
  <c r="V20" i="44"/>
  <c r="V21" i="44"/>
  <c r="V23" i="44" s="1"/>
  <c r="V24" i="44"/>
  <c r="V26" i="44"/>
  <c r="V27" i="44"/>
  <c r="V29" i="44"/>
  <c r="W27" i="44" s="1"/>
  <c r="V30" i="44"/>
  <c r="V32" i="44"/>
  <c r="W30" i="44" s="1"/>
  <c r="V33" i="44"/>
  <c r="V35" i="44" s="1"/>
  <c r="W33" i="44" s="1"/>
  <c r="V36" i="44"/>
  <c r="V38" i="44"/>
  <c r="V39" i="44"/>
  <c r="V41" i="44"/>
  <c r="V9" i="44"/>
  <c r="V11" i="44" s="1"/>
  <c r="W9" i="44" s="1"/>
  <c r="T10" i="44"/>
  <c r="T13" i="44" s="1"/>
  <c r="W36" i="44"/>
  <c r="W24" i="44"/>
  <c r="W15" i="44"/>
  <c r="T8" i="44"/>
  <c r="U6" i="44" s="1"/>
  <c r="V8" i="44"/>
  <c r="L12" i="44"/>
  <c r="L15" i="44"/>
  <c r="L18" i="44"/>
  <c r="L21" i="44"/>
  <c r="L24" i="44"/>
  <c r="L27" i="44"/>
  <c r="L30" i="44"/>
  <c r="L33" i="44"/>
  <c r="L36" i="44"/>
  <c r="L39" i="44"/>
  <c r="L9" i="44"/>
  <c r="O40" i="44"/>
  <c r="O41" i="44" s="1"/>
  <c r="N40" i="44"/>
  <c r="M40" i="44"/>
  <c r="O37" i="44"/>
  <c r="N37" i="44"/>
  <c r="M37" i="44"/>
  <c r="M38" i="44"/>
  <c r="O34" i="44"/>
  <c r="O35" i="44" s="1"/>
  <c r="N34" i="44"/>
  <c r="M34" i="44"/>
  <c r="O31" i="44"/>
  <c r="N31" i="44"/>
  <c r="M31" i="44"/>
  <c r="M32" i="44"/>
  <c r="O28" i="44"/>
  <c r="O29" i="44" s="1"/>
  <c r="N28" i="44"/>
  <c r="M28" i="44"/>
  <c r="O25" i="44"/>
  <c r="N25" i="44"/>
  <c r="M25" i="44"/>
  <c r="M26" i="44"/>
  <c r="O13" i="44"/>
  <c r="O14" i="44" s="1"/>
  <c r="N13" i="44"/>
  <c r="N16" i="44" s="1"/>
  <c r="N19" i="44" s="1"/>
  <c r="N22" i="44" s="1"/>
  <c r="M13" i="44"/>
  <c r="M16" i="44" s="1"/>
  <c r="M19" i="44" s="1"/>
  <c r="M22" i="44" s="1"/>
  <c r="O10" i="44"/>
  <c r="N10" i="44"/>
  <c r="M10" i="44"/>
  <c r="M11" i="44" s="1"/>
  <c r="T32" i="46" l="1"/>
  <c r="U30" i="46" s="1"/>
  <c r="X30" i="46" s="1"/>
  <c r="T34" i="46"/>
  <c r="T11" i="44"/>
  <c r="U9" i="44" s="1"/>
  <c r="O16" i="44"/>
  <c r="O19" i="44" s="1"/>
  <c r="O22" i="44" s="1"/>
  <c r="T14" i="44"/>
  <c r="U12" i="44" s="1"/>
  <c r="T16" i="44"/>
  <c r="X12" i="44"/>
  <c r="W18" i="44"/>
  <c r="W21" i="44"/>
  <c r="M17" i="44"/>
  <c r="W6" i="44"/>
  <c r="X6" i="44" s="1"/>
  <c r="X9" i="44"/>
  <c r="W39" i="44"/>
  <c r="N11" i="44"/>
  <c r="P9" i="44" s="1"/>
  <c r="N17" i="44"/>
  <c r="N26" i="44"/>
  <c r="N32" i="44"/>
  <c r="N38" i="44"/>
  <c r="O11" i="44"/>
  <c r="M14" i="44"/>
  <c r="O17" i="44"/>
  <c r="N20" i="44"/>
  <c r="N23" i="44"/>
  <c r="O26" i="44"/>
  <c r="M29" i="44"/>
  <c r="O32" i="44"/>
  <c r="M35" i="44"/>
  <c r="O38" i="44"/>
  <c r="M41" i="44"/>
  <c r="N14" i="44"/>
  <c r="O20" i="44"/>
  <c r="N29" i="44"/>
  <c r="N35" i="44"/>
  <c r="N41" i="44"/>
  <c r="M20" i="44"/>
  <c r="M23" i="44"/>
  <c r="O23" i="44"/>
  <c r="M8" i="44"/>
  <c r="N8" i="44"/>
  <c r="O8" i="44"/>
  <c r="T35" i="46" l="1"/>
  <c r="U33" i="46" s="1"/>
  <c r="X33" i="46" s="1"/>
  <c r="T37" i="46"/>
  <c r="P36" i="44"/>
  <c r="Q36" i="44" s="1"/>
  <c r="P21" i="44"/>
  <c r="Q21" i="44" s="1"/>
  <c r="P12" i="44"/>
  <c r="Q12" i="44" s="1"/>
  <c r="P18" i="44"/>
  <c r="P33" i="44"/>
  <c r="Q33" i="44" s="1"/>
  <c r="T17" i="44"/>
  <c r="U15" i="44" s="1"/>
  <c r="T19" i="44"/>
  <c r="Q15" i="44"/>
  <c r="P15" i="44"/>
  <c r="P6" i="44"/>
  <c r="Q6" i="44" s="1"/>
  <c r="P39" i="44"/>
  <c r="Q39" i="44" s="1"/>
  <c r="P27" i="44"/>
  <c r="Q27" i="44" s="1"/>
  <c r="P30" i="44"/>
  <c r="Q30" i="44" s="1"/>
  <c r="P24" i="44"/>
  <c r="Q24" i="44" s="1"/>
  <c r="Q9" i="44"/>
  <c r="Q18" i="44"/>
  <c r="T38" i="46" l="1"/>
  <c r="U36" i="46" s="1"/>
  <c r="X36" i="46" s="1"/>
  <c r="T40" i="46"/>
  <c r="T41" i="46" s="1"/>
  <c r="U39" i="46" s="1"/>
  <c r="X39" i="46" s="1"/>
  <c r="X42" i="46" s="1"/>
  <c r="T20" i="44"/>
  <c r="T22" i="44"/>
  <c r="X15" i="44"/>
  <c r="Q42" i="44"/>
  <c r="U18" i="44" l="1"/>
  <c r="X18" i="44" s="1"/>
  <c r="T23" i="44"/>
  <c r="U21" i="44" s="1"/>
  <c r="T25" i="44"/>
  <c r="X21" i="44" l="1"/>
  <c r="T26" i="44"/>
  <c r="T28" i="44"/>
  <c r="U24" i="44" l="1"/>
  <c r="X24" i="44" s="1"/>
  <c r="T29" i="44"/>
  <c r="T31" i="44"/>
  <c r="U27" i="44" l="1"/>
  <c r="X27" i="44" s="1"/>
  <c r="T32" i="44"/>
  <c r="U30" i="44" s="1"/>
  <c r="T34" i="44"/>
  <c r="T35" i="44" l="1"/>
  <c r="T37" i="44"/>
  <c r="X30" i="44"/>
  <c r="AE38" i="43"/>
  <c r="AE8" i="43"/>
  <c r="AC12" i="43"/>
  <c r="AC13" i="43"/>
  <c r="AC15" i="43"/>
  <c r="AC16" i="43"/>
  <c r="AC18" i="43"/>
  <c r="AC19" i="43"/>
  <c r="AC21" i="43"/>
  <c r="AC22" i="43"/>
  <c r="AC24" i="43"/>
  <c r="AC25" i="43"/>
  <c r="AC27" i="43"/>
  <c r="AC28" i="43"/>
  <c r="AC30" i="43"/>
  <c r="AC31" i="43"/>
  <c r="AC33" i="43"/>
  <c r="AC34" i="43"/>
  <c r="AC36" i="43"/>
  <c r="AC37" i="43"/>
  <c r="AC39" i="43"/>
  <c r="AC40" i="43"/>
  <c r="AC9" i="43"/>
  <c r="AC10" i="43"/>
  <c r="AE40" i="43"/>
  <c r="AE41" i="43" s="1"/>
  <c r="AF39" i="43" s="1"/>
  <c r="AF36" i="43"/>
  <c r="AE35" i="43"/>
  <c r="AF33" i="43" s="1"/>
  <c r="AE32" i="43"/>
  <c r="AF30" i="43" s="1"/>
  <c r="AE29" i="43"/>
  <c r="AF27" i="43" s="1"/>
  <c r="AE26" i="43"/>
  <c r="AF24" i="43" s="1"/>
  <c r="AE23" i="43"/>
  <c r="AF21" i="43" s="1"/>
  <c r="AE17" i="43"/>
  <c r="AF15" i="43" s="1"/>
  <c r="AE13" i="43"/>
  <c r="AE14" i="43" s="1"/>
  <c r="AF12" i="43" s="1"/>
  <c r="AE10" i="43"/>
  <c r="AE11" i="43" s="1"/>
  <c r="AF9" i="43" s="1"/>
  <c r="AC8" i="43"/>
  <c r="AD6" i="43" s="1"/>
  <c r="T12" i="43"/>
  <c r="T13" i="43"/>
  <c r="T15" i="43"/>
  <c r="T16" i="43"/>
  <c r="T18" i="43"/>
  <c r="T19" i="43"/>
  <c r="T21" i="43"/>
  <c r="T22" i="43"/>
  <c r="T24" i="43"/>
  <c r="T25" i="43"/>
  <c r="T27" i="43"/>
  <c r="T28" i="43"/>
  <c r="T30" i="43"/>
  <c r="T31" i="43"/>
  <c r="T33" i="43"/>
  <c r="T34" i="43"/>
  <c r="T36" i="43"/>
  <c r="T37" i="43"/>
  <c r="T39" i="43"/>
  <c r="T40" i="43"/>
  <c r="T10" i="43"/>
  <c r="T9" i="43"/>
  <c r="X40" i="43"/>
  <c r="W40" i="43"/>
  <c r="V40" i="43"/>
  <c r="V41" i="43" s="1"/>
  <c r="X37" i="43"/>
  <c r="X38" i="43" s="1"/>
  <c r="W37" i="43"/>
  <c r="W38" i="43" s="1"/>
  <c r="V37" i="43"/>
  <c r="X34" i="43"/>
  <c r="W34" i="43"/>
  <c r="V34" i="43"/>
  <c r="V35" i="43" s="1"/>
  <c r="X31" i="43"/>
  <c r="X32" i="43" s="1"/>
  <c r="W31" i="43"/>
  <c r="W32" i="43" s="1"/>
  <c r="V31" i="43"/>
  <c r="X28" i="43"/>
  <c r="W28" i="43"/>
  <c r="V28" i="43"/>
  <c r="V29" i="43" s="1"/>
  <c r="X25" i="43"/>
  <c r="X26" i="43" s="1"/>
  <c r="W25" i="43"/>
  <c r="W26" i="43" s="1"/>
  <c r="V25" i="43"/>
  <c r="X13" i="43"/>
  <c r="X16" i="43" s="1"/>
  <c r="X19" i="43" s="1"/>
  <c r="X22" i="43" s="1"/>
  <c r="X23" i="43" s="1"/>
  <c r="W13" i="43"/>
  <c r="W16" i="43" s="1"/>
  <c r="W17" i="43" s="1"/>
  <c r="V13" i="43"/>
  <c r="V16" i="43" s="1"/>
  <c r="V19" i="43" s="1"/>
  <c r="X10" i="43"/>
  <c r="W10" i="43"/>
  <c r="V10" i="43"/>
  <c r="V11" i="43" s="1"/>
  <c r="T8" i="43"/>
  <c r="U6" i="43" s="1"/>
  <c r="X8" i="43"/>
  <c r="L24" i="43"/>
  <c r="O41" i="43"/>
  <c r="L39" i="43"/>
  <c r="L36" i="43"/>
  <c r="L33" i="43"/>
  <c r="O32" i="43"/>
  <c r="L30" i="43"/>
  <c r="N29" i="43"/>
  <c r="L27" i="43"/>
  <c r="N26" i="43"/>
  <c r="M26" i="43"/>
  <c r="L21" i="43"/>
  <c r="L18" i="43"/>
  <c r="L15" i="43"/>
  <c r="O23" i="43"/>
  <c r="M14" i="43"/>
  <c r="N11" i="43"/>
  <c r="L9" i="43"/>
  <c r="L12" i="43" s="1"/>
  <c r="O8" i="43"/>
  <c r="AC14" i="43" l="1"/>
  <c r="AD12" i="43" s="1"/>
  <c r="AC35" i="43"/>
  <c r="AD33" i="43" s="1"/>
  <c r="AC23" i="43"/>
  <c r="AD21" i="43" s="1"/>
  <c r="AC11" i="43"/>
  <c r="AD9" i="43" s="1"/>
  <c r="T26" i="43"/>
  <c r="U24" i="43" s="1"/>
  <c r="U33" i="44"/>
  <c r="X33" i="44" s="1"/>
  <c r="T38" i="44"/>
  <c r="U36" i="44" s="1"/>
  <c r="T40" i="44"/>
  <c r="T41" i="44" s="1"/>
  <c r="T35" i="43"/>
  <c r="U33" i="43" s="1"/>
  <c r="T29" i="43"/>
  <c r="U27" i="43" s="1"/>
  <c r="AC17" i="43"/>
  <c r="AD15" i="43" s="1"/>
  <c r="AG15" i="43" s="1"/>
  <c r="X14" i="43"/>
  <c r="AC38" i="43"/>
  <c r="AD36" i="43" s="1"/>
  <c r="AG36" i="43" s="1"/>
  <c r="AC41" i="43"/>
  <c r="AD39" i="43" s="1"/>
  <c r="AG39" i="43" s="1"/>
  <c r="AC32" i="43"/>
  <c r="AD30" i="43" s="1"/>
  <c r="AG30" i="43" s="1"/>
  <c r="AC26" i="43"/>
  <c r="AD24" i="43" s="1"/>
  <c r="AG24" i="43" s="1"/>
  <c r="T11" i="43"/>
  <c r="U9" i="43" s="1"/>
  <c r="T38" i="43"/>
  <c r="U36" i="43" s="1"/>
  <c r="T23" i="43"/>
  <c r="U21" i="43" s="1"/>
  <c r="AC29" i="43"/>
  <c r="AD27" i="43" s="1"/>
  <c r="AG27" i="43" s="1"/>
  <c r="AC20" i="43"/>
  <c r="AD18" i="43" s="1"/>
  <c r="W14" i="43"/>
  <c r="T20" i="43"/>
  <c r="U18" i="43" s="1"/>
  <c r="T14" i="43"/>
  <c r="U12" i="43" s="1"/>
  <c r="AE20" i="43"/>
  <c r="AF18" i="43" s="1"/>
  <c r="T41" i="43"/>
  <c r="U39" i="43" s="1"/>
  <c r="T32" i="43"/>
  <c r="U30" i="43" s="1"/>
  <c r="T17" i="43"/>
  <c r="U15" i="43" s="1"/>
  <c r="AG12" i="43"/>
  <c r="AG9" i="43"/>
  <c r="AG21" i="43"/>
  <c r="AG33" i="43"/>
  <c r="X35" i="43"/>
  <c r="V26" i="43"/>
  <c r="Y24" i="43" s="1"/>
  <c r="Z24" i="43" s="1"/>
  <c r="W29" i="43"/>
  <c r="V38" i="43"/>
  <c r="Y36" i="43" s="1"/>
  <c r="Z36" i="43" s="1"/>
  <c r="W41" i="43"/>
  <c r="W11" i="43"/>
  <c r="X29" i="43"/>
  <c r="X41" i="43"/>
  <c r="V8" i="43"/>
  <c r="Y9" i="43"/>
  <c r="V32" i="43"/>
  <c r="Y30" i="43" s="1"/>
  <c r="W35" i="43"/>
  <c r="Y33" i="43" s="1"/>
  <c r="Z33" i="43" s="1"/>
  <c r="V22" i="43"/>
  <c r="V23" i="43" s="1"/>
  <c r="V20" i="43"/>
  <c r="V17" i="43"/>
  <c r="X20" i="43"/>
  <c r="V14" i="43"/>
  <c r="X17" i="43"/>
  <c r="W8" i="43"/>
  <c r="W19" i="43"/>
  <c r="W22" i="43" s="1"/>
  <c r="W23" i="43" s="1"/>
  <c r="O14" i="43"/>
  <c r="M41" i="43"/>
  <c r="M38" i="43"/>
  <c r="N41" i="43"/>
  <c r="O29" i="43"/>
  <c r="M35" i="43"/>
  <c r="N38" i="43"/>
  <c r="N14" i="43"/>
  <c r="O26" i="43"/>
  <c r="P24" i="43" s="1"/>
  <c r="Q24" i="43" s="1"/>
  <c r="M32" i="43"/>
  <c r="N35" i="43"/>
  <c r="O38" i="43"/>
  <c r="M11" i="43"/>
  <c r="M29" i="43"/>
  <c r="N32" i="43"/>
  <c r="O35" i="43"/>
  <c r="O17" i="43"/>
  <c r="N17" i="43"/>
  <c r="N20" i="43"/>
  <c r="N23" i="43"/>
  <c r="O20" i="43"/>
  <c r="M17" i="43"/>
  <c r="M20" i="43"/>
  <c r="M23" i="43"/>
  <c r="O11" i="43"/>
  <c r="M8" i="43"/>
  <c r="N8" i="43"/>
  <c r="Y12" i="43" l="1"/>
  <c r="P36" i="43"/>
  <c r="Q36" i="43" s="1"/>
  <c r="U39" i="44"/>
  <c r="X39" i="44" s="1"/>
  <c r="X42" i="44" s="1"/>
  <c r="X36" i="44"/>
  <c r="Z30" i="43"/>
  <c r="AG18" i="43"/>
  <c r="Z9" i="43"/>
  <c r="Z12" i="43"/>
  <c r="AF6" i="43"/>
  <c r="AG6" i="43" s="1"/>
  <c r="Y39" i="43"/>
  <c r="Z39" i="43" s="1"/>
  <c r="Y27" i="43"/>
  <c r="Z27" i="43" s="1"/>
  <c r="Y6" i="43"/>
  <c r="Z6" i="43" s="1"/>
  <c r="P12" i="43"/>
  <c r="Q12" i="43" s="1"/>
  <c r="P33" i="43"/>
  <c r="Q33" i="43" s="1"/>
  <c r="Y15" i="43"/>
  <c r="Z15" i="43" s="1"/>
  <c r="Y21" i="43"/>
  <c r="Z21" i="43" s="1"/>
  <c r="W20" i="43"/>
  <c r="Y18" i="43" s="1"/>
  <c r="Z18" i="43" s="1"/>
  <c r="P39" i="43"/>
  <c r="Q39" i="43" s="1"/>
  <c r="P27" i="43"/>
  <c r="Q27" i="43" s="1"/>
  <c r="P21" i="43"/>
  <c r="Q21" i="43" s="1"/>
  <c r="P30" i="43"/>
  <c r="Q30" i="43" s="1"/>
  <c r="P18" i="43"/>
  <c r="Q18" i="43" s="1"/>
  <c r="P15" i="43"/>
  <c r="Q15" i="43" s="1"/>
  <c r="P9" i="43"/>
  <c r="Q9" i="43" s="1"/>
  <c r="P6" i="43"/>
  <c r="AG42" i="43" l="1"/>
  <c r="Z42" i="43"/>
  <c r="Q6" i="43"/>
  <c r="Q42" i="43" s="1"/>
</calcChain>
</file>

<file path=xl/sharedStrings.xml><?xml version="1.0" encoding="utf-8"?>
<sst xmlns="http://schemas.openxmlformats.org/spreadsheetml/2006/main" count="1245" uniqueCount="113">
  <si>
    <t>Ｃ</t>
    <phoneticPr fontId="2"/>
  </si>
  <si>
    <t>分任契約担当官</t>
  </si>
  <si>
    <t>会 社 名</t>
  </si>
  <si>
    <t>代表者名</t>
  </si>
  <si>
    <t>※２　担当者名及び連絡先を記入することにより押印を省略することができる。</t>
  </si>
  <si>
    <t>￥</t>
    <phoneticPr fontId="2"/>
  </si>
  <si>
    <t>グループ区分</t>
    <phoneticPr fontId="2"/>
  </si>
  <si>
    <t>件　　　　名</t>
    <phoneticPr fontId="2"/>
  </si>
  <si>
    <t>担当者名</t>
    <phoneticPr fontId="2"/>
  </si>
  <si>
    <t>連 絡 先</t>
    <phoneticPr fontId="2"/>
  </si>
  <si>
    <t>（入札者）　住　　所</t>
    <phoneticPr fontId="2"/>
  </si>
  <si>
    <t>陸上自衛隊国分駐屯地</t>
    <rPh sb="5" eb="7">
      <t>コクブ</t>
    </rPh>
    <phoneticPr fontId="2"/>
  </si>
  <si>
    <t>別紙内訳書のとおり</t>
    <rPh sb="0" eb="2">
      <t>ベッシ</t>
    </rPh>
    <phoneticPr fontId="2"/>
  </si>
  <si>
    <t>Ｄ</t>
    <phoneticPr fontId="2"/>
  </si>
  <si>
    <t>市場価格調査書</t>
    <rPh sb="0" eb="4">
      <t>シジョウカカク</t>
    </rPh>
    <rPh sb="4" eb="7">
      <t>チョウサショ</t>
    </rPh>
    <phoneticPr fontId="2"/>
  </si>
  <si>
    <t xml:space="preserve"> 金 額</t>
    <phoneticPr fontId="2"/>
  </si>
  <si>
    <t>金額内訳</t>
    <phoneticPr fontId="2"/>
  </si>
  <si>
    <t>納　　　　期</t>
    <rPh sb="0" eb="1">
      <t>オサメ</t>
    </rPh>
    <rPh sb="5" eb="6">
      <t>キ</t>
    </rPh>
    <phoneticPr fontId="2"/>
  </si>
  <si>
    <t>納　　　　地</t>
    <rPh sb="0" eb="1">
      <t>オサメ</t>
    </rPh>
    <rPh sb="5" eb="6">
      <t>チ</t>
    </rPh>
    <phoneticPr fontId="2"/>
  </si>
  <si>
    <t>陸上自衛隊国分駐屯地　佐多射撃場</t>
    <rPh sb="0" eb="4">
      <t>リクジョウジエイ</t>
    </rPh>
    <rPh sb="4" eb="5">
      <t>タイ</t>
    </rPh>
    <rPh sb="5" eb="7">
      <t>コクブ</t>
    </rPh>
    <rPh sb="7" eb="10">
      <t>チュウトンチ</t>
    </rPh>
    <rPh sb="11" eb="13">
      <t>サタ</t>
    </rPh>
    <rPh sb="13" eb="16">
      <t>シャゲキジョウ</t>
    </rPh>
    <phoneticPr fontId="2"/>
  </si>
  <si>
    <t>陸上自衛隊国分駐屯地　福山演習場及び国分射撃場</t>
    <rPh sb="0" eb="4">
      <t>リクジョウジエイ</t>
    </rPh>
    <rPh sb="4" eb="5">
      <t>タイ</t>
    </rPh>
    <rPh sb="5" eb="7">
      <t>コクブ</t>
    </rPh>
    <rPh sb="7" eb="10">
      <t>チュウトンチ</t>
    </rPh>
    <rPh sb="11" eb="16">
      <t>フクヤマエンシュウジョウ</t>
    </rPh>
    <rPh sb="16" eb="17">
      <t>オヨ</t>
    </rPh>
    <rPh sb="18" eb="20">
      <t>コクブ</t>
    </rPh>
    <rPh sb="20" eb="23">
      <t>シャゲキジョウ</t>
    </rPh>
    <phoneticPr fontId="2"/>
  </si>
  <si>
    <t>鹿児島県肝属郡南大隅町佐多辺塚字松橋</t>
    <rPh sb="0" eb="4">
      <t>カゴシマケン</t>
    </rPh>
    <rPh sb="4" eb="7">
      <t>キモツキグン</t>
    </rPh>
    <rPh sb="7" eb="11">
      <t>ミナミオオスミチョウ</t>
    </rPh>
    <rPh sb="11" eb="15">
      <t>サタヘツカ</t>
    </rPh>
    <rPh sb="15" eb="18">
      <t>アザマツバシ</t>
    </rPh>
    <phoneticPr fontId="2"/>
  </si>
  <si>
    <t>※１　総価及び毎月ごとの入札金額の内訳が明確であり、入札書の内容を具備していれば別様の様式の使用を可とする。</t>
    <phoneticPr fontId="2"/>
  </si>
  <si>
    <t>総価</t>
    <rPh sb="0" eb="1">
      <t>ソウ</t>
    </rPh>
    <rPh sb="1" eb="2">
      <t>カ</t>
    </rPh>
    <phoneticPr fontId="9"/>
  </si>
  <si>
    <t>単価</t>
    <rPh sb="0" eb="2">
      <t>タンカ</t>
    </rPh>
    <phoneticPr fontId="9"/>
  </si>
  <si>
    <t>予定数量</t>
    <rPh sb="0" eb="2">
      <t>ヨテイ</t>
    </rPh>
    <rPh sb="2" eb="4">
      <t>スウリョウ</t>
    </rPh>
    <phoneticPr fontId="9"/>
  </si>
  <si>
    <t>計</t>
    <rPh sb="0" eb="1">
      <t>ケイ</t>
    </rPh>
    <phoneticPr fontId="9"/>
  </si>
  <si>
    <t>常時電力</t>
    <rPh sb="0" eb="2">
      <t>ジョウジ</t>
    </rPh>
    <rPh sb="2" eb="4">
      <t>デンリョク</t>
    </rPh>
    <phoneticPr fontId="9"/>
  </si>
  <si>
    <t>合  計</t>
    <rPh sb="0" eb="1">
      <t>ゴウ</t>
    </rPh>
    <rPh sb="3" eb="4">
      <t>ケイ</t>
    </rPh>
    <phoneticPr fontId="9"/>
  </si>
  <si>
    <t>電　　力　　量　　料　　金</t>
    <rPh sb="0" eb="1">
      <t>デン</t>
    </rPh>
    <rPh sb="3" eb="4">
      <t>チカラ</t>
    </rPh>
    <rPh sb="6" eb="7">
      <t>リョウ</t>
    </rPh>
    <rPh sb="9" eb="10">
      <t>リョウ</t>
    </rPh>
    <rPh sb="12" eb="13">
      <t>キン</t>
    </rPh>
    <phoneticPr fontId="9"/>
  </si>
  <si>
    <t>基 本 料 金</t>
    <rPh sb="0" eb="1">
      <t>モト</t>
    </rPh>
    <rPh sb="2" eb="3">
      <t>ホン</t>
    </rPh>
    <rPh sb="4" eb="5">
      <t>リョウ</t>
    </rPh>
    <rPh sb="6" eb="7">
      <t>キン</t>
    </rPh>
    <phoneticPr fontId="9"/>
  </si>
  <si>
    <t>区  分</t>
    <rPh sb="0" eb="1">
      <t>ク</t>
    </rPh>
    <rPh sb="3" eb="4">
      <t>ブン</t>
    </rPh>
    <phoneticPr fontId="9"/>
  </si>
  <si>
    <t>年  月</t>
    <rPh sb="0" eb="1">
      <t>トシ</t>
    </rPh>
    <rPh sb="3" eb="4">
      <t>ツキ</t>
    </rPh>
    <phoneticPr fontId="9"/>
  </si>
  <si>
    <t>(単位：円)</t>
    <rPh sb="1" eb="3">
      <t>タンイ</t>
    </rPh>
    <rPh sb="4" eb="5">
      <t>エン</t>
    </rPh>
    <phoneticPr fontId="9"/>
  </si>
  <si>
    <t>年間合計</t>
    <rPh sb="0" eb="2">
      <t>ネンカン</t>
    </rPh>
    <rPh sb="2" eb="4">
      <t>ゴウケイ</t>
    </rPh>
    <phoneticPr fontId="9"/>
  </si>
  <si>
    <t>※１　算出においては、発電費用等に係る燃料価格変動の調整額及び再生可能エネルギー発電促進賦課金単価は含めないものとする。
※２　算出において消費税等相当額を含み算出を行った際は右の「消費税相当額控除後」の欄に記載するものとする。　</t>
    <phoneticPr fontId="9"/>
  </si>
  <si>
    <t>内訳書</t>
    <rPh sb="0" eb="3">
      <t>ウチワケショ</t>
    </rPh>
    <phoneticPr fontId="9"/>
  </si>
  <si>
    <t>基本料金</t>
    <rPh sb="0" eb="2">
      <t>キホン</t>
    </rPh>
    <rPh sb="2" eb="4">
      <t>リョウキン</t>
    </rPh>
    <phoneticPr fontId="9"/>
  </si>
  <si>
    <t>　120kWhまで</t>
  </si>
  <si>
    <t>　300kWhまで</t>
    <phoneticPr fontId="3"/>
  </si>
  <si>
    <t>　300kWh超過</t>
    <phoneticPr fontId="3"/>
  </si>
  <si>
    <t>消費税相当額控除後
（１００／
１１０）</t>
    <phoneticPr fontId="2"/>
  </si>
  <si>
    <t>別紙１</t>
    <rPh sb="0" eb="2">
      <t>ベッシ</t>
    </rPh>
    <phoneticPr fontId="2"/>
  </si>
  <si>
    <t>別紙２</t>
    <rPh sb="0" eb="2">
      <t>ベッシ</t>
    </rPh>
    <phoneticPr fontId="2"/>
  </si>
  <si>
    <t>電力量料金</t>
    <rPh sb="0" eb="1">
      <t>デン</t>
    </rPh>
    <rPh sb="1" eb="2">
      <t>チカラ</t>
    </rPh>
    <rPh sb="2" eb="3">
      <t>リョウ</t>
    </rPh>
    <rPh sb="3" eb="4">
      <t>リョウ</t>
    </rPh>
    <rPh sb="4" eb="5">
      <t>キン</t>
    </rPh>
    <phoneticPr fontId="9"/>
  </si>
  <si>
    <t>別紙３</t>
    <rPh sb="0" eb="2">
      <t>ベッシ</t>
    </rPh>
    <phoneticPr fontId="2"/>
  </si>
  <si>
    <t>１.佐多射撃場給水所・電灯  20A</t>
    <rPh sb="2" eb="4">
      <t>サタ</t>
    </rPh>
    <rPh sb="4" eb="7">
      <t>シャゲキジョウ</t>
    </rPh>
    <rPh sb="7" eb="9">
      <t>キュウスイ</t>
    </rPh>
    <rPh sb="9" eb="10">
      <t>ショ</t>
    </rPh>
    <rPh sb="11" eb="13">
      <t>デントウ</t>
    </rPh>
    <phoneticPr fontId="9"/>
  </si>
  <si>
    <t>２.佐多射撃場給水所・動力  6kW</t>
    <rPh sb="2" eb="4">
      <t>サタ</t>
    </rPh>
    <rPh sb="4" eb="7">
      <t>シャゲキジョウ</t>
    </rPh>
    <rPh sb="7" eb="9">
      <t>キュウスイ</t>
    </rPh>
    <rPh sb="9" eb="10">
      <t>ショ</t>
    </rPh>
    <rPh sb="11" eb="13">
      <t>ドウリョク</t>
    </rPh>
    <phoneticPr fontId="9"/>
  </si>
  <si>
    <t>内訳書</t>
    <rPh sb="0" eb="3">
      <t>ウチワケショ</t>
    </rPh>
    <phoneticPr fontId="2"/>
  </si>
  <si>
    <t>３.佐多射撃場指揮所・電灯 20A</t>
    <rPh sb="2" eb="4">
      <t>サタ</t>
    </rPh>
    <rPh sb="4" eb="7">
      <t>シャゲキジョウ</t>
    </rPh>
    <rPh sb="7" eb="9">
      <t>シキ</t>
    </rPh>
    <rPh sb="9" eb="10">
      <t>ショ</t>
    </rPh>
    <rPh sb="11" eb="13">
      <t>デントウ</t>
    </rPh>
    <phoneticPr fontId="9"/>
  </si>
  <si>
    <t>４.佐多射撃場給油所・電灯 20A</t>
    <rPh sb="2" eb="4">
      <t>サタ</t>
    </rPh>
    <rPh sb="4" eb="7">
      <t>シャゲキジョウ</t>
    </rPh>
    <rPh sb="7" eb="9">
      <t>キュウユ</t>
    </rPh>
    <rPh sb="9" eb="10">
      <t>ショ</t>
    </rPh>
    <rPh sb="11" eb="13">
      <t>デントウ</t>
    </rPh>
    <phoneticPr fontId="9"/>
  </si>
  <si>
    <t>別紙４</t>
    <rPh sb="0" eb="2">
      <t>ベッシ</t>
    </rPh>
    <phoneticPr fontId="2"/>
  </si>
  <si>
    <t>５.佐多射撃場警衛所・電灯 30A</t>
    <rPh sb="2" eb="4">
      <t>サタ</t>
    </rPh>
    <rPh sb="4" eb="7">
      <t>シャゲキジョウ</t>
    </rPh>
    <rPh sb="7" eb="10">
      <t>ケイエイショ</t>
    </rPh>
    <rPh sb="11" eb="13">
      <t>デントウ</t>
    </rPh>
    <phoneticPr fontId="9"/>
  </si>
  <si>
    <t>別紙５</t>
    <rPh sb="0" eb="2">
      <t>ベッシ</t>
    </rPh>
    <phoneticPr fontId="2"/>
  </si>
  <si>
    <t>６.佐多射撃場器材置場・電灯  60A</t>
    <rPh sb="2" eb="4">
      <t>サタ</t>
    </rPh>
    <rPh sb="4" eb="7">
      <t>シャゲキジョウ</t>
    </rPh>
    <rPh sb="7" eb="9">
      <t>キザイ</t>
    </rPh>
    <rPh sb="9" eb="11">
      <t>オキバ</t>
    </rPh>
    <rPh sb="12" eb="14">
      <t>デントウ</t>
    </rPh>
    <phoneticPr fontId="9"/>
  </si>
  <si>
    <t>別紙６</t>
    <rPh sb="0" eb="2">
      <t>ベッシ</t>
    </rPh>
    <phoneticPr fontId="2"/>
  </si>
  <si>
    <t>令和８年度福山演習場等で使用する電気（低圧）</t>
    <rPh sb="5" eb="11">
      <t>フクヤマエンシュウジョウトウ</t>
    </rPh>
    <rPh sb="19" eb="20">
      <t>テイ</t>
    </rPh>
    <phoneticPr fontId="2"/>
  </si>
  <si>
    <t>令和８年度佐多射撃場で使用する電気（低圧）</t>
    <rPh sb="5" eb="7">
      <t>サタ</t>
    </rPh>
    <rPh sb="7" eb="10">
      <t>シャゲキジョウ</t>
    </rPh>
    <rPh sb="18" eb="19">
      <t>テイ</t>
    </rPh>
    <phoneticPr fontId="2"/>
  </si>
  <si>
    <t>１．福山演習場（電灯・50A）</t>
    <rPh sb="2" eb="4">
      <t>フクヤマ</t>
    </rPh>
    <rPh sb="4" eb="7">
      <t>エンシュウジョウ</t>
    </rPh>
    <rPh sb="8" eb="10">
      <t>デントウ</t>
    </rPh>
    <phoneticPr fontId="9"/>
  </si>
  <si>
    <t>２．国分射撃場（電灯・17kVA）</t>
    <rPh sb="2" eb="4">
      <t>コクブ</t>
    </rPh>
    <rPh sb="4" eb="7">
      <t>シャゲキジョウ</t>
    </rPh>
    <rPh sb="8" eb="10">
      <t>デントウ</t>
    </rPh>
    <phoneticPr fontId="9"/>
  </si>
  <si>
    <t>３．国分射撃場（動力・8kW）</t>
    <rPh sb="2" eb="4">
      <t>コクブ</t>
    </rPh>
    <rPh sb="4" eb="7">
      <t>シャゲキジョウ</t>
    </rPh>
    <rPh sb="8" eb="10">
      <t>ドウリョク</t>
    </rPh>
    <phoneticPr fontId="9"/>
  </si>
  <si>
    <t>令和8年4月</t>
  </si>
  <si>
    <t>令和8年4月</t>
    <phoneticPr fontId="2"/>
  </si>
  <si>
    <t>令和8年5月</t>
  </si>
  <si>
    <t>令和8年6月</t>
  </si>
  <si>
    <t>令和8年7月</t>
  </si>
  <si>
    <t>令和8年8月</t>
  </si>
  <si>
    <t>令和8年9月</t>
  </si>
  <si>
    <t>令和8年10月</t>
  </si>
  <si>
    <t>令和8年11月</t>
  </si>
  <si>
    <t>令和8年12月</t>
  </si>
  <si>
    <t>令和9年1月</t>
  </si>
  <si>
    <t>令和9年1月</t>
    <phoneticPr fontId="2"/>
  </si>
  <si>
    <t>令和9年2月</t>
  </si>
  <si>
    <t>令和9年3月</t>
  </si>
  <si>
    <t>※提出期限：令和８年２月２６日（木）１３時まで</t>
    <phoneticPr fontId="2"/>
  </si>
  <si>
    <t>第３６４会計隊長　村上　暢貴　　殿</t>
    <phoneticPr fontId="2"/>
  </si>
  <si>
    <t>令和８年４月１日～令和９年３月３１日</t>
    <rPh sb="0" eb="2">
      <t>レイワ</t>
    </rPh>
    <rPh sb="3" eb="4">
      <t>ネン</t>
    </rPh>
    <rPh sb="5" eb="6">
      <t>ガツ</t>
    </rPh>
    <rPh sb="7" eb="8">
      <t>ニチ</t>
    </rPh>
    <rPh sb="9" eb="11">
      <t>レイワ</t>
    </rPh>
    <rPh sb="12" eb="13">
      <t>ネン</t>
    </rPh>
    <rPh sb="14" eb="15">
      <t>ガツ</t>
    </rPh>
    <rPh sb="17" eb="18">
      <t>ニチ</t>
    </rPh>
    <phoneticPr fontId="2"/>
  </si>
  <si>
    <t>令和８年４月１日～令和９年３月３１日</t>
    <phoneticPr fontId="2"/>
  </si>
  <si>
    <t>令和9年3月</t>
    <rPh sb="0" eb="2">
      <t>レイワ</t>
    </rPh>
    <rPh sb="3" eb="4">
      <t>ネン</t>
    </rPh>
    <rPh sb="5" eb="6">
      <t>ガツ</t>
    </rPh>
    <phoneticPr fontId="8"/>
  </si>
  <si>
    <t>※１　総価及び毎月ごとの入札金額の内訳が明確であり、入札書の内容を具備していれば
　　別様の様式の使用を可とする。</t>
    <phoneticPr fontId="2"/>
  </si>
  <si>
    <t>令和9年2月</t>
    <rPh sb="0" eb="2">
      <t>レイワ</t>
    </rPh>
    <rPh sb="3" eb="4">
      <t>ネン</t>
    </rPh>
    <rPh sb="5" eb="6">
      <t>ガツ</t>
    </rPh>
    <phoneticPr fontId="8"/>
  </si>
  <si>
    <t>令和9年1月</t>
    <rPh sb="0" eb="2">
      <t>レイワ</t>
    </rPh>
    <rPh sb="3" eb="4">
      <t>ネン</t>
    </rPh>
    <rPh sb="5" eb="6">
      <t>ガツ</t>
    </rPh>
    <phoneticPr fontId="8"/>
  </si>
  <si>
    <t>令和8年12月</t>
    <rPh sb="0" eb="2">
      <t>レイワ</t>
    </rPh>
    <rPh sb="3" eb="4">
      <t>ネン</t>
    </rPh>
    <rPh sb="6" eb="7">
      <t>ガツ</t>
    </rPh>
    <phoneticPr fontId="8"/>
  </si>
  <si>
    <t>令和8年11月</t>
    <rPh sb="0" eb="2">
      <t>レイワ</t>
    </rPh>
    <rPh sb="3" eb="4">
      <t>ネン</t>
    </rPh>
    <rPh sb="6" eb="7">
      <t>ガツ</t>
    </rPh>
    <phoneticPr fontId="8"/>
  </si>
  <si>
    <t>令和8年10月</t>
    <rPh sb="0" eb="2">
      <t>レイワ</t>
    </rPh>
    <rPh sb="3" eb="4">
      <t>ネン</t>
    </rPh>
    <rPh sb="6" eb="7">
      <t>ガツ</t>
    </rPh>
    <phoneticPr fontId="8"/>
  </si>
  <si>
    <t>令和8年9月</t>
    <rPh sb="0" eb="2">
      <t>レイワ</t>
    </rPh>
    <rPh sb="3" eb="4">
      <t>ネン</t>
    </rPh>
    <rPh sb="5" eb="6">
      <t>ガツ</t>
    </rPh>
    <phoneticPr fontId="8"/>
  </si>
  <si>
    <t>　当社は、上記の公告に対して「入札及び契約心得」及び「標準契約書等」の契約条項等を承諾のうえ入札致します。また、「入札及び契約心得」に定める暴力団排除に関する事項について誓約します。</t>
    <phoneticPr fontId="2"/>
  </si>
  <si>
    <t>令和8年8月</t>
    <rPh sb="0" eb="2">
      <t>レイワ</t>
    </rPh>
    <rPh sb="3" eb="4">
      <t>ネン</t>
    </rPh>
    <rPh sb="5" eb="6">
      <t>ガツ</t>
    </rPh>
    <phoneticPr fontId="8"/>
  </si>
  <si>
    <t>入札金額内訳</t>
    <phoneticPr fontId="2"/>
  </si>
  <si>
    <t>令和8年7月</t>
    <rPh sb="0" eb="2">
      <t>レイワ</t>
    </rPh>
    <rPh sb="3" eb="4">
      <t>ネン</t>
    </rPh>
    <rPh sb="5" eb="6">
      <t>ガツ</t>
    </rPh>
    <phoneticPr fontId="8"/>
  </si>
  <si>
    <t>入 札 金 額</t>
    <phoneticPr fontId="2"/>
  </si>
  <si>
    <t>令和8年6月</t>
    <rPh sb="0" eb="2">
      <t>レイワ</t>
    </rPh>
    <rPh sb="3" eb="4">
      <t>ネン</t>
    </rPh>
    <rPh sb="5" eb="6">
      <t>ガツ</t>
    </rPh>
    <phoneticPr fontId="8"/>
  </si>
  <si>
    <t>令和８年度福山演習場等で使用する電気（低圧）</t>
    <rPh sb="5" eb="11">
      <t>フクヤマエンシュウジョウトウ</t>
    </rPh>
    <rPh sb="19" eb="20">
      <t>ヒク</t>
    </rPh>
    <phoneticPr fontId="2"/>
  </si>
  <si>
    <t>令和8年5月</t>
    <rPh sb="0" eb="2">
      <t>レイワ</t>
    </rPh>
    <rPh sb="3" eb="4">
      <t>ネン</t>
    </rPh>
    <rPh sb="5" eb="6">
      <t>ガツ</t>
    </rPh>
    <phoneticPr fontId="8"/>
  </si>
  <si>
    <t>令和8年4月</t>
    <rPh sb="0" eb="2">
      <t>レイワ</t>
    </rPh>
    <rPh sb="3" eb="4">
      <t>ネン</t>
    </rPh>
    <rPh sb="5" eb="6">
      <t>ガツ</t>
    </rPh>
    <phoneticPr fontId="8"/>
  </si>
  <si>
    <t>動力・8kW</t>
    <rPh sb="0" eb="2">
      <t>ドウリョク</t>
    </rPh>
    <phoneticPr fontId="9"/>
  </si>
  <si>
    <t>電灯・17kVA</t>
    <rPh sb="0" eb="2">
      <t>デントウ</t>
    </rPh>
    <phoneticPr fontId="9"/>
  </si>
  <si>
    <t>電灯・50A</t>
    <rPh sb="0" eb="2">
      <t>デントウ</t>
    </rPh>
    <phoneticPr fontId="9"/>
  </si>
  <si>
    <t>　　　入　札　書</t>
  </si>
  <si>
    <t>令和8年3月</t>
    <rPh sb="0" eb="2">
      <t>レイワ</t>
    </rPh>
    <rPh sb="3" eb="4">
      <t>ネン</t>
    </rPh>
    <rPh sb="5" eb="6">
      <t>ガツ</t>
    </rPh>
    <phoneticPr fontId="9"/>
  </si>
  <si>
    <t>令和8年2月</t>
    <rPh sb="0" eb="2">
      <t>レイワ</t>
    </rPh>
    <rPh sb="3" eb="4">
      <t>ネン</t>
    </rPh>
    <rPh sb="5" eb="6">
      <t>ガツ</t>
    </rPh>
    <phoneticPr fontId="9"/>
  </si>
  <si>
    <t>令和8年1月</t>
    <rPh sb="0" eb="2">
      <t>レイワ</t>
    </rPh>
    <rPh sb="3" eb="4">
      <t>ネン</t>
    </rPh>
    <rPh sb="5" eb="6">
      <t>ガツ</t>
    </rPh>
    <phoneticPr fontId="9"/>
  </si>
  <si>
    <t>令和7年12月</t>
    <rPh sb="0" eb="2">
      <t>レイワ</t>
    </rPh>
    <rPh sb="3" eb="4">
      <t>ネン</t>
    </rPh>
    <rPh sb="6" eb="7">
      <t>ガツ</t>
    </rPh>
    <phoneticPr fontId="9"/>
  </si>
  <si>
    <t>令和7年11月</t>
    <rPh sb="0" eb="2">
      <t>レイワ</t>
    </rPh>
    <rPh sb="3" eb="4">
      <t>ネン</t>
    </rPh>
    <rPh sb="6" eb="7">
      <t>ガツ</t>
    </rPh>
    <phoneticPr fontId="9"/>
  </si>
  <si>
    <t>令和7年10月</t>
    <rPh sb="0" eb="2">
      <t>レイワ</t>
    </rPh>
    <rPh sb="3" eb="4">
      <t>ネン</t>
    </rPh>
    <rPh sb="6" eb="7">
      <t>ガツ</t>
    </rPh>
    <phoneticPr fontId="9"/>
  </si>
  <si>
    <t>令和7年9月</t>
    <rPh sb="0" eb="2">
      <t>レイワ</t>
    </rPh>
    <rPh sb="3" eb="4">
      <t>ネン</t>
    </rPh>
    <rPh sb="5" eb="6">
      <t>ガツ</t>
    </rPh>
    <phoneticPr fontId="9"/>
  </si>
  <si>
    <t>令和7年8月</t>
    <rPh sb="0" eb="2">
      <t>レイワ</t>
    </rPh>
    <rPh sb="3" eb="4">
      <t>ネン</t>
    </rPh>
    <rPh sb="5" eb="6">
      <t>ガツ</t>
    </rPh>
    <phoneticPr fontId="9"/>
  </si>
  <si>
    <t>令和7年7月</t>
    <rPh sb="0" eb="2">
      <t>レイワ</t>
    </rPh>
    <rPh sb="3" eb="4">
      <t>ネン</t>
    </rPh>
    <rPh sb="5" eb="6">
      <t>ガツ</t>
    </rPh>
    <phoneticPr fontId="9"/>
  </si>
  <si>
    <t>令和7年6月</t>
    <rPh sb="0" eb="2">
      <t>レイワ</t>
    </rPh>
    <rPh sb="3" eb="4">
      <t>ネン</t>
    </rPh>
    <rPh sb="5" eb="6">
      <t>ガツ</t>
    </rPh>
    <phoneticPr fontId="9"/>
  </si>
  <si>
    <t>令和８年度佐多射撃場で使用する電気（低圧）</t>
    <rPh sb="5" eb="7">
      <t>サタ</t>
    </rPh>
    <rPh sb="7" eb="10">
      <t>シャゲキジョウ</t>
    </rPh>
    <rPh sb="18" eb="19">
      <t>ヒク</t>
    </rPh>
    <phoneticPr fontId="2"/>
  </si>
  <si>
    <t>令和7年5月</t>
    <rPh sb="0" eb="2">
      <t>レイワ</t>
    </rPh>
    <rPh sb="3" eb="4">
      <t>ネン</t>
    </rPh>
    <rPh sb="5" eb="6">
      <t>ガツ</t>
    </rPh>
    <phoneticPr fontId="9"/>
  </si>
  <si>
    <t>令和7年4月</t>
    <rPh sb="0" eb="2">
      <t>レイワ</t>
    </rPh>
    <rPh sb="3" eb="4">
      <t>ネン</t>
    </rPh>
    <rPh sb="5" eb="6">
      <t>ガツ</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</si>
</sst>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Red]\-#,##0.0"/>
    <numFmt numFmtId="177" formatCode="#,##0.00_);[Red]\(#,##0.00\)"/>
    <numFmt numFmtId="178" formatCode="0.00_);[Red]\(0.00\)"/>
  </numFmts>
  <fonts count="13" x14ac:knownFonts="1">
    <font>
      <sz val="11"/>
      <color theme="1"/>
      <name val="游ゴシック"/>
      <family val="2"/>
      <charset val="128"/>
      <scheme val="minor"/>
    </font>
    <font>
      <sz val="6.8"/>
      <name val="ＭＳ Ｐ明朝"/>
      <family val="1"/>
      <charset val="128"/>
    </font>
    <font>
      <sz val="6"/>
      <name val="游ゴシック"/>
      <family val="2"/>
      <charset val="128"/>
      <scheme val="minor"/>
    </font>
    <font>
      <sz val="11"/>
      <name val="ＭＳ Ｐゴシック"/>
      <family val="3"/>
      <charset val="128"/>
    </font>
    <font>
      <sz val="12"/>
      <color theme="1"/>
      <name val="ＭＳ 明朝"/>
      <family val="1"/>
      <charset val="128"/>
    </font>
    <font>
      <sz val="11"/>
      <color theme="1"/>
      <name val="ＭＳ 明朝"/>
      <family val="1"/>
      <charset val="128"/>
    </font>
    <font>
      <u/>
      <sz val="12"/>
      <color theme="1"/>
      <name val="ＭＳ 明朝"/>
      <family val="1"/>
      <charset val="128"/>
    </font>
    <font>
      <sz val="10"/>
      <name val="ＭＳ Ｐ明朝"/>
      <family val="1"/>
      <charset val="128"/>
    </font>
    <font>
      <sz val="9"/>
      <name val="ＭＳ 明朝"/>
      <family val="1"/>
      <charset val="128"/>
    </font>
    <font>
      <sz val="6"/>
      <name val="ＭＳ Ｐゴシック"/>
      <family val="3"/>
      <charset val="128"/>
    </font>
    <font>
      <sz val="11"/>
      <name val="ＭＳ 明朝"/>
      <family val="1"/>
      <charset val="128"/>
    </font>
    <font>
      <sz val="10"/>
      <name val="ＭＳ 明朝"/>
      <family val="1"/>
      <charset val="128"/>
    </font>
    <font>
      <sz val="9"/>
      <color indexed="8"/>
      <name val="ＭＳ Ｐ明朝"/>
      <family val="1"/>
      <charset val="128"/>
    </font>
  </fonts>
  <fills count="2">
    <fill>
      <patternFill patternType="none"/>
    </fill>
    <fill>
      <patternFill patternType="gray125"/>
    </fill>
  </fills>
  <borders count="39">
    <border>
      <left/>
      <right/>
      <top/>
      <bottom/>
      <diagonal/>
    </border>
    <border>
      <left/>
      <right/>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thin">
        <color indexed="64"/>
      </top>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hair">
        <color indexed="8"/>
      </right>
      <top style="hair">
        <color indexed="8"/>
      </top>
      <bottom style="thin">
        <color indexed="64"/>
      </bottom>
      <diagonal/>
    </border>
    <border>
      <left style="hair">
        <color indexed="8"/>
      </left>
      <right style="hair">
        <color indexed="8"/>
      </right>
      <top style="hair">
        <color indexed="8"/>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s>
  <cellStyleXfs count="5">
    <xf numFmtId="0" fontId="0" fillId="0" borderId="0">
      <alignment vertical="center"/>
    </xf>
    <xf numFmtId="0" fontId="1" fillId="0" borderId="0"/>
    <xf numFmtId="38" fontId="3" fillId="0" borderId="0" applyFont="0" applyFill="0" applyBorder="0" applyAlignment="0" applyProtection="0"/>
    <xf numFmtId="0" fontId="7" fillId="0" borderId="0">
      <alignment vertical="center"/>
    </xf>
    <xf numFmtId="38" fontId="7" fillId="0" borderId="0" applyFont="0" applyFill="0" applyBorder="0" applyAlignment="0" applyProtection="0">
      <alignment vertical="center"/>
    </xf>
  </cellStyleXfs>
  <cellXfs count="148">
    <xf numFmtId="0" fontId="0" fillId="0" borderId="0" xfId="0">
      <alignment vertical="center"/>
    </xf>
    <xf numFmtId="0" fontId="5" fillId="0" borderId="0" xfId="0" applyFont="1">
      <alignment vertical="center"/>
    </xf>
    <xf numFmtId="0" fontId="5" fillId="0" borderId="0" xfId="0" applyFont="1" applyAlignment="1">
      <alignment horizontal="right" vertical="center" indent="1"/>
    </xf>
    <xf numFmtId="0" fontId="5" fillId="0" borderId="1" xfId="0" applyFont="1" applyBorder="1">
      <alignment vertical="center"/>
    </xf>
    <xf numFmtId="0" fontId="4" fillId="0" borderId="0" xfId="0" applyFont="1" applyAlignment="1">
      <alignment horizontal="left" vertical="center" indent="1"/>
    </xf>
    <xf numFmtId="0" fontId="4" fillId="0" borderId="1" xfId="0" applyFont="1" applyBorder="1" applyAlignment="1">
      <alignment horizontal="center" vertical="center"/>
    </xf>
    <xf numFmtId="0" fontId="6"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horizontal="right" vertical="center" indent="1"/>
    </xf>
    <xf numFmtId="38" fontId="8" fillId="0" borderId="0" xfId="4" applyFont="1" applyAlignment="1">
      <alignment horizontal="right" vertical="center"/>
    </xf>
    <xf numFmtId="38" fontId="8" fillId="0" borderId="0" xfId="4" applyFont="1" applyAlignment="1">
      <alignment vertical="center"/>
    </xf>
    <xf numFmtId="38" fontId="8" fillId="0" borderId="0" xfId="4" applyFont="1" applyAlignment="1">
      <alignment horizontal="center" vertical="center"/>
    </xf>
    <xf numFmtId="38" fontId="8" fillId="0" borderId="3" xfId="4" applyFont="1" applyBorder="1" applyAlignment="1">
      <alignment horizontal="center" vertical="center"/>
    </xf>
    <xf numFmtId="38" fontId="8" fillId="0" borderId="7" xfId="4" applyFont="1" applyBorder="1" applyAlignment="1">
      <alignment horizontal="center" vertical="center"/>
    </xf>
    <xf numFmtId="38" fontId="8" fillId="0" borderId="9" xfId="4" applyFont="1" applyBorder="1" applyAlignment="1">
      <alignment vertical="center"/>
    </xf>
    <xf numFmtId="38" fontId="8" fillId="0" borderId="10" xfId="4" applyFont="1" applyBorder="1" applyAlignment="1">
      <alignment horizontal="center" vertical="center"/>
    </xf>
    <xf numFmtId="38" fontId="8" fillId="0" borderId="16" xfId="4" applyFont="1" applyBorder="1" applyAlignment="1">
      <alignment horizontal="distributed" vertical="center"/>
    </xf>
    <xf numFmtId="38" fontId="8" fillId="0" borderId="2" xfId="4" applyFont="1" applyBorder="1" applyAlignment="1">
      <alignment horizontal="distributed" vertical="center"/>
    </xf>
    <xf numFmtId="38" fontId="8" fillId="0" borderId="19" xfId="4" applyFont="1" applyBorder="1" applyAlignment="1">
      <alignment horizontal="center" vertical="center"/>
    </xf>
    <xf numFmtId="38" fontId="8" fillId="0" borderId="20" xfId="4" applyFont="1" applyBorder="1" applyAlignment="1">
      <alignment vertical="center"/>
    </xf>
    <xf numFmtId="38" fontId="8" fillId="0" borderId="21" xfId="4" applyFont="1" applyBorder="1" applyAlignment="1">
      <alignment vertical="center"/>
    </xf>
    <xf numFmtId="38" fontId="8" fillId="0" borderId="22" xfId="4" applyFont="1" applyBorder="1" applyAlignment="1">
      <alignment vertical="center"/>
    </xf>
    <xf numFmtId="40" fontId="8" fillId="0" borderId="6" xfId="4" applyNumberFormat="1" applyFont="1" applyBorder="1" applyAlignment="1">
      <alignment vertical="center"/>
    </xf>
    <xf numFmtId="0" fontId="8" fillId="0" borderId="24" xfId="4" applyNumberFormat="1" applyFont="1" applyBorder="1" applyAlignment="1">
      <alignment vertical="center"/>
    </xf>
    <xf numFmtId="0" fontId="8" fillId="0" borderId="25" xfId="4" applyNumberFormat="1" applyFont="1" applyBorder="1" applyAlignment="1">
      <alignment vertical="center"/>
    </xf>
    <xf numFmtId="0" fontId="8" fillId="0" borderId="6" xfId="4" applyNumberFormat="1" applyFont="1" applyBorder="1" applyAlignment="1">
      <alignment vertical="center"/>
    </xf>
    <xf numFmtId="38" fontId="8" fillId="0" borderId="1" xfId="4" applyFont="1" applyBorder="1" applyAlignment="1">
      <alignment horizontal="right" vertical="center"/>
    </xf>
    <xf numFmtId="0" fontId="5" fillId="0" borderId="0" xfId="0" applyFont="1" applyAlignment="1">
      <alignment horizontal="right" vertical="center"/>
    </xf>
    <xf numFmtId="38" fontId="11" fillId="0" borderId="1" xfId="4" applyFont="1" applyBorder="1" applyAlignment="1">
      <alignment horizontal="left" vertical="center"/>
    </xf>
    <xf numFmtId="0" fontId="12" fillId="0" borderId="34" xfId="0" applyFont="1" applyBorder="1" applyAlignment="1">
      <alignment vertical="center" shrinkToFit="1"/>
    </xf>
    <xf numFmtId="0" fontId="12" fillId="0" borderId="35" xfId="0" applyFont="1" applyBorder="1" applyAlignment="1">
      <alignment vertical="center" shrinkToFit="1"/>
    </xf>
    <xf numFmtId="38" fontId="8" fillId="0" borderId="36" xfId="4" applyFont="1" applyBorder="1" applyAlignment="1">
      <alignment horizontal="center" vertical="center"/>
    </xf>
    <xf numFmtId="38" fontId="8" fillId="0" borderId="37" xfId="4" applyFont="1" applyBorder="1" applyAlignment="1">
      <alignment vertical="center"/>
    </xf>
    <xf numFmtId="0" fontId="8" fillId="0" borderId="11" xfId="4" applyNumberFormat="1" applyFont="1" applyBorder="1" applyAlignment="1">
      <alignment vertical="center"/>
    </xf>
    <xf numFmtId="40" fontId="8" fillId="0" borderId="29" xfId="4" applyNumberFormat="1" applyFont="1" applyBorder="1" applyAlignment="1">
      <alignment vertical="center"/>
    </xf>
    <xf numFmtId="40" fontId="8" fillId="0" borderId="14" xfId="4" applyNumberFormat="1" applyFont="1" applyBorder="1" applyAlignment="1">
      <alignment vertical="center"/>
    </xf>
    <xf numFmtId="40" fontId="8" fillId="0" borderId="2" xfId="4" applyNumberFormat="1" applyFont="1" applyBorder="1" applyAlignment="1">
      <alignment vertical="center"/>
    </xf>
    <xf numFmtId="38" fontId="8" fillId="0" borderId="37" xfId="4" applyFont="1" applyBorder="1" applyAlignment="1">
      <alignment horizontal="right" vertical="center"/>
    </xf>
    <xf numFmtId="38" fontId="8" fillId="0" borderId="21" xfId="4" applyFont="1" applyBorder="1" applyAlignment="1">
      <alignment horizontal="right" vertical="center"/>
    </xf>
    <xf numFmtId="38" fontId="8" fillId="0" borderId="22" xfId="4" applyFont="1" applyBorder="1" applyAlignment="1">
      <alignment horizontal="right" vertical="center"/>
    </xf>
    <xf numFmtId="0" fontId="8" fillId="0" borderId="11" xfId="4" applyNumberFormat="1" applyFont="1" applyBorder="1" applyAlignment="1">
      <alignment horizontal="right" vertical="center"/>
    </xf>
    <xf numFmtId="0" fontId="8" fillId="0" borderId="25" xfId="4" applyNumberFormat="1" applyFont="1" applyBorder="1" applyAlignment="1">
      <alignment horizontal="right" vertical="center"/>
    </xf>
    <xf numFmtId="0" fontId="8" fillId="0" borderId="6" xfId="4" applyNumberFormat="1" applyFont="1" applyBorder="1" applyAlignment="1">
      <alignment horizontal="right" vertical="center"/>
    </xf>
    <xf numFmtId="40" fontId="8" fillId="0" borderId="29" xfId="4" applyNumberFormat="1" applyFont="1" applyBorder="1" applyAlignment="1">
      <alignment horizontal="right" vertical="center"/>
    </xf>
    <xf numFmtId="40" fontId="8" fillId="0" borderId="14" xfId="4" applyNumberFormat="1" applyFont="1" applyBorder="1" applyAlignment="1">
      <alignment horizontal="right" vertical="center"/>
    </xf>
    <xf numFmtId="40" fontId="8" fillId="0" borderId="2" xfId="4" applyNumberFormat="1" applyFont="1" applyBorder="1" applyAlignment="1">
      <alignment horizontal="right" vertical="center"/>
    </xf>
    <xf numFmtId="38" fontId="8" fillId="0" borderId="29" xfId="4" applyFont="1" applyBorder="1" applyAlignment="1">
      <alignment horizontal="distributed" vertical="center"/>
    </xf>
    <xf numFmtId="38" fontId="8" fillId="0" borderId="10" xfId="4" applyFont="1" applyBorder="1" applyAlignment="1">
      <alignment horizontal="center" vertical="center" shrinkToFit="1"/>
    </xf>
    <xf numFmtId="38" fontId="8" fillId="0" borderId="37" xfId="4" applyFont="1" applyBorder="1" applyAlignment="1">
      <alignment vertical="center" shrinkToFit="1"/>
    </xf>
    <xf numFmtId="38" fontId="8" fillId="0" borderId="7" xfId="4" applyFont="1" applyBorder="1" applyAlignment="1">
      <alignment horizontal="center" vertical="center" shrinkToFit="1"/>
    </xf>
    <xf numFmtId="176" fontId="8" fillId="0" borderId="6" xfId="4" applyNumberFormat="1" applyFont="1" applyBorder="1" applyAlignment="1">
      <alignment vertical="center"/>
    </xf>
    <xf numFmtId="0" fontId="8" fillId="0" borderId="11" xfId="4" applyNumberFormat="1" applyFont="1" applyBorder="1" applyAlignment="1">
      <alignment vertical="center" shrinkToFit="1"/>
    </xf>
    <xf numFmtId="38" fontId="8" fillId="0" borderId="3" xfId="4" applyFont="1" applyBorder="1" applyAlignment="1">
      <alignment horizontal="center" vertical="center" shrinkToFit="1"/>
    </xf>
    <xf numFmtId="40" fontId="8" fillId="0" borderId="29" xfId="4" applyNumberFormat="1" applyFont="1" applyBorder="1" applyAlignment="1">
      <alignment vertical="center" shrinkToFit="1"/>
    </xf>
    <xf numFmtId="176" fontId="8" fillId="0" borderId="6" xfId="4" applyNumberFormat="1" applyFont="1" applyFill="1" applyBorder="1" applyAlignment="1">
      <alignment vertical="center"/>
    </xf>
    <xf numFmtId="0" fontId="8" fillId="0" borderId="24" xfId="4" applyNumberFormat="1" applyFont="1" applyBorder="1" applyAlignment="1">
      <alignment vertical="center" shrinkToFit="1"/>
    </xf>
    <xf numFmtId="40" fontId="8" fillId="0" borderId="2" xfId="4" applyNumberFormat="1" applyFont="1" applyFill="1" applyBorder="1" applyAlignment="1">
      <alignment vertical="center"/>
    </xf>
    <xf numFmtId="38" fontId="10" fillId="0" borderId="0" xfId="4" applyFont="1" applyAlignment="1">
      <alignment horizontal="left" vertical="center"/>
    </xf>
    <xf numFmtId="40" fontId="8" fillId="0" borderId="15" xfId="4" applyNumberFormat="1" applyFont="1" applyBorder="1" applyAlignment="1">
      <alignment vertical="center" shrinkToFit="1"/>
    </xf>
    <xf numFmtId="38" fontId="10" fillId="0" borderId="0" xfId="4" applyFont="1" applyAlignment="1">
      <alignment horizontal="right" vertical="center"/>
    </xf>
    <xf numFmtId="40" fontId="8" fillId="0" borderId="15" xfId="4" applyNumberFormat="1" applyFont="1" applyBorder="1" applyAlignment="1">
      <alignment vertical="center"/>
    </xf>
    <xf numFmtId="38" fontId="8" fillId="0" borderId="20" xfId="4" applyFont="1" applyBorder="1" applyAlignment="1">
      <alignment horizontal="right" vertical="center"/>
    </xf>
    <xf numFmtId="0" fontId="8" fillId="0" borderId="38" xfId="4" applyNumberFormat="1" applyFont="1" applyBorder="1" applyAlignment="1">
      <alignment horizontal="right" vertical="center"/>
    </xf>
    <xf numFmtId="178" fontId="8" fillId="0" borderId="15" xfId="4" applyNumberFormat="1" applyFont="1" applyBorder="1" applyAlignment="1">
      <alignment horizontal="right" vertical="center"/>
    </xf>
    <xf numFmtId="178" fontId="8" fillId="0" borderId="14" xfId="4" applyNumberFormat="1" applyFont="1" applyBorder="1" applyAlignment="1">
      <alignment horizontal="right" vertical="center"/>
    </xf>
    <xf numFmtId="0" fontId="8" fillId="0" borderId="24" xfId="4" applyNumberFormat="1" applyFont="1" applyBorder="1" applyAlignment="1">
      <alignment horizontal="right" vertical="center"/>
    </xf>
    <xf numFmtId="40" fontId="8" fillId="0" borderId="15" xfId="4" applyNumberFormat="1" applyFont="1" applyBorder="1" applyAlignment="1">
      <alignment horizontal="right" vertical="center"/>
    </xf>
    <xf numFmtId="0" fontId="12" fillId="0" borderId="34" xfId="0" applyFont="1" applyBorder="1" applyAlignment="1">
      <alignment horizontal="center" vertical="center" shrinkToFit="1"/>
    </xf>
    <xf numFmtId="0" fontId="12" fillId="0" borderId="35" xfId="0" applyFont="1" applyBorder="1" applyAlignment="1">
      <alignment horizontal="center" vertical="center" shrinkToFit="1"/>
    </xf>
    <xf numFmtId="177" fontId="8" fillId="0" borderId="0" xfId="4" applyNumberFormat="1" applyFont="1" applyAlignment="1">
      <alignment vertical="center"/>
    </xf>
    <xf numFmtId="177" fontId="8" fillId="0" borderId="1" xfId="4" applyNumberFormat="1" applyFont="1" applyBorder="1" applyAlignment="1">
      <alignment horizontal="right" vertical="center"/>
    </xf>
    <xf numFmtId="0" fontId="4" fillId="0" borderId="0" xfId="0" applyFont="1" applyAlignment="1">
      <alignment horizontal="right" vertical="center"/>
    </xf>
    <xf numFmtId="0" fontId="4" fillId="0" borderId="0" xfId="0" applyFont="1" applyAlignment="1">
      <alignment horizontal="right" vertical="center" indent="1"/>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indent="1"/>
    </xf>
    <xf numFmtId="0" fontId="4" fillId="0" borderId="0" xfId="0" applyFont="1">
      <alignment vertical="center"/>
    </xf>
    <xf numFmtId="38" fontId="10" fillId="0" borderId="0" xfId="4" applyFont="1" applyAlignment="1">
      <alignment horizontal="center" vertical="center"/>
    </xf>
    <xf numFmtId="38" fontId="8" fillId="0" borderId="4" xfId="4" applyFont="1" applyBorder="1" applyAlignment="1">
      <alignment horizontal="center" vertical="center"/>
    </xf>
    <xf numFmtId="38" fontId="8" fillId="0" borderId="18" xfId="4" applyFont="1" applyBorder="1" applyAlignment="1">
      <alignment horizontal="center" vertical="center"/>
    </xf>
    <xf numFmtId="38" fontId="8" fillId="0" borderId="32" xfId="4" applyFont="1" applyBorder="1" applyAlignment="1">
      <alignment horizontal="center" vertical="center"/>
    </xf>
    <xf numFmtId="38" fontId="8" fillId="0" borderId="12" xfId="4" applyFont="1" applyBorder="1" applyAlignment="1">
      <alignment horizontal="center" vertical="center"/>
    </xf>
    <xf numFmtId="38" fontId="8" fillId="0" borderId="13" xfId="4" applyFont="1" applyBorder="1" applyAlignment="1">
      <alignment horizontal="center" vertical="center"/>
    </xf>
    <xf numFmtId="38" fontId="8" fillId="0" borderId="17" xfId="4" applyFont="1" applyBorder="1" applyAlignment="1">
      <alignment horizontal="center" vertical="center"/>
    </xf>
    <xf numFmtId="38" fontId="8" fillId="0" borderId="4" xfId="4" applyFont="1" applyBorder="1" applyAlignment="1">
      <alignment horizontal="center" vertical="center" shrinkToFit="1"/>
    </xf>
    <xf numFmtId="176" fontId="8" fillId="0" borderId="23" xfId="4" applyNumberFormat="1" applyFont="1" applyBorder="1" applyAlignment="1">
      <alignment horizontal="right" vertical="center"/>
    </xf>
    <xf numFmtId="176" fontId="8" fillId="0" borderId="26" xfId="4" applyNumberFormat="1" applyFont="1" applyBorder="1" applyAlignment="1">
      <alignment horizontal="right" vertical="center"/>
    </xf>
    <xf numFmtId="176" fontId="8" fillId="0" borderId="28" xfId="4" applyNumberFormat="1" applyFont="1" applyBorder="1" applyAlignment="1">
      <alignment horizontal="right" vertical="center"/>
    </xf>
    <xf numFmtId="40" fontId="8" fillId="0" borderId="8" xfId="4" applyNumberFormat="1" applyFont="1" applyBorder="1" applyAlignment="1">
      <alignment horizontal="right" vertical="center"/>
    </xf>
    <xf numFmtId="40" fontId="8" fillId="0" borderId="5" xfId="4" applyNumberFormat="1" applyFont="1" applyBorder="1" applyAlignment="1">
      <alignment horizontal="right" vertical="center"/>
    </xf>
    <xf numFmtId="40" fontId="8" fillId="0" borderId="27" xfId="4" applyNumberFormat="1" applyFont="1" applyBorder="1" applyAlignment="1">
      <alignment horizontal="right" vertical="center"/>
    </xf>
    <xf numFmtId="58" fontId="4" fillId="0" borderId="0" xfId="0" applyNumberFormat="1" applyFont="1" applyAlignment="1">
      <alignment horizontal="left" vertical="center" indent="2"/>
    </xf>
    <xf numFmtId="0" fontId="4" fillId="0" borderId="0" xfId="0" applyFont="1" applyAlignment="1">
      <alignment horizontal="left" vertical="center" indent="2"/>
    </xf>
    <xf numFmtId="0" fontId="4" fillId="0" borderId="0" xfId="0" applyFont="1" applyAlignment="1">
      <alignment vertical="center" wrapText="1"/>
    </xf>
    <xf numFmtId="38" fontId="8" fillId="0" borderId="23" xfId="4" applyFont="1" applyBorder="1" applyAlignment="1">
      <alignment horizontal="right" vertical="center"/>
    </xf>
    <xf numFmtId="38" fontId="8" fillId="0" borderId="26" xfId="4" applyFont="1" applyBorder="1" applyAlignment="1">
      <alignment horizontal="right" vertical="center"/>
    </xf>
    <xf numFmtId="38" fontId="8" fillId="0" borderId="28" xfId="4" applyFont="1" applyBorder="1" applyAlignment="1">
      <alignment horizontal="right" vertical="center"/>
    </xf>
    <xf numFmtId="38" fontId="8" fillId="0" borderId="1" xfId="4" applyFont="1" applyBorder="1" applyAlignment="1">
      <alignment horizontal="center" vertical="center"/>
    </xf>
    <xf numFmtId="38" fontId="8" fillId="0" borderId="18" xfId="4" applyFont="1" applyBorder="1" applyAlignment="1">
      <alignment horizontal="left" vertical="center" wrapText="1"/>
    </xf>
    <xf numFmtId="38" fontId="8" fillId="0" borderId="12" xfId="4" applyFont="1" applyBorder="1" applyAlignment="1">
      <alignment horizontal="left" vertical="center" wrapText="1"/>
    </xf>
    <xf numFmtId="38" fontId="8" fillId="0" borderId="30" xfId="4" applyFont="1" applyBorder="1" applyAlignment="1">
      <alignment horizontal="left" vertical="center" wrapText="1"/>
    </xf>
    <xf numFmtId="38" fontId="8" fillId="0" borderId="0" xfId="4" applyFont="1" applyBorder="1" applyAlignment="1">
      <alignment horizontal="left" vertical="center" wrapText="1"/>
    </xf>
    <xf numFmtId="38" fontId="8" fillId="0" borderId="32" xfId="4" applyFont="1" applyBorder="1" applyAlignment="1">
      <alignment horizontal="left" vertical="center" wrapText="1"/>
    </xf>
    <xf numFmtId="38" fontId="8" fillId="0" borderId="1" xfId="4" applyFont="1" applyBorder="1" applyAlignment="1">
      <alignment horizontal="left" vertical="center" wrapText="1"/>
    </xf>
    <xf numFmtId="38" fontId="8" fillId="0" borderId="23" xfId="4" applyFont="1" applyBorder="1" applyAlignment="1">
      <alignment horizontal="center" vertical="top" wrapText="1"/>
    </xf>
    <xf numFmtId="38" fontId="8" fillId="0" borderId="26" xfId="4" applyFont="1" applyBorder="1" applyAlignment="1">
      <alignment horizontal="center" vertical="top" wrapText="1"/>
    </xf>
    <xf numFmtId="38" fontId="8" fillId="0" borderId="28" xfId="4" applyFont="1" applyBorder="1" applyAlignment="1">
      <alignment horizontal="center" vertical="top" wrapText="1"/>
    </xf>
    <xf numFmtId="38" fontId="8" fillId="0" borderId="23" xfId="4" applyFont="1" applyBorder="1" applyAlignment="1">
      <alignment horizontal="center" vertical="center" shrinkToFit="1"/>
    </xf>
    <xf numFmtId="38" fontId="8" fillId="0" borderId="26" xfId="4" applyFont="1" applyBorder="1" applyAlignment="1">
      <alignment horizontal="center" vertical="center" shrinkToFit="1"/>
    </xf>
    <xf numFmtId="38" fontId="8" fillId="0" borderId="28" xfId="4" applyFont="1" applyBorder="1" applyAlignment="1">
      <alignment horizontal="center" vertical="center" shrinkToFit="1"/>
    </xf>
    <xf numFmtId="38" fontId="8" fillId="0" borderId="8" xfId="4" applyNumberFormat="1" applyFont="1" applyBorder="1" applyAlignment="1">
      <alignment horizontal="right" vertical="center"/>
    </xf>
    <xf numFmtId="38" fontId="8" fillId="0" borderId="5" xfId="4" applyNumberFormat="1" applyFont="1" applyBorder="1" applyAlignment="1">
      <alignment horizontal="right" vertical="center"/>
    </xf>
    <xf numFmtId="38" fontId="8" fillId="0" borderId="27" xfId="4" applyNumberFormat="1" applyFont="1" applyBorder="1" applyAlignment="1">
      <alignment horizontal="right" vertical="center"/>
    </xf>
    <xf numFmtId="38" fontId="8" fillId="0" borderId="33" xfId="4" applyFont="1" applyBorder="1" applyAlignment="1">
      <alignment horizontal="center" vertical="center"/>
    </xf>
    <xf numFmtId="38" fontId="8" fillId="0" borderId="13" xfId="4" applyFont="1" applyBorder="1" applyAlignment="1">
      <alignment horizontal="left" vertical="center" wrapText="1"/>
    </xf>
    <xf numFmtId="38" fontId="8" fillId="0" borderId="31" xfId="4" applyFont="1" applyBorder="1" applyAlignment="1">
      <alignment horizontal="left" vertical="center" wrapText="1"/>
    </xf>
    <xf numFmtId="38" fontId="8" fillId="0" borderId="33" xfId="4" applyFont="1" applyBorder="1" applyAlignment="1">
      <alignment horizontal="left" vertical="center" wrapText="1"/>
    </xf>
    <xf numFmtId="40" fontId="8" fillId="0" borderId="8" xfId="4" applyNumberFormat="1" applyFont="1" applyBorder="1" applyAlignment="1">
      <alignment vertical="center" shrinkToFit="1"/>
    </xf>
    <xf numFmtId="40" fontId="8" fillId="0" borderId="5" xfId="4" applyNumberFormat="1" applyFont="1" applyBorder="1" applyAlignment="1">
      <alignment vertical="center" shrinkToFit="1"/>
    </xf>
    <xf numFmtId="40" fontId="8" fillId="0" borderId="27" xfId="4" applyNumberFormat="1" applyFont="1" applyBorder="1" applyAlignment="1">
      <alignment vertical="center" shrinkToFit="1"/>
    </xf>
    <xf numFmtId="38" fontId="8" fillId="0" borderId="23" xfId="4" applyFont="1" applyBorder="1" applyAlignment="1">
      <alignment vertical="center" shrinkToFit="1"/>
    </xf>
    <xf numFmtId="38" fontId="8" fillId="0" borderId="26" xfId="4" applyFont="1" applyBorder="1" applyAlignment="1">
      <alignment vertical="center" shrinkToFit="1"/>
    </xf>
    <xf numFmtId="38" fontId="8" fillId="0" borderId="28" xfId="4" applyFont="1" applyBorder="1" applyAlignment="1">
      <alignment vertical="center" shrinkToFit="1"/>
    </xf>
    <xf numFmtId="40" fontId="8" fillId="0" borderId="23" xfId="4" applyNumberFormat="1" applyFont="1" applyBorder="1" applyAlignment="1">
      <alignment horizontal="right" vertical="center"/>
    </xf>
    <xf numFmtId="40" fontId="8" fillId="0" borderId="26" xfId="4" applyNumberFormat="1" applyFont="1" applyBorder="1" applyAlignment="1">
      <alignment horizontal="right" vertical="center"/>
    </xf>
    <xf numFmtId="40" fontId="8" fillId="0" borderId="28" xfId="4" applyNumberFormat="1" applyFont="1" applyBorder="1" applyAlignment="1">
      <alignment horizontal="right" vertical="center"/>
    </xf>
    <xf numFmtId="38" fontId="8" fillId="0" borderId="8" xfId="4" applyFont="1" applyBorder="1" applyAlignment="1">
      <alignment horizontal="right" vertical="center"/>
    </xf>
    <xf numFmtId="38" fontId="8" fillId="0" borderId="5" xfId="4" applyFont="1" applyBorder="1" applyAlignment="1">
      <alignment horizontal="right" vertical="center"/>
    </xf>
    <xf numFmtId="38" fontId="8" fillId="0" borderId="27" xfId="4" applyFont="1" applyBorder="1" applyAlignment="1">
      <alignment horizontal="right" vertical="center"/>
    </xf>
    <xf numFmtId="38" fontId="8" fillId="0" borderId="8" xfId="4" applyFont="1" applyBorder="1" applyAlignment="1">
      <alignment vertical="center" shrinkToFit="1"/>
    </xf>
    <xf numFmtId="38" fontId="8" fillId="0" borderId="5" xfId="4" applyFont="1" applyBorder="1" applyAlignment="1">
      <alignment vertical="center" shrinkToFit="1"/>
    </xf>
    <xf numFmtId="38" fontId="8" fillId="0" borderId="27" xfId="4" applyFont="1" applyBorder="1" applyAlignment="1">
      <alignment vertical="center" shrinkToFit="1"/>
    </xf>
    <xf numFmtId="176" fontId="8" fillId="0" borderId="8" xfId="4" applyNumberFormat="1" applyFont="1" applyBorder="1" applyAlignment="1">
      <alignment horizontal="right" vertical="center"/>
    </xf>
    <xf numFmtId="176" fontId="8" fillId="0" borderId="5" xfId="4" applyNumberFormat="1" applyFont="1" applyBorder="1" applyAlignment="1">
      <alignment horizontal="right" vertical="center"/>
    </xf>
    <xf numFmtId="176" fontId="8" fillId="0" borderId="27" xfId="4" applyNumberFormat="1" applyFont="1" applyBorder="1" applyAlignment="1">
      <alignment horizontal="right" vertical="center"/>
    </xf>
    <xf numFmtId="38" fontId="8" fillId="0" borderId="23" xfId="4" applyFont="1" applyBorder="1" applyAlignment="1">
      <alignment vertical="center"/>
    </xf>
    <xf numFmtId="38" fontId="8" fillId="0" borderId="26" xfId="4" applyFont="1" applyBorder="1" applyAlignment="1">
      <alignment vertical="center"/>
    </xf>
    <xf numFmtId="38" fontId="8" fillId="0" borderId="28" xfId="4" applyFont="1" applyBorder="1" applyAlignment="1">
      <alignment vertical="center"/>
    </xf>
    <xf numFmtId="177" fontId="8" fillId="0" borderId="8" xfId="4" applyNumberFormat="1" applyFont="1" applyBorder="1" applyAlignment="1">
      <alignment horizontal="right" vertical="center"/>
    </xf>
    <xf numFmtId="177" fontId="8" fillId="0" borderId="5" xfId="4" applyNumberFormat="1" applyFont="1" applyBorder="1" applyAlignment="1">
      <alignment horizontal="right" vertical="center"/>
    </xf>
    <xf numFmtId="177" fontId="8" fillId="0" borderId="27" xfId="4" applyNumberFormat="1" applyFont="1" applyBorder="1" applyAlignment="1">
      <alignment horizontal="right" vertical="center"/>
    </xf>
    <xf numFmtId="177" fontId="8" fillId="0" borderId="18" xfId="4" applyNumberFormat="1" applyFont="1" applyBorder="1" applyAlignment="1">
      <alignment horizontal="center" vertical="center"/>
    </xf>
    <xf numFmtId="177" fontId="8" fillId="0" borderId="32" xfId="4" applyNumberFormat="1" applyFont="1" applyBorder="1" applyAlignment="1">
      <alignment horizontal="center" vertical="center"/>
    </xf>
    <xf numFmtId="0" fontId="4" fillId="0" borderId="0" xfId="0" applyFont="1" applyAlignment="1">
      <alignment horizontal="left" vertical="center" wrapText="1" indent="1"/>
    </xf>
  </cellXfs>
  <cellStyles count="5">
    <cellStyle name="桁区切り 2" xfId="2" xr:uid="{00000000-0005-0000-0000-000000000000}"/>
    <cellStyle name="桁区切り 3" xfId="4" xr:uid="{00000000-0005-0000-0000-000001000000}"/>
    <cellStyle name="標準" xfId="0" builtinId="0"/>
    <cellStyle name="標準 2" xfId="1"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46"/>
  <sheetViews>
    <sheetView view="pageLayout" zoomScale="85" zoomScaleNormal="100" zoomScalePageLayoutView="85" workbookViewId="0">
      <selection activeCell="C19" sqref="C19"/>
    </sheetView>
  </sheetViews>
  <sheetFormatPr defaultRowHeight="17.25" customHeight="1" x14ac:dyDescent="0.4"/>
  <cols>
    <col min="1" max="8" width="9" style="1"/>
    <col min="9" max="9" width="10.625" style="1" customWidth="1"/>
    <col min="10" max="17" width="10.375" style="1" customWidth="1"/>
    <col min="18" max="18" width="10.25" style="1" customWidth="1"/>
    <col min="19" max="26" width="9" style="1"/>
    <col min="27" max="33" width="10.75" style="1" customWidth="1"/>
    <col min="34" max="16384" width="9" style="1"/>
  </cols>
  <sheetData>
    <row r="1" spans="1:33" ht="17.25" customHeight="1" x14ac:dyDescent="0.4">
      <c r="A1" s="77"/>
      <c r="B1" s="77"/>
      <c r="C1" s="77"/>
      <c r="D1" s="77"/>
      <c r="E1" s="77"/>
      <c r="F1" s="77"/>
      <c r="G1" s="77"/>
      <c r="H1" s="77"/>
      <c r="I1" s="77"/>
      <c r="J1" s="12"/>
      <c r="K1" s="13"/>
      <c r="L1" s="12"/>
      <c r="M1" s="12"/>
      <c r="N1" s="12"/>
      <c r="O1" s="12"/>
      <c r="P1" s="12"/>
      <c r="Q1" s="11" t="s">
        <v>42</v>
      </c>
      <c r="R1" s="12"/>
      <c r="S1" s="13"/>
      <c r="T1" s="12"/>
      <c r="U1" s="12"/>
      <c r="V1" s="12"/>
      <c r="W1" s="12"/>
      <c r="X1" s="12"/>
      <c r="Y1" s="12"/>
      <c r="Z1" s="11" t="s">
        <v>43</v>
      </c>
      <c r="AG1" s="29" t="s">
        <v>45</v>
      </c>
    </row>
    <row r="2" spans="1:33" ht="17.25" customHeight="1" x14ac:dyDescent="0.4">
      <c r="A2" s="7"/>
      <c r="J2" s="81" t="s">
        <v>36</v>
      </c>
      <c r="K2" s="81"/>
      <c r="L2" s="81"/>
      <c r="M2" s="81"/>
      <c r="N2" s="81"/>
      <c r="O2" s="81"/>
      <c r="P2" s="81"/>
      <c r="Q2" s="81"/>
      <c r="R2" s="81" t="s">
        <v>36</v>
      </c>
      <c r="S2" s="81"/>
      <c r="T2" s="81"/>
      <c r="U2" s="81"/>
      <c r="V2" s="81"/>
      <c r="W2" s="81"/>
      <c r="X2" s="81"/>
      <c r="Y2" s="81"/>
      <c r="Z2" s="81"/>
      <c r="AA2" s="81" t="s">
        <v>36</v>
      </c>
      <c r="AB2" s="81"/>
      <c r="AC2" s="81"/>
      <c r="AD2" s="81"/>
      <c r="AE2" s="81"/>
      <c r="AF2" s="81"/>
      <c r="AG2" s="81"/>
    </row>
    <row r="3" spans="1:33" ht="17.25" customHeight="1" x14ac:dyDescent="0.4">
      <c r="A3" s="78" t="s">
        <v>14</v>
      </c>
      <c r="B3" s="78"/>
      <c r="C3" s="78"/>
      <c r="D3" s="78"/>
      <c r="E3" s="78"/>
      <c r="F3" s="78"/>
      <c r="G3" s="78"/>
      <c r="H3" s="78"/>
      <c r="I3" s="78"/>
      <c r="J3" s="30" t="s">
        <v>58</v>
      </c>
      <c r="K3" s="28"/>
      <c r="L3" s="28"/>
      <c r="M3" s="28"/>
      <c r="N3" s="28"/>
      <c r="O3" s="28"/>
      <c r="P3" s="28"/>
      <c r="Q3" s="28" t="s">
        <v>33</v>
      </c>
      <c r="R3" s="30" t="s">
        <v>59</v>
      </c>
      <c r="S3" s="28"/>
      <c r="T3" s="28"/>
      <c r="U3" s="28"/>
      <c r="V3" s="28"/>
      <c r="W3" s="28"/>
      <c r="X3" s="28"/>
      <c r="Y3" s="28"/>
      <c r="Z3" s="28" t="s">
        <v>33</v>
      </c>
      <c r="AA3" s="30" t="s">
        <v>60</v>
      </c>
      <c r="AB3" s="28"/>
      <c r="AC3" s="28"/>
      <c r="AD3" s="28"/>
      <c r="AE3" s="28"/>
      <c r="AF3" s="28"/>
      <c r="AG3" s="28" t="s">
        <v>33</v>
      </c>
    </row>
    <row r="4" spans="1:33" ht="17.25" customHeight="1" x14ac:dyDescent="0.4">
      <c r="A4" s="7"/>
      <c r="J4" s="82" t="s">
        <v>32</v>
      </c>
      <c r="K4" s="82" t="s">
        <v>31</v>
      </c>
      <c r="L4" s="83" t="s">
        <v>37</v>
      </c>
      <c r="M4" s="83" t="s">
        <v>29</v>
      </c>
      <c r="N4" s="85"/>
      <c r="O4" s="85"/>
      <c r="P4" s="86"/>
      <c r="Q4" s="87" t="s">
        <v>28</v>
      </c>
      <c r="R4" s="82" t="s">
        <v>32</v>
      </c>
      <c r="S4" s="82" t="s">
        <v>31</v>
      </c>
      <c r="T4" s="86" t="s">
        <v>30</v>
      </c>
      <c r="U4" s="83"/>
      <c r="V4" s="83" t="s">
        <v>29</v>
      </c>
      <c r="W4" s="85"/>
      <c r="X4" s="85"/>
      <c r="Y4" s="86"/>
      <c r="Z4" s="87" t="s">
        <v>28</v>
      </c>
      <c r="AA4" s="82" t="s">
        <v>32</v>
      </c>
      <c r="AB4" s="82" t="s">
        <v>31</v>
      </c>
      <c r="AC4" s="86" t="s">
        <v>30</v>
      </c>
      <c r="AD4" s="83"/>
      <c r="AE4" s="83" t="s">
        <v>29</v>
      </c>
      <c r="AF4" s="86"/>
      <c r="AG4" s="87" t="s">
        <v>28</v>
      </c>
    </row>
    <row r="5" spans="1:33" ht="17.25" customHeight="1" x14ac:dyDescent="0.4">
      <c r="A5" s="4" t="s">
        <v>1</v>
      </c>
      <c r="J5" s="82"/>
      <c r="K5" s="82"/>
      <c r="L5" s="84"/>
      <c r="M5" s="31" t="s">
        <v>38</v>
      </c>
      <c r="N5" s="32" t="s">
        <v>39</v>
      </c>
      <c r="O5" s="32" t="s">
        <v>40</v>
      </c>
      <c r="P5" s="33" t="s">
        <v>26</v>
      </c>
      <c r="Q5" s="87"/>
      <c r="R5" s="82"/>
      <c r="S5" s="82"/>
      <c r="T5" s="19" t="s">
        <v>27</v>
      </c>
      <c r="U5" s="18" t="s">
        <v>26</v>
      </c>
      <c r="V5" s="31" t="s">
        <v>38</v>
      </c>
      <c r="W5" s="32" t="s">
        <v>39</v>
      </c>
      <c r="X5" s="32" t="s">
        <v>40</v>
      </c>
      <c r="Y5" s="33" t="s">
        <v>26</v>
      </c>
      <c r="Z5" s="87"/>
      <c r="AA5" s="82"/>
      <c r="AB5" s="82"/>
      <c r="AC5" s="19" t="s">
        <v>27</v>
      </c>
      <c r="AD5" s="18" t="s">
        <v>26</v>
      </c>
      <c r="AE5" s="48" t="s">
        <v>44</v>
      </c>
      <c r="AF5" s="20" t="s">
        <v>26</v>
      </c>
      <c r="AG5" s="87"/>
    </row>
    <row r="6" spans="1:33" ht="17.25" customHeight="1" x14ac:dyDescent="0.4">
      <c r="A6" s="4" t="s">
        <v>11</v>
      </c>
      <c r="J6" s="88" t="s">
        <v>62</v>
      </c>
      <c r="K6" s="17" t="s">
        <v>25</v>
      </c>
      <c r="L6" s="89"/>
      <c r="M6" s="34">
        <v>120</v>
      </c>
      <c r="N6" s="22">
        <v>180</v>
      </c>
      <c r="O6" s="16">
        <v>300</v>
      </c>
      <c r="P6" s="92">
        <f>M8+N8+O8</f>
        <v>0</v>
      </c>
      <c r="Q6" s="98">
        <f>INT(L6+P6)</f>
        <v>0</v>
      </c>
      <c r="R6" s="111" t="s">
        <v>61</v>
      </c>
      <c r="S6" s="17" t="s">
        <v>25</v>
      </c>
      <c r="T6" s="16">
        <v>17</v>
      </c>
      <c r="U6" s="114">
        <f>T8</f>
        <v>0</v>
      </c>
      <c r="V6" s="39">
        <v>120</v>
      </c>
      <c r="W6" s="40">
        <v>180</v>
      </c>
      <c r="X6" s="41">
        <v>900</v>
      </c>
      <c r="Y6" s="92">
        <f>V8+W8+X8</f>
        <v>0</v>
      </c>
      <c r="Z6" s="98">
        <f>INT(U6+Y6)</f>
        <v>0</v>
      </c>
      <c r="AA6" s="88" t="s">
        <v>61</v>
      </c>
      <c r="AB6" s="49" t="s">
        <v>25</v>
      </c>
      <c r="AC6" s="16">
        <v>8</v>
      </c>
      <c r="AD6" s="114">
        <f>AC8</f>
        <v>0</v>
      </c>
      <c r="AE6" s="50">
        <v>120</v>
      </c>
      <c r="AF6" s="121">
        <f>AE8</f>
        <v>0</v>
      </c>
      <c r="AG6" s="124">
        <f>INT(AD6+AF6)</f>
        <v>0</v>
      </c>
    </row>
    <row r="7" spans="1:33" ht="17.25" customHeight="1" x14ac:dyDescent="0.4">
      <c r="A7" s="4" t="s">
        <v>76</v>
      </c>
      <c r="J7" s="88"/>
      <c r="K7" s="15" t="s">
        <v>24</v>
      </c>
      <c r="L7" s="90"/>
      <c r="M7" s="35"/>
      <c r="N7" s="26"/>
      <c r="O7" s="27"/>
      <c r="P7" s="93"/>
      <c r="Q7" s="99"/>
      <c r="R7" s="112"/>
      <c r="S7" s="15" t="s">
        <v>24</v>
      </c>
      <c r="T7" s="24"/>
      <c r="U7" s="115"/>
      <c r="V7" s="42"/>
      <c r="W7" s="43"/>
      <c r="X7" s="44"/>
      <c r="Y7" s="93"/>
      <c r="Z7" s="99"/>
      <c r="AA7" s="88"/>
      <c r="AB7" s="51" t="s">
        <v>24</v>
      </c>
      <c r="AC7" s="52"/>
      <c r="AD7" s="115"/>
      <c r="AE7" s="53"/>
      <c r="AF7" s="122"/>
      <c r="AG7" s="125"/>
    </row>
    <row r="8" spans="1:33" ht="17.25" customHeight="1" x14ac:dyDescent="0.4">
      <c r="A8" s="7"/>
      <c r="J8" s="88"/>
      <c r="K8" s="14" t="s">
        <v>23</v>
      </c>
      <c r="L8" s="91"/>
      <c r="M8" s="36">
        <f>M6*M7</f>
        <v>0</v>
      </c>
      <c r="N8" s="37">
        <f>N6*N7</f>
        <v>0</v>
      </c>
      <c r="O8" s="38">
        <f>O6*O7</f>
        <v>0</v>
      </c>
      <c r="P8" s="94"/>
      <c r="Q8" s="100"/>
      <c r="R8" s="113"/>
      <c r="S8" s="14" t="s">
        <v>23</v>
      </c>
      <c r="T8" s="38">
        <f>T6*T7</f>
        <v>0</v>
      </c>
      <c r="U8" s="116"/>
      <c r="V8" s="45">
        <f>V6*V7</f>
        <v>0</v>
      </c>
      <c r="W8" s="46">
        <f>W6*W7</f>
        <v>0</v>
      </c>
      <c r="X8" s="47">
        <f>X6*X7</f>
        <v>0</v>
      </c>
      <c r="Y8" s="94"/>
      <c r="Z8" s="100"/>
      <c r="AA8" s="88"/>
      <c r="AB8" s="54" t="s">
        <v>23</v>
      </c>
      <c r="AC8" s="38">
        <f>AC6*AC7</f>
        <v>0</v>
      </c>
      <c r="AD8" s="116"/>
      <c r="AE8" s="55">
        <f>AE6*AE7</f>
        <v>0</v>
      </c>
      <c r="AF8" s="123"/>
      <c r="AG8" s="126"/>
    </row>
    <row r="9" spans="1:33" ht="17.25" customHeight="1" x14ac:dyDescent="0.4">
      <c r="A9" s="7"/>
      <c r="J9" s="88" t="s">
        <v>63</v>
      </c>
      <c r="K9" s="17" t="s">
        <v>25</v>
      </c>
      <c r="L9" s="89">
        <f>L6</f>
        <v>0</v>
      </c>
      <c r="M9" s="34">
        <v>120</v>
      </c>
      <c r="N9" s="22">
        <v>180</v>
      </c>
      <c r="O9" s="16">
        <v>400</v>
      </c>
      <c r="P9" s="92">
        <f>M11+N11+O11</f>
        <v>0</v>
      </c>
      <c r="Q9" s="98">
        <f>INT(L9+P9)</f>
        <v>0</v>
      </c>
      <c r="R9" s="111" t="s">
        <v>63</v>
      </c>
      <c r="S9" s="17" t="s">
        <v>25</v>
      </c>
      <c r="T9" s="16">
        <f>T$6</f>
        <v>17</v>
      </c>
      <c r="U9" s="114">
        <f t="shared" ref="U9" si="0">T11</f>
        <v>0</v>
      </c>
      <c r="V9" s="39">
        <v>120</v>
      </c>
      <c r="W9" s="40">
        <v>180</v>
      </c>
      <c r="X9" s="41">
        <v>900</v>
      </c>
      <c r="Y9" s="92">
        <f>V11+W11+X11</f>
        <v>0</v>
      </c>
      <c r="Z9" s="98">
        <f>INT(U9+Y9)</f>
        <v>0</v>
      </c>
      <c r="AA9" s="88" t="s">
        <v>63</v>
      </c>
      <c r="AB9" s="49" t="s">
        <v>25</v>
      </c>
      <c r="AC9" s="16">
        <f>AC$6</f>
        <v>8</v>
      </c>
      <c r="AD9" s="114">
        <f t="shared" ref="AD9" si="1">ROUNDDOWN(AC11,0)</f>
        <v>0</v>
      </c>
      <c r="AE9" s="50">
        <v>120</v>
      </c>
      <c r="AF9" s="121">
        <f>AE11</f>
        <v>0</v>
      </c>
      <c r="AG9" s="124">
        <f>INT(AD9+AF9)</f>
        <v>0</v>
      </c>
    </row>
    <row r="10" spans="1:33" ht="17.25" customHeight="1" x14ac:dyDescent="0.4">
      <c r="A10" s="79" t="s">
        <v>6</v>
      </c>
      <c r="B10" s="79"/>
      <c r="C10" s="5" t="s">
        <v>0</v>
      </c>
      <c r="D10" s="7"/>
      <c r="E10" s="7"/>
      <c r="F10" s="7"/>
      <c r="G10" s="7"/>
      <c r="H10" s="7"/>
      <c r="I10" s="7"/>
      <c r="J10" s="88"/>
      <c r="K10" s="15" t="s">
        <v>24</v>
      </c>
      <c r="L10" s="90"/>
      <c r="M10" s="35"/>
      <c r="N10" s="26"/>
      <c r="O10" s="27"/>
      <c r="P10" s="93"/>
      <c r="Q10" s="99"/>
      <c r="R10" s="112"/>
      <c r="S10" s="15" t="s">
        <v>24</v>
      </c>
      <c r="T10" s="24">
        <f>T$7</f>
        <v>0</v>
      </c>
      <c r="U10" s="115"/>
      <c r="V10" s="42">
        <f>$F$8</f>
        <v>0</v>
      </c>
      <c r="W10" s="43">
        <f>$G$8</f>
        <v>0</v>
      </c>
      <c r="X10" s="44">
        <f>$H$8</f>
        <v>0</v>
      </c>
      <c r="Y10" s="93"/>
      <c r="Z10" s="99"/>
      <c r="AA10" s="88"/>
      <c r="AB10" s="51" t="s">
        <v>24</v>
      </c>
      <c r="AC10" s="56">
        <f>AC$7</f>
        <v>0</v>
      </c>
      <c r="AD10" s="115"/>
      <c r="AE10" s="57">
        <f>$F$7</f>
        <v>0</v>
      </c>
      <c r="AF10" s="122"/>
      <c r="AG10" s="125"/>
    </row>
    <row r="11" spans="1:33" ht="17.25" customHeight="1" x14ac:dyDescent="0.4">
      <c r="A11" s="10"/>
      <c r="B11" s="2"/>
      <c r="J11" s="88"/>
      <c r="K11" s="14" t="s">
        <v>23</v>
      </c>
      <c r="L11" s="91"/>
      <c r="M11" s="36">
        <f>M9*M10</f>
        <v>0</v>
      </c>
      <c r="N11" s="37">
        <f>N9*N10</f>
        <v>0</v>
      </c>
      <c r="O11" s="38">
        <f>O9*O10</f>
        <v>0</v>
      </c>
      <c r="P11" s="94"/>
      <c r="Q11" s="100"/>
      <c r="R11" s="113"/>
      <c r="S11" s="14" t="s">
        <v>23</v>
      </c>
      <c r="T11" s="38">
        <f>T9*T10</f>
        <v>0</v>
      </c>
      <c r="U11" s="116"/>
      <c r="V11" s="45">
        <f>V9*V10</f>
        <v>0</v>
      </c>
      <c r="W11" s="46">
        <f>W9*W10</f>
        <v>0</v>
      </c>
      <c r="X11" s="47">
        <f>X9*X10</f>
        <v>0</v>
      </c>
      <c r="Y11" s="94"/>
      <c r="Z11" s="100"/>
      <c r="AA11" s="88"/>
      <c r="AB11" s="54" t="s">
        <v>23</v>
      </c>
      <c r="AC11" s="58">
        <f>AC9*AC10</f>
        <v>0</v>
      </c>
      <c r="AD11" s="116"/>
      <c r="AE11" s="55">
        <f>AE9*AE10</f>
        <v>0</v>
      </c>
      <c r="AF11" s="123"/>
      <c r="AG11" s="126"/>
    </row>
    <row r="12" spans="1:33" ht="17.25" customHeight="1" x14ac:dyDescent="0.4">
      <c r="A12" s="79" t="s">
        <v>7</v>
      </c>
      <c r="B12" s="79"/>
      <c r="C12" s="6" t="s">
        <v>56</v>
      </c>
      <c r="D12" s="7"/>
      <c r="E12" s="7"/>
      <c r="F12" s="7"/>
      <c r="G12" s="7"/>
      <c r="H12" s="7"/>
      <c r="I12" s="7"/>
      <c r="J12" s="88" t="s">
        <v>64</v>
      </c>
      <c r="K12" s="17" t="s">
        <v>25</v>
      </c>
      <c r="L12" s="89">
        <f>L9</f>
        <v>0</v>
      </c>
      <c r="M12" s="34">
        <v>120</v>
      </c>
      <c r="N12" s="22">
        <v>180</v>
      </c>
      <c r="O12" s="16">
        <v>300</v>
      </c>
      <c r="P12" s="92">
        <f>M14+N14+O14</f>
        <v>0</v>
      </c>
      <c r="Q12" s="98">
        <f>INT(L12+P12)</f>
        <v>0</v>
      </c>
      <c r="R12" s="111" t="s">
        <v>64</v>
      </c>
      <c r="S12" s="17" t="s">
        <v>25</v>
      </c>
      <c r="T12" s="16">
        <f t="shared" ref="T12" si="2">T$6</f>
        <v>17</v>
      </c>
      <c r="U12" s="114">
        <f t="shared" ref="U12" si="3">T14</f>
        <v>0</v>
      </c>
      <c r="V12" s="39">
        <v>120</v>
      </c>
      <c r="W12" s="40">
        <v>180</v>
      </c>
      <c r="X12" s="41">
        <v>1100</v>
      </c>
      <c r="Y12" s="92">
        <f>V14+W14+X14</f>
        <v>0</v>
      </c>
      <c r="Z12" s="98">
        <f>INT(U12+Y12)</f>
        <v>0</v>
      </c>
      <c r="AA12" s="88" t="s">
        <v>64</v>
      </c>
      <c r="AB12" s="49" t="s">
        <v>25</v>
      </c>
      <c r="AC12" s="16">
        <f t="shared" ref="AC12" si="4">AC$6</f>
        <v>8</v>
      </c>
      <c r="AD12" s="114">
        <f t="shared" ref="AD12" si="5">ROUNDDOWN(AC14,0)</f>
        <v>0</v>
      </c>
      <c r="AE12" s="50">
        <v>180</v>
      </c>
      <c r="AF12" s="121">
        <f>AE14</f>
        <v>0</v>
      </c>
      <c r="AG12" s="124">
        <f>INT(AD12+AF12)</f>
        <v>0</v>
      </c>
    </row>
    <row r="13" spans="1:33" ht="17.25" customHeight="1" x14ac:dyDescent="0.4">
      <c r="A13" s="10"/>
      <c r="B13" s="2"/>
      <c r="J13" s="88"/>
      <c r="K13" s="15" t="s">
        <v>24</v>
      </c>
      <c r="L13" s="90"/>
      <c r="M13" s="35"/>
      <c r="N13" s="26"/>
      <c r="O13" s="27"/>
      <c r="P13" s="93"/>
      <c r="Q13" s="99"/>
      <c r="R13" s="112"/>
      <c r="S13" s="15" t="s">
        <v>24</v>
      </c>
      <c r="T13" s="24">
        <f t="shared" ref="T13" si="6">T$7</f>
        <v>0</v>
      </c>
      <c r="U13" s="115"/>
      <c r="V13" s="42">
        <f>$F$8</f>
        <v>0</v>
      </c>
      <c r="W13" s="43">
        <f>$G$8</f>
        <v>0</v>
      </c>
      <c r="X13" s="44">
        <f>$H$8</f>
        <v>0</v>
      </c>
      <c r="Y13" s="93"/>
      <c r="Z13" s="99"/>
      <c r="AA13" s="88"/>
      <c r="AB13" s="51" t="s">
        <v>24</v>
      </c>
      <c r="AC13" s="56">
        <f t="shared" ref="AC13" si="7">AC$7</f>
        <v>0</v>
      </c>
      <c r="AD13" s="115"/>
      <c r="AE13" s="57">
        <f>$F$7</f>
        <v>0</v>
      </c>
      <c r="AF13" s="122"/>
      <c r="AG13" s="125"/>
    </row>
    <row r="14" spans="1:33" ht="17.25" customHeight="1" x14ac:dyDescent="0.4">
      <c r="A14" s="79" t="s">
        <v>15</v>
      </c>
      <c r="B14" s="79"/>
      <c r="C14" s="3" t="s">
        <v>5</v>
      </c>
      <c r="D14" s="3"/>
      <c r="E14" s="3"/>
      <c r="F14" s="3"/>
      <c r="J14" s="88"/>
      <c r="K14" s="14" t="s">
        <v>23</v>
      </c>
      <c r="L14" s="91"/>
      <c r="M14" s="36">
        <f>M12*M13</f>
        <v>0</v>
      </c>
      <c r="N14" s="37">
        <f>N12*N13</f>
        <v>0</v>
      </c>
      <c r="O14" s="38">
        <f>O12*O13</f>
        <v>0</v>
      </c>
      <c r="P14" s="94"/>
      <c r="Q14" s="100"/>
      <c r="R14" s="113"/>
      <c r="S14" s="14" t="s">
        <v>23</v>
      </c>
      <c r="T14" s="38">
        <f t="shared" ref="T14" si="8">T12*T13</f>
        <v>0</v>
      </c>
      <c r="U14" s="116"/>
      <c r="V14" s="45">
        <f>V12*V13</f>
        <v>0</v>
      </c>
      <c r="W14" s="46">
        <f>W12*W13</f>
        <v>0</v>
      </c>
      <c r="X14" s="47">
        <f>X12*X13</f>
        <v>0</v>
      </c>
      <c r="Y14" s="94"/>
      <c r="Z14" s="100"/>
      <c r="AA14" s="88"/>
      <c r="AB14" s="54" t="s">
        <v>23</v>
      </c>
      <c r="AC14" s="58">
        <f t="shared" ref="AC14" si="9">AC12*AC13</f>
        <v>0</v>
      </c>
      <c r="AD14" s="116"/>
      <c r="AE14" s="55">
        <f>AE12*AE13</f>
        <v>0</v>
      </c>
      <c r="AF14" s="123"/>
      <c r="AG14" s="126"/>
    </row>
    <row r="15" spans="1:33" ht="17.25" customHeight="1" x14ac:dyDescent="0.4">
      <c r="A15" s="10"/>
      <c r="B15" s="2"/>
      <c r="J15" s="88" t="s">
        <v>65</v>
      </c>
      <c r="K15" s="17" t="s">
        <v>25</v>
      </c>
      <c r="L15" s="89">
        <f>$D$13</f>
        <v>0</v>
      </c>
      <c r="M15" s="34">
        <v>120</v>
      </c>
      <c r="N15" s="22">
        <v>180</v>
      </c>
      <c r="O15" s="16">
        <v>300</v>
      </c>
      <c r="P15" s="92">
        <f>M17+N17+O17</f>
        <v>0</v>
      </c>
      <c r="Q15" s="98">
        <f>INT(L15+P15)</f>
        <v>0</v>
      </c>
      <c r="R15" s="111" t="s">
        <v>65</v>
      </c>
      <c r="S15" s="17" t="s">
        <v>25</v>
      </c>
      <c r="T15" s="16">
        <f t="shared" ref="T15" si="10">T$6</f>
        <v>17</v>
      </c>
      <c r="U15" s="114">
        <f t="shared" ref="U15" si="11">T17</f>
        <v>0</v>
      </c>
      <c r="V15" s="39">
        <v>120</v>
      </c>
      <c r="W15" s="40">
        <v>180</v>
      </c>
      <c r="X15" s="41">
        <v>1100</v>
      </c>
      <c r="Y15" s="92">
        <f>V17+W17+X17</f>
        <v>0</v>
      </c>
      <c r="Z15" s="98">
        <f>INT(U15+Y15)</f>
        <v>0</v>
      </c>
      <c r="AA15" s="88" t="s">
        <v>65</v>
      </c>
      <c r="AB15" s="49" t="s">
        <v>25</v>
      </c>
      <c r="AC15" s="16">
        <f t="shared" ref="AC15" si="12">AC$6</f>
        <v>8</v>
      </c>
      <c r="AD15" s="114">
        <f t="shared" ref="AD15" si="13">ROUNDDOWN(AC17,0)</f>
        <v>0</v>
      </c>
      <c r="AE15" s="50">
        <v>120</v>
      </c>
      <c r="AF15" s="121">
        <f>AE17</f>
        <v>0</v>
      </c>
      <c r="AG15" s="124">
        <f>INT(AD15+AF15)</f>
        <v>0</v>
      </c>
    </row>
    <row r="16" spans="1:33" ht="17.25" customHeight="1" x14ac:dyDescent="0.4">
      <c r="A16" s="79" t="s">
        <v>16</v>
      </c>
      <c r="B16" s="79"/>
      <c r="C16" s="1" t="s">
        <v>12</v>
      </c>
      <c r="J16" s="88"/>
      <c r="K16" s="15" t="s">
        <v>24</v>
      </c>
      <c r="L16" s="90"/>
      <c r="M16" s="35"/>
      <c r="N16" s="26"/>
      <c r="O16" s="27"/>
      <c r="P16" s="93"/>
      <c r="Q16" s="99"/>
      <c r="R16" s="112"/>
      <c r="S16" s="15" t="s">
        <v>24</v>
      </c>
      <c r="T16" s="24">
        <f t="shared" ref="T16" si="14">T$7</f>
        <v>0</v>
      </c>
      <c r="U16" s="115"/>
      <c r="V16" s="42">
        <f>V13</f>
        <v>0</v>
      </c>
      <c r="W16" s="43">
        <f>W13</f>
        <v>0</v>
      </c>
      <c r="X16" s="44">
        <f>X13</f>
        <v>0</v>
      </c>
      <c r="Y16" s="93"/>
      <c r="Z16" s="99"/>
      <c r="AA16" s="88"/>
      <c r="AB16" s="51" t="s">
        <v>24</v>
      </c>
      <c r="AC16" s="56">
        <f t="shared" ref="AC16" si="15">AC$7</f>
        <v>0</v>
      </c>
      <c r="AD16" s="115"/>
      <c r="AE16" s="57"/>
      <c r="AF16" s="122"/>
      <c r="AG16" s="125"/>
    </row>
    <row r="17" spans="1:33" ht="17.25" customHeight="1" x14ac:dyDescent="0.4">
      <c r="A17" s="7"/>
      <c r="J17" s="88"/>
      <c r="K17" s="14" t="s">
        <v>23</v>
      </c>
      <c r="L17" s="91"/>
      <c r="M17" s="36">
        <f>M15*M16</f>
        <v>0</v>
      </c>
      <c r="N17" s="37">
        <f>N15*N16</f>
        <v>0</v>
      </c>
      <c r="O17" s="38">
        <f>O15*O16</f>
        <v>0</v>
      </c>
      <c r="P17" s="94"/>
      <c r="Q17" s="100"/>
      <c r="R17" s="113"/>
      <c r="S17" s="14" t="s">
        <v>23</v>
      </c>
      <c r="T17" s="38">
        <f>T15*T16</f>
        <v>0</v>
      </c>
      <c r="U17" s="116"/>
      <c r="V17" s="45">
        <f>V15*V16</f>
        <v>0</v>
      </c>
      <c r="W17" s="46">
        <f>W15*W16</f>
        <v>0</v>
      </c>
      <c r="X17" s="47">
        <f>X15*X16</f>
        <v>0</v>
      </c>
      <c r="Y17" s="94"/>
      <c r="Z17" s="100"/>
      <c r="AA17" s="88"/>
      <c r="AB17" s="54" t="s">
        <v>23</v>
      </c>
      <c r="AC17" s="58">
        <f t="shared" ref="AC17" si="16">AC15*AC16</f>
        <v>0</v>
      </c>
      <c r="AD17" s="116"/>
      <c r="AE17" s="55">
        <f>AE15*AE16</f>
        <v>0</v>
      </c>
      <c r="AF17" s="123"/>
      <c r="AG17" s="126"/>
    </row>
    <row r="18" spans="1:33" ht="17.25" customHeight="1" x14ac:dyDescent="0.4">
      <c r="A18" s="79" t="s">
        <v>17</v>
      </c>
      <c r="B18" s="79"/>
      <c r="C18" s="7" t="s">
        <v>78</v>
      </c>
      <c r="J18" s="88" t="s">
        <v>66</v>
      </c>
      <c r="K18" s="17" t="s">
        <v>25</v>
      </c>
      <c r="L18" s="89">
        <f t="shared" ref="L18" si="17">$D$13</f>
        <v>0</v>
      </c>
      <c r="M18" s="34">
        <v>120</v>
      </c>
      <c r="N18" s="22">
        <v>180</v>
      </c>
      <c r="O18" s="16">
        <v>300</v>
      </c>
      <c r="P18" s="92">
        <f>M20+N20+O20</f>
        <v>0</v>
      </c>
      <c r="Q18" s="98">
        <f>INT(L18+P18)</f>
        <v>0</v>
      </c>
      <c r="R18" s="111" t="s">
        <v>66</v>
      </c>
      <c r="S18" s="17" t="s">
        <v>25</v>
      </c>
      <c r="T18" s="16">
        <f t="shared" ref="T18" si="18">T$6</f>
        <v>17</v>
      </c>
      <c r="U18" s="114">
        <f t="shared" ref="U18" si="19">T20</f>
        <v>0</v>
      </c>
      <c r="V18" s="39">
        <v>120</v>
      </c>
      <c r="W18" s="40">
        <v>180</v>
      </c>
      <c r="X18" s="41">
        <v>1100</v>
      </c>
      <c r="Y18" s="92">
        <f>V20+W20+X20</f>
        <v>0</v>
      </c>
      <c r="Z18" s="98">
        <f>INT(U18+Y18)</f>
        <v>0</v>
      </c>
      <c r="AA18" s="88" t="s">
        <v>66</v>
      </c>
      <c r="AB18" s="49" t="s">
        <v>25</v>
      </c>
      <c r="AC18" s="16">
        <f t="shared" ref="AC18" si="20">AC$6</f>
        <v>8</v>
      </c>
      <c r="AD18" s="114">
        <f t="shared" ref="AD18" si="21">ROUNDDOWN(AC20,0)</f>
        <v>0</v>
      </c>
      <c r="AE18" s="50">
        <v>120</v>
      </c>
      <c r="AF18" s="121">
        <f>AE20</f>
        <v>0</v>
      </c>
      <c r="AG18" s="124">
        <f>INT(AD18+AF18)</f>
        <v>0</v>
      </c>
    </row>
    <row r="19" spans="1:33" ht="17.25" customHeight="1" x14ac:dyDescent="0.4">
      <c r="A19" s="79"/>
      <c r="B19" s="79"/>
      <c r="J19" s="88"/>
      <c r="K19" s="15" t="s">
        <v>24</v>
      </c>
      <c r="L19" s="90"/>
      <c r="M19" s="35"/>
      <c r="N19" s="26"/>
      <c r="O19" s="27"/>
      <c r="P19" s="93"/>
      <c r="Q19" s="99"/>
      <c r="R19" s="112"/>
      <c r="S19" s="15" t="s">
        <v>24</v>
      </c>
      <c r="T19" s="24">
        <f t="shared" ref="T19" si="22">T$7</f>
        <v>0</v>
      </c>
      <c r="U19" s="115"/>
      <c r="V19" s="42">
        <f>V16</f>
        <v>0</v>
      </c>
      <c r="W19" s="43">
        <f>W16</f>
        <v>0</v>
      </c>
      <c r="X19" s="44">
        <f>X16</f>
        <v>0</v>
      </c>
      <c r="Y19" s="93"/>
      <c r="Z19" s="99"/>
      <c r="AA19" s="88"/>
      <c r="AB19" s="51" t="s">
        <v>24</v>
      </c>
      <c r="AC19" s="56">
        <f t="shared" ref="AC19" si="23">AC$7</f>
        <v>0</v>
      </c>
      <c r="AD19" s="115"/>
      <c r="AE19" s="57"/>
      <c r="AF19" s="122"/>
      <c r="AG19" s="125"/>
    </row>
    <row r="20" spans="1:33" ht="17.25" customHeight="1" x14ac:dyDescent="0.4">
      <c r="A20" s="79" t="s">
        <v>18</v>
      </c>
      <c r="B20" s="79"/>
      <c r="C20" s="1" t="s">
        <v>20</v>
      </c>
      <c r="J20" s="88"/>
      <c r="K20" s="14" t="s">
        <v>23</v>
      </c>
      <c r="L20" s="91"/>
      <c r="M20" s="36">
        <f>M18*M19</f>
        <v>0</v>
      </c>
      <c r="N20" s="37">
        <f>N18*N19</f>
        <v>0</v>
      </c>
      <c r="O20" s="38">
        <f>O18*O19</f>
        <v>0</v>
      </c>
      <c r="P20" s="94"/>
      <c r="Q20" s="100"/>
      <c r="R20" s="113"/>
      <c r="S20" s="14" t="s">
        <v>23</v>
      </c>
      <c r="T20" s="38">
        <f t="shared" ref="T20" si="24">T18*T19</f>
        <v>0</v>
      </c>
      <c r="U20" s="116"/>
      <c r="V20" s="45">
        <f>V18*V19</f>
        <v>0</v>
      </c>
      <c r="W20" s="46">
        <f>W18*W19</f>
        <v>0</v>
      </c>
      <c r="X20" s="47">
        <f>X18*X19</f>
        <v>0</v>
      </c>
      <c r="Y20" s="94"/>
      <c r="Z20" s="100"/>
      <c r="AA20" s="88"/>
      <c r="AB20" s="54" t="s">
        <v>23</v>
      </c>
      <c r="AC20" s="58">
        <f t="shared" ref="AC20" si="25">AC18*AC19</f>
        <v>0</v>
      </c>
      <c r="AD20" s="116"/>
      <c r="AE20" s="55">
        <f>AE18*AE19</f>
        <v>0</v>
      </c>
      <c r="AF20" s="123"/>
      <c r="AG20" s="126"/>
    </row>
    <row r="21" spans="1:33" ht="17.25" customHeight="1" x14ac:dyDescent="0.4">
      <c r="A21" s="7"/>
      <c r="J21" s="88" t="s">
        <v>67</v>
      </c>
      <c r="K21" s="17" t="s">
        <v>25</v>
      </c>
      <c r="L21" s="89">
        <f t="shared" ref="L21" si="26">$D$13</f>
        <v>0</v>
      </c>
      <c r="M21" s="34">
        <v>120</v>
      </c>
      <c r="N21" s="22">
        <v>180</v>
      </c>
      <c r="O21" s="16">
        <v>300</v>
      </c>
      <c r="P21" s="92">
        <f>M23+N23+O23</f>
        <v>0</v>
      </c>
      <c r="Q21" s="98">
        <f>INT(L21+P21)</f>
        <v>0</v>
      </c>
      <c r="R21" s="111" t="s">
        <v>67</v>
      </c>
      <c r="S21" s="17" t="s">
        <v>25</v>
      </c>
      <c r="T21" s="16">
        <f t="shared" ref="T21" si="27">T$6</f>
        <v>17</v>
      </c>
      <c r="U21" s="114">
        <f t="shared" ref="U21" si="28">T23</f>
        <v>0</v>
      </c>
      <c r="V21" s="39">
        <v>120</v>
      </c>
      <c r="W21" s="40">
        <v>180</v>
      </c>
      <c r="X21" s="41">
        <v>1100</v>
      </c>
      <c r="Y21" s="92">
        <f>V23+W23+X23</f>
        <v>0</v>
      </c>
      <c r="Z21" s="98">
        <f>INT(U21+Y21)</f>
        <v>0</v>
      </c>
      <c r="AA21" s="88" t="s">
        <v>67</v>
      </c>
      <c r="AB21" s="49" t="s">
        <v>25</v>
      </c>
      <c r="AC21" s="16">
        <f t="shared" ref="AC21" si="29">AC$6</f>
        <v>8</v>
      </c>
      <c r="AD21" s="114">
        <f t="shared" ref="AD21" si="30">ROUNDDOWN(AC23,0)</f>
        <v>0</v>
      </c>
      <c r="AE21" s="50">
        <v>100</v>
      </c>
      <c r="AF21" s="121">
        <f>AE23</f>
        <v>0</v>
      </c>
      <c r="AG21" s="124">
        <f>INT(AD21+AF21)</f>
        <v>0</v>
      </c>
    </row>
    <row r="22" spans="1:33" ht="17.25" customHeight="1" x14ac:dyDescent="0.4">
      <c r="A22" s="7"/>
      <c r="J22" s="88"/>
      <c r="K22" s="15" t="s">
        <v>24</v>
      </c>
      <c r="L22" s="90"/>
      <c r="M22" s="35"/>
      <c r="N22" s="26"/>
      <c r="O22" s="27"/>
      <c r="P22" s="93"/>
      <c r="Q22" s="99"/>
      <c r="R22" s="112"/>
      <c r="S22" s="15" t="s">
        <v>24</v>
      </c>
      <c r="T22" s="24">
        <f t="shared" ref="T22" si="31">T$7</f>
        <v>0</v>
      </c>
      <c r="U22" s="115"/>
      <c r="V22" s="42">
        <f>V19</f>
        <v>0</v>
      </c>
      <c r="W22" s="43">
        <f>W19</f>
        <v>0</v>
      </c>
      <c r="X22" s="44">
        <f>X19</f>
        <v>0</v>
      </c>
      <c r="Y22" s="93"/>
      <c r="Z22" s="99"/>
      <c r="AA22" s="88"/>
      <c r="AB22" s="51" t="s">
        <v>24</v>
      </c>
      <c r="AC22" s="56">
        <f t="shared" ref="AC22" si="32">AC$7</f>
        <v>0</v>
      </c>
      <c r="AD22" s="115"/>
      <c r="AE22" s="57"/>
      <c r="AF22" s="122"/>
      <c r="AG22" s="125"/>
    </row>
    <row r="23" spans="1:33" ht="17.25" customHeight="1" x14ac:dyDescent="0.4">
      <c r="A23" s="7" t="s">
        <v>75</v>
      </c>
      <c r="J23" s="88"/>
      <c r="K23" s="14" t="s">
        <v>23</v>
      </c>
      <c r="L23" s="91"/>
      <c r="M23" s="36">
        <f>M21*M22</f>
        <v>0</v>
      </c>
      <c r="N23" s="37">
        <f>N21*N22</f>
        <v>0</v>
      </c>
      <c r="O23" s="38">
        <f>O21*O22</f>
        <v>0</v>
      </c>
      <c r="P23" s="94"/>
      <c r="Q23" s="100"/>
      <c r="R23" s="113"/>
      <c r="S23" s="14" t="s">
        <v>23</v>
      </c>
      <c r="T23" s="38">
        <f t="shared" ref="T23" si="33">T21*T22</f>
        <v>0</v>
      </c>
      <c r="U23" s="116"/>
      <c r="V23" s="45">
        <f>V21*V22</f>
        <v>0</v>
      </c>
      <c r="W23" s="46">
        <f>W21*W22</f>
        <v>0</v>
      </c>
      <c r="X23" s="47">
        <f>X21*X22</f>
        <v>0</v>
      </c>
      <c r="Y23" s="94"/>
      <c r="Z23" s="100"/>
      <c r="AA23" s="88"/>
      <c r="AB23" s="54" t="s">
        <v>23</v>
      </c>
      <c r="AC23" s="58">
        <f t="shared" ref="AC23" si="34">AC21*AC22</f>
        <v>0</v>
      </c>
      <c r="AD23" s="116"/>
      <c r="AE23" s="55">
        <f>AE21*AE22</f>
        <v>0</v>
      </c>
      <c r="AF23" s="123"/>
      <c r="AG23" s="126"/>
    </row>
    <row r="24" spans="1:33" ht="17.25" customHeight="1" x14ac:dyDescent="0.4">
      <c r="A24" s="95"/>
      <c r="B24" s="96"/>
      <c r="C24" s="96"/>
      <c r="D24" s="96"/>
      <c r="J24" s="88" t="s">
        <v>68</v>
      </c>
      <c r="K24" s="17" t="s">
        <v>25</v>
      </c>
      <c r="L24" s="89">
        <f>$D$13</f>
        <v>0</v>
      </c>
      <c r="M24" s="34">
        <v>120</v>
      </c>
      <c r="N24" s="22">
        <v>180</v>
      </c>
      <c r="O24" s="16">
        <v>200</v>
      </c>
      <c r="P24" s="92">
        <f>M26+N26+O26</f>
        <v>0</v>
      </c>
      <c r="Q24" s="98">
        <f>INT(L24+P24)</f>
        <v>0</v>
      </c>
      <c r="R24" s="111" t="s">
        <v>68</v>
      </c>
      <c r="S24" s="17" t="s">
        <v>25</v>
      </c>
      <c r="T24" s="16">
        <f t="shared" ref="T24" si="35">T$6</f>
        <v>17</v>
      </c>
      <c r="U24" s="114">
        <f t="shared" ref="U24" si="36">T26</f>
        <v>0</v>
      </c>
      <c r="V24" s="39">
        <v>120</v>
      </c>
      <c r="W24" s="40">
        <v>180</v>
      </c>
      <c r="X24" s="41">
        <v>1100</v>
      </c>
      <c r="Y24" s="92">
        <f>V26+W26+X26</f>
        <v>0</v>
      </c>
      <c r="Z24" s="98">
        <f>INT(U24+Y24)</f>
        <v>0</v>
      </c>
      <c r="AA24" s="88" t="s">
        <v>68</v>
      </c>
      <c r="AB24" s="49" t="s">
        <v>25</v>
      </c>
      <c r="AC24" s="16">
        <f t="shared" ref="AC24" si="37">AC$6</f>
        <v>8</v>
      </c>
      <c r="AD24" s="114">
        <f t="shared" ref="AD24" si="38">ROUNDDOWN(AC26,0)</f>
        <v>0</v>
      </c>
      <c r="AE24" s="50">
        <v>120</v>
      </c>
      <c r="AF24" s="121">
        <f>AE26</f>
        <v>0</v>
      </c>
      <c r="AG24" s="124">
        <f>INT(AD24+AF24)</f>
        <v>0</v>
      </c>
    </row>
    <row r="25" spans="1:33" ht="17.25" customHeight="1" x14ac:dyDescent="0.4">
      <c r="A25" s="7"/>
      <c r="J25" s="88"/>
      <c r="K25" s="15" t="s">
        <v>24</v>
      </c>
      <c r="L25" s="90"/>
      <c r="M25" s="35"/>
      <c r="N25" s="26"/>
      <c r="O25" s="27"/>
      <c r="P25" s="93"/>
      <c r="Q25" s="99"/>
      <c r="R25" s="112"/>
      <c r="S25" s="15" t="s">
        <v>24</v>
      </c>
      <c r="T25" s="24">
        <f t="shared" ref="T25" si="39">T$7</f>
        <v>0</v>
      </c>
      <c r="U25" s="115"/>
      <c r="V25" s="42">
        <f>$F$8</f>
        <v>0</v>
      </c>
      <c r="W25" s="43">
        <f>$G$8</f>
        <v>0</v>
      </c>
      <c r="X25" s="44">
        <f>$H$8</f>
        <v>0</v>
      </c>
      <c r="Y25" s="93"/>
      <c r="Z25" s="99"/>
      <c r="AA25" s="88"/>
      <c r="AB25" s="51" t="s">
        <v>24</v>
      </c>
      <c r="AC25" s="56">
        <f t="shared" ref="AC25" si="40">AC$7</f>
        <v>0</v>
      </c>
      <c r="AD25" s="115"/>
      <c r="AE25" s="57"/>
      <c r="AF25" s="122"/>
      <c r="AG25" s="125"/>
    </row>
    <row r="26" spans="1:33" ht="17.25" customHeight="1" x14ac:dyDescent="0.4">
      <c r="A26" s="7"/>
      <c r="J26" s="88"/>
      <c r="K26" s="14" t="s">
        <v>23</v>
      </c>
      <c r="L26" s="91"/>
      <c r="M26" s="36">
        <f>M24*M25</f>
        <v>0</v>
      </c>
      <c r="N26" s="37">
        <f>N24*N25</f>
        <v>0</v>
      </c>
      <c r="O26" s="38">
        <f>O24*O25</f>
        <v>0</v>
      </c>
      <c r="P26" s="94"/>
      <c r="Q26" s="100"/>
      <c r="R26" s="113"/>
      <c r="S26" s="14" t="s">
        <v>23</v>
      </c>
      <c r="T26" s="38">
        <f t="shared" ref="T26" si="41">T24*T25</f>
        <v>0</v>
      </c>
      <c r="U26" s="116"/>
      <c r="V26" s="45">
        <f>V24*V25</f>
        <v>0</v>
      </c>
      <c r="W26" s="46">
        <f>W24*W25</f>
        <v>0</v>
      </c>
      <c r="X26" s="47">
        <f>X24*X25</f>
        <v>0</v>
      </c>
      <c r="Y26" s="94"/>
      <c r="Z26" s="100"/>
      <c r="AA26" s="88"/>
      <c r="AB26" s="54" t="s">
        <v>23</v>
      </c>
      <c r="AC26" s="58">
        <f t="shared" ref="AC26" si="42">AC24*AC25</f>
        <v>0</v>
      </c>
      <c r="AD26" s="116"/>
      <c r="AE26" s="55">
        <f>AE24*AE25</f>
        <v>0</v>
      </c>
      <c r="AF26" s="123"/>
      <c r="AG26" s="126"/>
    </row>
    <row r="27" spans="1:33" ht="17.25" customHeight="1" x14ac:dyDescent="0.4">
      <c r="C27" s="77" t="s">
        <v>10</v>
      </c>
      <c r="D27" s="77"/>
      <c r="E27" s="77"/>
      <c r="J27" s="88" t="s">
        <v>69</v>
      </c>
      <c r="K27" s="17" t="s">
        <v>25</v>
      </c>
      <c r="L27" s="89">
        <f t="shared" ref="L27" si="43">$D$13</f>
        <v>0</v>
      </c>
      <c r="M27" s="34">
        <v>120</v>
      </c>
      <c r="N27" s="22">
        <v>180</v>
      </c>
      <c r="O27" s="16">
        <v>300</v>
      </c>
      <c r="P27" s="92">
        <f>M29+N29+O29</f>
        <v>0</v>
      </c>
      <c r="Q27" s="98">
        <f>INT(L27+P27)</f>
        <v>0</v>
      </c>
      <c r="R27" s="111" t="s">
        <v>69</v>
      </c>
      <c r="S27" s="17" t="s">
        <v>25</v>
      </c>
      <c r="T27" s="16">
        <f t="shared" ref="T27" si="44">T$6</f>
        <v>17</v>
      </c>
      <c r="U27" s="114">
        <f t="shared" ref="U27" si="45">T29</f>
        <v>0</v>
      </c>
      <c r="V27" s="39">
        <v>120</v>
      </c>
      <c r="W27" s="40">
        <v>180</v>
      </c>
      <c r="X27" s="41">
        <v>700</v>
      </c>
      <c r="Y27" s="92">
        <f>V29+W29+X29</f>
        <v>0</v>
      </c>
      <c r="Z27" s="98">
        <f>INT(U27+Y27)</f>
        <v>0</v>
      </c>
      <c r="AA27" s="88" t="s">
        <v>69</v>
      </c>
      <c r="AB27" s="49" t="s">
        <v>25</v>
      </c>
      <c r="AC27" s="16">
        <f t="shared" ref="AC27" si="46">AC$6</f>
        <v>8</v>
      </c>
      <c r="AD27" s="114">
        <f t="shared" ref="AD27" si="47">ROUNDDOWN(AC29,0)</f>
        <v>0</v>
      </c>
      <c r="AE27" s="50">
        <v>190</v>
      </c>
      <c r="AF27" s="121">
        <f>AE29</f>
        <v>0</v>
      </c>
      <c r="AG27" s="124">
        <f>INT(AD27+AF27)</f>
        <v>0</v>
      </c>
    </row>
    <row r="28" spans="1:33" ht="17.25" customHeight="1" x14ac:dyDescent="0.4">
      <c r="C28" s="7"/>
      <c r="D28" s="7"/>
      <c r="E28" s="8" t="s">
        <v>2</v>
      </c>
      <c r="J28" s="88"/>
      <c r="K28" s="15" t="s">
        <v>24</v>
      </c>
      <c r="L28" s="90"/>
      <c r="M28" s="35"/>
      <c r="N28" s="26"/>
      <c r="O28" s="27"/>
      <c r="P28" s="93"/>
      <c r="Q28" s="99"/>
      <c r="R28" s="112"/>
      <c r="S28" s="15" t="s">
        <v>24</v>
      </c>
      <c r="T28" s="24">
        <f t="shared" ref="T28" si="48">T$7</f>
        <v>0</v>
      </c>
      <c r="U28" s="115"/>
      <c r="V28" s="42">
        <f>$F$8</f>
        <v>0</v>
      </c>
      <c r="W28" s="43">
        <f>$G$8</f>
        <v>0</v>
      </c>
      <c r="X28" s="44">
        <f>$H$8</f>
        <v>0</v>
      </c>
      <c r="Y28" s="93"/>
      <c r="Z28" s="99"/>
      <c r="AA28" s="88"/>
      <c r="AB28" s="51" t="s">
        <v>24</v>
      </c>
      <c r="AC28" s="56">
        <f t="shared" ref="AC28" si="49">AC$7</f>
        <v>0</v>
      </c>
      <c r="AD28" s="115"/>
      <c r="AE28" s="57"/>
      <c r="AF28" s="122"/>
      <c r="AG28" s="125"/>
    </row>
    <row r="29" spans="1:33" ht="17.25" customHeight="1" x14ac:dyDescent="0.4">
      <c r="C29" s="7"/>
      <c r="D29" s="7"/>
      <c r="E29" s="8" t="s">
        <v>3</v>
      </c>
      <c r="J29" s="88"/>
      <c r="K29" s="14" t="s">
        <v>23</v>
      </c>
      <c r="L29" s="91"/>
      <c r="M29" s="36">
        <f>M27*M28</f>
        <v>0</v>
      </c>
      <c r="N29" s="37">
        <f>N27*N28</f>
        <v>0</v>
      </c>
      <c r="O29" s="38">
        <f>O27*O28</f>
        <v>0</v>
      </c>
      <c r="P29" s="94"/>
      <c r="Q29" s="100"/>
      <c r="R29" s="113"/>
      <c r="S29" s="14" t="s">
        <v>23</v>
      </c>
      <c r="T29" s="38">
        <f t="shared" ref="T29" si="50">T27*T28</f>
        <v>0</v>
      </c>
      <c r="U29" s="116"/>
      <c r="V29" s="45">
        <f>V27*V28</f>
        <v>0</v>
      </c>
      <c r="W29" s="46">
        <f>W27*W28</f>
        <v>0</v>
      </c>
      <c r="X29" s="47">
        <f>X27*X28</f>
        <v>0</v>
      </c>
      <c r="Y29" s="94"/>
      <c r="Z29" s="100"/>
      <c r="AA29" s="88"/>
      <c r="AB29" s="54" t="s">
        <v>23</v>
      </c>
      <c r="AC29" s="58">
        <f t="shared" ref="AC29" si="51">AC27*AC28</f>
        <v>0</v>
      </c>
      <c r="AD29" s="116"/>
      <c r="AE29" s="55">
        <f>AE27*AE28</f>
        <v>0</v>
      </c>
      <c r="AF29" s="123"/>
      <c r="AG29" s="126"/>
    </row>
    <row r="30" spans="1:33" ht="17.25" customHeight="1" x14ac:dyDescent="0.4">
      <c r="A30" s="7"/>
      <c r="C30" s="7"/>
      <c r="D30" s="7"/>
      <c r="E30" s="8" t="s">
        <v>8</v>
      </c>
      <c r="J30" s="88" t="s">
        <v>70</v>
      </c>
      <c r="K30" s="17" t="s">
        <v>25</v>
      </c>
      <c r="L30" s="89">
        <f t="shared" ref="L30" si="52">$D$13</f>
        <v>0</v>
      </c>
      <c r="M30" s="34">
        <v>120</v>
      </c>
      <c r="N30" s="22">
        <v>180</v>
      </c>
      <c r="O30" s="16">
        <v>300</v>
      </c>
      <c r="P30" s="92">
        <f>M32+N32+O32</f>
        <v>0</v>
      </c>
      <c r="Q30" s="98">
        <f>INT(L30+P30)</f>
        <v>0</v>
      </c>
      <c r="R30" s="111" t="s">
        <v>70</v>
      </c>
      <c r="S30" s="17" t="s">
        <v>25</v>
      </c>
      <c r="T30" s="16">
        <f t="shared" ref="T30" si="53">T$6</f>
        <v>17</v>
      </c>
      <c r="U30" s="114">
        <f t="shared" ref="U30" si="54">T32</f>
        <v>0</v>
      </c>
      <c r="V30" s="39">
        <v>120</v>
      </c>
      <c r="W30" s="40">
        <v>180</v>
      </c>
      <c r="X30" s="41">
        <v>1100</v>
      </c>
      <c r="Y30" s="92">
        <f>V32+W32+X32</f>
        <v>0</v>
      </c>
      <c r="Z30" s="98">
        <f>INT(U30+Y30)</f>
        <v>0</v>
      </c>
      <c r="AA30" s="88" t="s">
        <v>70</v>
      </c>
      <c r="AB30" s="49" t="s">
        <v>25</v>
      </c>
      <c r="AC30" s="16">
        <f t="shared" ref="AC30" si="55">AC$6</f>
        <v>8</v>
      </c>
      <c r="AD30" s="114">
        <f t="shared" ref="AD30" si="56">ROUNDDOWN(AC32,0)</f>
        <v>0</v>
      </c>
      <c r="AE30" s="50">
        <v>180</v>
      </c>
      <c r="AF30" s="121">
        <f>AE32</f>
        <v>0</v>
      </c>
      <c r="AG30" s="124">
        <f>INT(AD30+AF30)</f>
        <v>0</v>
      </c>
    </row>
    <row r="31" spans="1:33" ht="17.25" customHeight="1" x14ac:dyDescent="0.4">
      <c r="A31" s="7"/>
      <c r="C31" s="7"/>
      <c r="D31" s="7"/>
      <c r="E31" s="8" t="s">
        <v>9</v>
      </c>
      <c r="J31" s="88"/>
      <c r="K31" s="15" t="s">
        <v>24</v>
      </c>
      <c r="L31" s="90"/>
      <c r="M31" s="35"/>
      <c r="N31" s="26"/>
      <c r="O31" s="27"/>
      <c r="P31" s="93"/>
      <c r="Q31" s="99"/>
      <c r="R31" s="112"/>
      <c r="S31" s="15" t="s">
        <v>24</v>
      </c>
      <c r="T31" s="24">
        <f t="shared" ref="T31" si="57">T$7</f>
        <v>0</v>
      </c>
      <c r="U31" s="115"/>
      <c r="V31" s="42">
        <f>$F$8</f>
        <v>0</v>
      </c>
      <c r="W31" s="43">
        <f>$G$8</f>
        <v>0</v>
      </c>
      <c r="X31" s="44">
        <f>$H$8</f>
        <v>0</v>
      </c>
      <c r="Y31" s="93"/>
      <c r="Z31" s="99"/>
      <c r="AA31" s="88"/>
      <c r="AB31" s="51" t="s">
        <v>24</v>
      </c>
      <c r="AC31" s="56">
        <f t="shared" ref="AC31" si="58">AC$7</f>
        <v>0</v>
      </c>
      <c r="AD31" s="115"/>
      <c r="AE31" s="57"/>
      <c r="AF31" s="122"/>
      <c r="AG31" s="125"/>
    </row>
    <row r="32" spans="1:33" ht="17.25" customHeight="1" x14ac:dyDescent="0.4">
      <c r="A32" s="7"/>
      <c r="J32" s="88"/>
      <c r="K32" s="14" t="s">
        <v>23</v>
      </c>
      <c r="L32" s="91"/>
      <c r="M32" s="36">
        <f>M30*M31</f>
        <v>0</v>
      </c>
      <c r="N32" s="37">
        <f>N30*N31</f>
        <v>0</v>
      </c>
      <c r="O32" s="38">
        <f>O30*O31</f>
        <v>0</v>
      </c>
      <c r="P32" s="94"/>
      <c r="Q32" s="100"/>
      <c r="R32" s="113"/>
      <c r="S32" s="14" t="s">
        <v>23</v>
      </c>
      <c r="T32" s="38">
        <f t="shared" ref="T32" si="59">T30*T31</f>
        <v>0</v>
      </c>
      <c r="U32" s="116"/>
      <c r="V32" s="45">
        <f>V30*V31</f>
        <v>0</v>
      </c>
      <c r="W32" s="46">
        <f>W30*W31</f>
        <v>0</v>
      </c>
      <c r="X32" s="47">
        <f>X30*X31</f>
        <v>0</v>
      </c>
      <c r="Y32" s="94"/>
      <c r="Z32" s="100"/>
      <c r="AA32" s="88"/>
      <c r="AB32" s="54" t="s">
        <v>23</v>
      </c>
      <c r="AC32" s="58">
        <f t="shared" ref="AC32" si="60">AC30*AC31</f>
        <v>0</v>
      </c>
      <c r="AD32" s="116"/>
      <c r="AE32" s="55">
        <f>AE30*AE31</f>
        <v>0</v>
      </c>
      <c r="AF32" s="123"/>
      <c r="AG32" s="126"/>
    </row>
    <row r="33" spans="1:33" ht="17.25" customHeight="1" x14ac:dyDescent="0.4">
      <c r="A33" s="7"/>
      <c r="J33" s="88" t="s">
        <v>72</v>
      </c>
      <c r="K33" s="17" t="s">
        <v>25</v>
      </c>
      <c r="L33" s="89">
        <f t="shared" ref="L33" si="61">$D$13</f>
        <v>0</v>
      </c>
      <c r="M33" s="34">
        <v>120</v>
      </c>
      <c r="N33" s="22">
        <v>180</v>
      </c>
      <c r="O33" s="16">
        <v>300</v>
      </c>
      <c r="P33" s="92">
        <f>M35+N35+O35</f>
        <v>0</v>
      </c>
      <c r="Q33" s="98">
        <f>INT(L33+P33)</f>
        <v>0</v>
      </c>
      <c r="R33" s="111" t="s">
        <v>71</v>
      </c>
      <c r="S33" s="17" t="s">
        <v>25</v>
      </c>
      <c r="T33" s="16">
        <f t="shared" ref="T33" si="62">T$6</f>
        <v>17</v>
      </c>
      <c r="U33" s="114">
        <f t="shared" ref="U33" si="63">T35</f>
        <v>0</v>
      </c>
      <c r="V33" s="39">
        <v>120</v>
      </c>
      <c r="W33" s="40">
        <v>180</v>
      </c>
      <c r="X33" s="41">
        <v>900</v>
      </c>
      <c r="Y33" s="92">
        <f>V35+W35+X35</f>
        <v>0</v>
      </c>
      <c r="Z33" s="98">
        <f>INT(U33+Y33)</f>
        <v>0</v>
      </c>
      <c r="AA33" s="88" t="s">
        <v>71</v>
      </c>
      <c r="AB33" s="49" t="s">
        <v>25</v>
      </c>
      <c r="AC33" s="16">
        <f t="shared" ref="AC33" si="64">AC$6</f>
        <v>8</v>
      </c>
      <c r="AD33" s="114">
        <f t="shared" ref="AD33" si="65">ROUNDDOWN(AC35,0)</f>
        <v>0</v>
      </c>
      <c r="AE33" s="50">
        <v>130</v>
      </c>
      <c r="AF33" s="121">
        <f>AE35</f>
        <v>0</v>
      </c>
      <c r="AG33" s="124">
        <f>INT(AD33+AF33)</f>
        <v>0</v>
      </c>
    </row>
    <row r="34" spans="1:33" ht="17.25" customHeight="1" x14ac:dyDescent="0.4">
      <c r="A34" s="7"/>
      <c r="J34" s="88"/>
      <c r="K34" s="15" t="s">
        <v>24</v>
      </c>
      <c r="L34" s="90"/>
      <c r="M34" s="35"/>
      <c r="N34" s="26"/>
      <c r="O34" s="27"/>
      <c r="P34" s="93"/>
      <c r="Q34" s="99"/>
      <c r="R34" s="112"/>
      <c r="S34" s="15" t="s">
        <v>24</v>
      </c>
      <c r="T34" s="24">
        <f t="shared" ref="T34" si="66">T$7</f>
        <v>0</v>
      </c>
      <c r="U34" s="115"/>
      <c r="V34" s="42">
        <f>$F$8</f>
        <v>0</v>
      </c>
      <c r="W34" s="43">
        <f>$G$8</f>
        <v>0</v>
      </c>
      <c r="X34" s="44">
        <f>$H$8</f>
        <v>0</v>
      </c>
      <c r="Y34" s="93"/>
      <c r="Z34" s="99"/>
      <c r="AA34" s="88"/>
      <c r="AB34" s="51" t="s">
        <v>24</v>
      </c>
      <c r="AC34" s="56">
        <f t="shared" ref="AC34" si="67">AC$7</f>
        <v>0</v>
      </c>
      <c r="AD34" s="115"/>
      <c r="AE34" s="57"/>
      <c r="AF34" s="122"/>
      <c r="AG34" s="125"/>
    </row>
    <row r="35" spans="1:33" ht="17.25" customHeight="1" x14ac:dyDescent="0.4">
      <c r="A35" s="7"/>
      <c r="J35" s="88"/>
      <c r="K35" s="14" t="s">
        <v>23</v>
      </c>
      <c r="L35" s="91"/>
      <c r="M35" s="36">
        <f>M33*M34</f>
        <v>0</v>
      </c>
      <c r="N35" s="37">
        <f>N33*N34</f>
        <v>0</v>
      </c>
      <c r="O35" s="38">
        <f>O33*O34</f>
        <v>0</v>
      </c>
      <c r="P35" s="94"/>
      <c r="Q35" s="100"/>
      <c r="R35" s="113"/>
      <c r="S35" s="14" t="s">
        <v>23</v>
      </c>
      <c r="T35" s="38">
        <f t="shared" ref="T35" si="68">T33*T34</f>
        <v>0</v>
      </c>
      <c r="U35" s="116"/>
      <c r="V35" s="45">
        <f>V33*V34</f>
        <v>0</v>
      </c>
      <c r="W35" s="46">
        <f>W33*W34</f>
        <v>0</v>
      </c>
      <c r="X35" s="47">
        <f>X33*X34</f>
        <v>0</v>
      </c>
      <c r="Y35" s="94"/>
      <c r="Z35" s="100"/>
      <c r="AA35" s="88"/>
      <c r="AB35" s="54" t="s">
        <v>23</v>
      </c>
      <c r="AC35" s="58">
        <f t="shared" ref="AC35" si="69">AC33*AC34</f>
        <v>0</v>
      </c>
      <c r="AD35" s="116"/>
      <c r="AE35" s="55">
        <f>AE33*AE34</f>
        <v>0</v>
      </c>
      <c r="AF35" s="123"/>
      <c r="AG35" s="126"/>
    </row>
    <row r="36" spans="1:33" ht="17.25" customHeight="1" x14ac:dyDescent="0.4">
      <c r="A36" s="7"/>
      <c r="J36" s="88" t="s">
        <v>73</v>
      </c>
      <c r="K36" s="17" t="s">
        <v>25</v>
      </c>
      <c r="L36" s="89">
        <f t="shared" ref="L36" si="70">$D$13</f>
        <v>0</v>
      </c>
      <c r="M36" s="34">
        <v>120</v>
      </c>
      <c r="N36" s="22">
        <v>180</v>
      </c>
      <c r="O36" s="16">
        <v>300</v>
      </c>
      <c r="P36" s="92">
        <f>M38+N38+O38</f>
        <v>0</v>
      </c>
      <c r="Q36" s="98">
        <f>INT(L36+P36)</f>
        <v>0</v>
      </c>
      <c r="R36" s="111" t="s">
        <v>73</v>
      </c>
      <c r="S36" s="17" t="s">
        <v>25</v>
      </c>
      <c r="T36" s="16">
        <f t="shared" ref="T36" si="71">T$6</f>
        <v>17</v>
      </c>
      <c r="U36" s="114">
        <f t="shared" ref="U36" si="72">T38</f>
        <v>0</v>
      </c>
      <c r="V36" s="39">
        <v>120</v>
      </c>
      <c r="W36" s="40">
        <v>180</v>
      </c>
      <c r="X36" s="41">
        <v>900</v>
      </c>
      <c r="Y36" s="92">
        <f>V38+W38+X38</f>
        <v>0</v>
      </c>
      <c r="Z36" s="98">
        <f>INT(U36+Y36)</f>
        <v>0</v>
      </c>
      <c r="AA36" s="88" t="s">
        <v>73</v>
      </c>
      <c r="AB36" s="49" t="s">
        <v>25</v>
      </c>
      <c r="AC36" s="16">
        <f t="shared" ref="AC36" si="73">AC$6</f>
        <v>8</v>
      </c>
      <c r="AD36" s="114">
        <f t="shared" ref="AD36" si="74">ROUNDDOWN(AC38,0)</f>
        <v>0</v>
      </c>
      <c r="AE36" s="50">
        <v>130</v>
      </c>
      <c r="AF36" s="121">
        <f>AE38</f>
        <v>0</v>
      </c>
      <c r="AG36" s="124">
        <f>INT(AD36+AF36)</f>
        <v>0</v>
      </c>
    </row>
    <row r="37" spans="1:33" ht="17.25" customHeight="1" x14ac:dyDescent="0.4">
      <c r="A37" s="7"/>
      <c r="J37" s="88"/>
      <c r="K37" s="15" t="s">
        <v>24</v>
      </c>
      <c r="L37" s="90"/>
      <c r="M37" s="35"/>
      <c r="N37" s="26"/>
      <c r="O37" s="27"/>
      <c r="P37" s="93"/>
      <c r="Q37" s="99"/>
      <c r="R37" s="112"/>
      <c r="S37" s="15" t="s">
        <v>24</v>
      </c>
      <c r="T37" s="24">
        <f t="shared" ref="T37" si="75">T$7</f>
        <v>0</v>
      </c>
      <c r="U37" s="115"/>
      <c r="V37" s="42">
        <f>$F$8</f>
        <v>0</v>
      </c>
      <c r="W37" s="43">
        <f>$G$8</f>
        <v>0</v>
      </c>
      <c r="X37" s="44">
        <f>$H$8</f>
        <v>0</v>
      </c>
      <c r="Y37" s="93"/>
      <c r="Z37" s="99"/>
      <c r="AA37" s="88"/>
      <c r="AB37" s="51" t="s">
        <v>24</v>
      </c>
      <c r="AC37" s="56">
        <f t="shared" ref="AC37" si="76">AC$7</f>
        <v>0</v>
      </c>
      <c r="AD37" s="115"/>
      <c r="AE37" s="57"/>
      <c r="AF37" s="122"/>
      <c r="AG37" s="125"/>
    </row>
    <row r="38" spans="1:33" ht="17.25" customHeight="1" x14ac:dyDescent="0.4">
      <c r="A38" s="7"/>
      <c r="J38" s="88"/>
      <c r="K38" s="14" t="s">
        <v>23</v>
      </c>
      <c r="L38" s="91"/>
      <c r="M38" s="36">
        <f>M36*M37</f>
        <v>0</v>
      </c>
      <c r="N38" s="37">
        <f>N36*N37</f>
        <v>0</v>
      </c>
      <c r="O38" s="38">
        <f>O36*O37</f>
        <v>0</v>
      </c>
      <c r="P38" s="94"/>
      <c r="Q38" s="100"/>
      <c r="R38" s="113"/>
      <c r="S38" s="14" t="s">
        <v>23</v>
      </c>
      <c r="T38" s="38">
        <f t="shared" ref="T38" si="77">T36*T37</f>
        <v>0</v>
      </c>
      <c r="U38" s="116"/>
      <c r="V38" s="45">
        <f>V36*V37</f>
        <v>0</v>
      </c>
      <c r="W38" s="46">
        <f>W36*W37</f>
        <v>0</v>
      </c>
      <c r="X38" s="47">
        <f>X36*X37</f>
        <v>0</v>
      </c>
      <c r="Y38" s="94"/>
      <c r="Z38" s="100"/>
      <c r="AA38" s="88"/>
      <c r="AB38" s="54" t="s">
        <v>23</v>
      </c>
      <c r="AC38" s="58">
        <f t="shared" ref="AC38" si="78">AC36*AC37</f>
        <v>0</v>
      </c>
      <c r="AD38" s="116"/>
      <c r="AE38" s="55">
        <f>AE36*AE37</f>
        <v>0</v>
      </c>
      <c r="AF38" s="123"/>
      <c r="AG38" s="126"/>
    </row>
    <row r="39" spans="1:33" ht="17.25" customHeight="1" x14ac:dyDescent="0.4">
      <c r="A39" s="97" t="s">
        <v>22</v>
      </c>
      <c r="B39" s="97"/>
      <c r="C39" s="97"/>
      <c r="D39" s="97"/>
      <c r="E39" s="97"/>
      <c r="F39" s="97"/>
      <c r="G39" s="97"/>
      <c r="H39" s="97"/>
      <c r="I39" s="97"/>
      <c r="J39" s="88" t="s">
        <v>74</v>
      </c>
      <c r="K39" s="17" t="s">
        <v>25</v>
      </c>
      <c r="L39" s="89">
        <f t="shared" ref="L39" si="79">$D$13</f>
        <v>0</v>
      </c>
      <c r="M39" s="34">
        <v>120</v>
      </c>
      <c r="N39" s="22">
        <v>180</v>
      </c>
      <c r="O39" s="16">
        <v>300</v>
      </c>
      <c r="P39" s="92">
        <f>M41+N41+O41</f>
        <v>0</v>
      </c>
      <c r="Q39" s="98">
        <f>INT(L39+P39)</f>
        <v>0</v>
      </c>
      <c r="R39" s="111" t="s">
        <v>74</v>
      </c>
      <c r="S39" s="17" t="s">
        <v>25</v>
      </c>
      <c r="T39" s="16">
        <f t="shared" ref="T39" si="80">T$6</f>
        <v>17</v>
      </c>
      <c r="U39" s="114">
        <f t="shared" ref="U39" si="81">T41</f>
        <v>0</v>
      </c>
      <c r="V39" s="39">
        <v>120</v>
      </c>
      <c r="W39" s="40">
        <v>180</v>
      </c>
      <c r="X39" s="41">
        <v>900</v>
      </c>
      <c r="Y39" s="92">
        <f>V41+W41+X41</f>
        <v>0</v>
      </c>
      <c r="Z39" s="98">
        <f>INT(U39+Y39)</f>
        <v>0</v>
      </c>
      <c r="AA39" s="88" t="s">
        <v>74</v>
      </c>
      <c r="AB39" s="49" t="s">
        <v>25</v>
      </c>
      <c r="AC39" s="16">
        <f t="shared" ref="AC39" si="82">AC$6</f>
        <v>8</v>
      </c>
      <c r="AD39" s="114">
        <f>ROUNDDOWN(AC41,0)</f>
        <v>0</v>
      </c>
      <c r="AE39" s="50">
        <v>130</v>
      </c>
      <c r="AF39" s="121">
        <f>AE41</f>
        <v>0</v>
      </c>
      <c r="AG39" s="124">
        <f>INT(AD39+AF39)</f>
        <v>0</v>
      </c>
    </row>
    <row r="40" spans="1:33" ht="17.25" customHeight="1" x14ac:dyDescent="0.4">
      <c r="A40" s="97"/>
      <c r="B40" s="97"/>
      <c r="C40" s="97"/>
      <c r="D40" s="97"/>
      <c r="E40" s="97"/>
      <c r="F40" s="97"/>
      <c r="G40" s="97"/>
      <c r="H40" s="97"/>
      <c r="I40" s="97"/>
      <c r="J40" s="88"/>
      <c r="K40" s="15" t="s">
        <v>24</v>
      </c>
      <c r="L40" s="90"/>
      <c r="M40" s="35"/>
      <c r="N40" s="26"/>
      <c r="O40" s="27"/>
      <c r="P40" s="93"/>
      <c r="Q40" s="99"/>
      <c r="R40" s="112"/>
      <c r="S40" s="15" t="s">
        <v>24</v>
      </c>
      <c r="T40" s="24">
        <f t="shared" ref="T40" si="83">T$7</f>
        <v>0</v>
      </c>
      <c r="U40" s="115"/>
      <c r="V40" s="42">
        <f>$F$8</f>
        <v>0</v>
      </c>
      <c r="W40" s="43">
        <f>$G$8</f>
        <v>0</v>
      </c>
      <c r="X40" s="44">
        <f>$H$8</f>
        <v>0</v>
      </c>
      <c r="Y40" s="93"/>
      <c r="Z40" s="99"/>
      <c r="AA40" s="88"/>
      <c r="AB40" s="51" t="s">
        <v>24</v>
      </c>
      <c r="AC40" s="56">
        <f t="shared" ref="AC40" si="84">AC$7</f>
        <v>0</v>
      </c>
      <c r="AD40" s="115"/>
      <c r="AE40" s="57">
        <f>$F$7</f>
        <v>0</v>
      </c>
      <c r="AF40" s="122"/>
      <c r="AG40" s="125"/>
    </row>
    <row r="41" spans="1:33" ht="17.25" customHeight="1" x14ac:dyDescent="0.4">
      <c r="A41" s="9"/>
      <c r="B41" s="9"/>
      <c r="C41" s="9"/>
      <c r="D41" s="9"/>
      <c r="E41" s="9"/>
      <c r="F41" s="9"/>
      <c r="G41" s="9"/>
      <c r="H41" s="9"/>
      <c r="I41" s="9"/>
      <c r="J41" s="88"/>
      <c r="K41" s="14" t="s">
        <v>23</v>
      </c>
      <c r="L41" s="91"/>
      <c r="M41" s="36">
        <f>M39*M40</f>
        <v>0</v>
      </c>
      <c r="N41" s="37">
        <f>N39*N40</f>
        <v>0</v>
      </c>
      <c r="O41" s="38">
        <f>O39*O40</f>
        <v>0</v>
      </c>
      <c r="P41" s="94"/>
      <c r="Q41" s="100"/>
      <c r="R41" s="113"/>
      <c r="S41" s="14" t="s">
        <v>23</v>
      </c>
      <c r="T41" s="38">
        <f t="shared" ref="T41" si="85">T39*T40</f>
        <v>0</v>
      </c>
      <c r="U41" s="116"/>
      <c r="V41" s="45">
        <f>V39*V40</f>
        <v>0</v>
      </c>
      <c r="W41" s="46">
        <f>W39*W40</f>
        <v>0</v>
      </c>
      <c r="X41" s="47">
        <f>X39*X40</f>
        <v>0</v>
      </c>
      <c r="Y41" s="94"/>
      <c r="Z41" s="100"/>
      <c r="AA41" s="88"/>
      <c r="AB41" s="54" t="s">
        <v>23</v>
      </c>
      <c r="AC41" s="58">
        <f>AC39*AC40</f>
        <v>0</v>
      </c>
      <c r="AD41" s="116"/>
      <c r="AE41" s="55">
        <f>AE39*AE40</f>
        <v>0</v>
      </c>
      <c r="AF41" s="123"/>
      <c r="AG41" s="126"/>
    </row>
    <row r="42" spans="1:33" ht="17.25" customHeight="1" x14ac:dyDescent="0.4">
      <c r="A42" s="80" t="s">
        <v>4</v>
      </c>
      <c r="B42" s="80"/>
      <c r="C42" s="80"/>
      <c r="D42" s="80"/>
      <c r="E42" s="80"/>
      <c r="F42" s="80"/>
      <c r="G42" s="80"/>
      <c r="H42" s="80"/>
      <c r="I42" s="80"/>
      <c r="J42" s="83" t="s">
        <v>34</v>
      </c>
      <c r="K42" s="85"/>
      <c r="L42" s="85"/>
      <c r="M42" s="85"/>
      <c r="N42" s="85"/>
      <c r="O42" s="85"/>
      <c r="P42" s="85"/>
      <c r="Q42" s="98">
        <f>SUM(Q6:Q41)</f>
        <v>0</v>
      </c>
      <c r="R42" s="83" t="s">
        <v>34</v>
      </c>
      <c r="S42" s="85"/>
      <c r="T42" s="85"/>
      <c r="U42" s="85"/>
      <c r="V42" s="85"/>
      <c r="W42" s="85"/>
      <c r="X42" s="85"/>
      <c r="Y42" s="86"/>
      <c r="Z42" s="98">
        <f>Z6+Z9+Z12+Z15+Z18+Z21+Z24+Z27+Z30+Z33+Z36+Z39</f>
        <v>0</v>
      </c>
      <c r="AA42" s="83" t="s">
        <v>34</v>
      </c>
      <c r="AB42" s="85"/>
      <c r="AC42" s="85"/>
      <c r="AD42" s="85"/>
      <c r="AE42" s="85"/>
      <c r="AF42" s="85"/>
      <c r="AG42" s="98">
        <f>SUM(AG6:AG41)</f>
        <v>0</v>
      </c>
    </row>
    <row r="43" spans="1:33" ht="17.25" customHeight="1" x14ac:dyDescent="0.4">
      <c r="J43" s="84"/>
      <c r="K43" s="101"/>
      <c r="L43" s="101"/>
      <c r="M43" s="101"/>
      <c r="N43" s="101"/>
      <c r="O43" s="101"/>
      <c r="P43" s="101"/>
      <c r="Q43" s="100"/>
      <c r="R43" s="84"/>
      <c r="S43" s="101"/>
      <c r="T43" s="101"/>
      <c r="U43" s="101"/>
      <c r="V43" s="101"/>
      <c r="W43" s="101"/>
      <c r="X43" s="101"/>
      <c r="Y43" s="117"/>
      <c r="Z43" s="100"/>
      <c r="AA43" s="84"/>
      <c r="AB43" s="101"/>
      <c r="AC43" s="101"/>
      <c r="AD43" s="101"/>
      <c r="AE43" s="101"/>
      <c r="AF43" s="101"/>
      <c r="AG43" s="100"/>
    </row>
    <row r="44" spans="1:33" ht="17.25" customHeight="1" x14ac:dyDescent="0.4">
      <c r="J44" s="102" t="s">
        <v>35</v>
      </c>
      <c r="K44" s="103"/>
      <c r="L44" s="103"/>
      <c r="M44" s="103"/>
      <c r="N44" s="103"/>
      <c r="O44" s="103"/>
      <c r="P44" s="108" t="s">
        <v>41</v>
      </c>
      <c r="Q44" s="99"/>
      <c r="R44" s="102" t="s">
        <v>35</v>
      </c>
      <c r="S44" s="103"/>
      <c r="T44" s="103"/>
      <c r="U44" s="103"/>
      <c r="V44" s="103"/>
      <c r="W44" s="103"/>
      <c r="X44" s="118"/>
      <c r="Y44" s="108" t="s">
        <v>41</v>
      </c>
      <c r="Z44" s="99"/>
      <c r="AA44" s="102" t="s">
        <v>35</v>
      </c>
      <c r="AB44" s="103"/>
      <c r="AC44" s="103"/>
      <c r="AD44" s="103"/>
      <c r="AE44" s="103"/>
      <c r="AF44" s="108" t="s">
        <v>41</v>
      </c>
      <c r="AG44" s="99"/>
    </row>
    <row r="45" spans="1:33" ht="17.25" customHeight="1" x14ac:dyDescent="0.4">
      <c r="J45" s="104"/>
      <c r="K45" s="105"/>
      <c r="L45" s="105"/>
      <c r="M45" s="105"/>
      <c r="N45" s="105"/>
      <c r="O45" s="105"/>
      <c r="P45" s="109"/>
      <c r="Q45" s="99"/>
      <c r="R45" s="104"/>
      <c r="S45" s="105"/>
      <c r="T45" s="105"/>
      <c r="U45" s="105"/>
      <c r="V45" s="105"/>
      <c r="W45" s="105"/>
      <c r="X45" s="119"/>
      <c r="Y45" s="109"/>
      <c r="Z45" s="99"/>
      <c r="AA45" s="104"/>
      <c r="AB45" s="105"/>
      <c r="AC45" s="105"/>
      <c r="AD45" s="105"/>
      <c r="AE45" s="105"/>
      <c r="AF45" s="109"/>
      <c r="AG45" s="99"/>
    </row>
    <row r="46" spans="1:33" ht="17.25" customHeight="1" x14ac:dyDescent="0.4">
      <c r="J46" s="106"/>
      <c r="K46" s="107"/>
      <c r="L46" s="107"/>
      <c r="M46" s="107"/>
      <c r="N46" s="107"/>
      <c r="O46" s="107"/>
      <c r="P46" s="110"/>
      <c r="Q46" s="100"/>
      <c r="R46" s="106"/>
      <c r="S46" s="107"/>
      <c r="T46" s="107"/>
      <c r="U46" s="107"/>
      <c r="V46" s="107"/>
      <c r="W46" s="107"/>
      <c r="X46" s="120"/>
      <c r="Y46" s="110"/>
      <c r="Z46" s="100"/>
      <c r="AA46" s="106"/>
      <c r="AB46" s="107"/>
      <c r="AC46" s="107"/>
      <c r="AD46" s="107"/>
      <c r="AE46" s="107"/>
      <c r="AF46" s="110"/>
      <c r="AG46" s="100"/>
    </row>
  </sheetData>
  <mergeCells count="190">
    <mergeCell ref="AG42:AG43"/>
    <mergeCell ref="AG44:AG46"/>
    <mergeCell ref="AA42:AF43"/>
    <mergeCell ref="AA44:AE46"/>
    <mergeCell ref="AF44:AF46"/>
    <mergeCell ref="AF36:AF38"/>
    <mergeCell ref="AG36:AG38"/>
    <mergeCell ref="AA39:AA41"/>
    <mergeCell ref="AD39:AD41"/>
    <mergeCell ref="AF39:AF41"/>
    <mergeCell ref="AG39:AG41"/>
    <mergeCell ref="AA36:AA38"/>
    <mergeCell ref="AD36:AD38"/>
    <mergeCell ref="AF30:AF32"/>
    <mergeCell ref="AG30:AG32"/>
    <mergeCell ref="AA33:AA35"/>
    <mergeCell ref="AD33:AD35"/>
    <mergeCell ref="AF33:AF35"/>
    <mergeCell ref="AG33:AG35"/>
    <mergeCell ref="AF24:AF26"/>
    <mergeCell ref="AG24:AG26"/>
    <mergeCell ref="AA27:AA29"/>
    <mergeCell ref="AD27:AD29"/>
    <mergeCell ref="AF27:AF29"/>
    <mergeCell ref="AG27:AG29"/>
    <mergeCell ref="AA30:AA32"/>
    <mergeCell ref="AD30:AD32"/>
    <mergeCell ref="AA24:AA26"/>
    <mergeCell ref="AD24:AD26"/>
    <mergeCell ref="AF18:AF20"/>
    <mergeCell ref="AG18:AG20"/>
    <mergeCell ref="AA21:AA23"/>
    <mergeCell ref="AD21:AD23"/>
    <mergeCell ref="AF21:AF23"/>
    <mergeCell ref="AG21:AG23"/>
    <mergeCell ref="AF12:AF14"/>
    <mergeCell ref="AG12:AG14"/>
    <mergeCell ref="AA15:AA17"/>
    <mergeCell ref="AD15:AD17"/>
    <mergeCell ref="AF15:AF17"/>
    <mergeCell ref="AG15:AG17"/>
    <mergeCell ref="AA18:AA20"/>
    <mergeCell ref="AD18:AD20"/>
    <mergeCell ref="AA12:AA14"/>
    <mergeCell ref="AD12:AD14"/>
    <mergeCell ref="AD6:AD8"/>
    <mergeCell ref="AF6:AF8"/>
    <mergeCell ref="AG6:AG8"/>
    <mergeCell ref="AA9:AA11"/>
    <mergeCell ref="AD9:AD11"/>
    <mergeCell ref="AF9:AF11"/>
    <mergeCell ref="AG9:AG11"/>
    <mergeCell ref="AA2:AG2"/>
    <mergeCell ref="AA4:AA5"/>
    <mergeCell ref="AB4:AB5"/>
    <mergeCell ref="AC4:AD4"/>
    <mergeCell ref="AE4:AF4"/>
    <mergeCell ref="AG4:AG5"/>
    <mergeCell ref="AA6:AA8"/>
    <mergeCell ref="Y44:Y46"/>
    <mergeCell ref="R42:Y43"/>
    <mergeCell ref="Z42:Z43"/>
    <mergeCell ref="Z44:Z46"/>
    <mergeCell ref="R44:X46"/>
    <mergeCell ref="R36:R38"/>
    <mergeCell ref="U36:U38"/>
    <mergeCell ref="Y36:Y38"/>
    <mergeCell ref="Z36:Z38"/>
    <mergeCell ref="R39:R41"/>
    <mergeCell ref="U39:U41"/>
    <mergeCell ref="Y39:Y41"/>
    <mergeCell ref="Z39:Z41"/>
    <mergeCell ref="R30:R32"/>
    <mergeCell ref="U30:U32"/>
    <mergeCell ref="Y30:Y32"/>
    <mergeCell ref="Z30:Z32"/>
    <mergeCell ref="R33:R35"/>
    <mergeCell ref="U33:U35"/>
    <mergeCell ref="Y33:Y35"/>
    <mergeCell ref="Z33:Z35"/>
    <mergeCell ref="R24:R26"/>
    <mergeCell ref="U24:U26"/>
    <mergeCell ref="Y24:Y26"/>
    <mergeCell ref="Z24:Z26"/>
    <mergeCell ref="R27:R29"/>
    <mergeCell ref="U27:U29"/>
    <mergeCell ref="Y27:Y29"/>
    <mergeCell ref="Z27:Z29"/>
    <mergeCell ref="R18:R20"/>
    <mergeCell ref="U18:U20"/>
    <mergeCell ref="Y18:Y20"/>
    <mergeCell ref="Z18:Z20"/>
    <mergeCell ref="R21:R23"/>
    <mergeCell ref="U21:U23"/>
    <mergeCell ref="Y21:Y23"/>
    <mergeCell ref="Z21:Z23"/>
    <mergeCell ref="R12:R14"/>
    <mergeCell ref="U12:U14"/>
    <mergeCell ref="Y12:Y14"/>
    <mergeCell ref="Z12:Z14"/>
    <mergeCell ref="R15:R17"/>
    <mergeCell ref="U15:U17"/>
    <mergeCell ref="Y15:Y17"/>
    <mergeCell ref="Z15:Z17"/>
    <mergeCell ref="R6:R8"/>
    <mergeCell ref="U6:U8"/>
    <mergeCell ref="Y6:Y8"/>
    <mergeCell ref="Z6:Z8"/>
    <mergeCell ref="R9:R11"/>
    <mergeCell ref="U9:U11"/>
    <mergeCell ref="Y9:Y11"/>
    <mergeCell ref="Z9:Z11"/>
    <mergeCell ref="R2:Z2"/>
    <mergeCell ref="R4:R5"/>
    <mergeCell ref="S4:S5"/>
    <mergeCell ref="T4:U4"/>
    <mergeCell ref="V4:Y4"/>
    <mergeCell ref="Z4:Z5"/>
    <mergeCell ref="Q42:Q43"/>
    <mergeCell ref="Q44:Q46"/>
    <mergeCell ref="J42:P43"/>
    <mergeCell ref="J44:O46"/>
    <mergeCell ref="P44:P46"/>
    <mergeCell ref="J39:J41"/>
    <mergeCell ref="L39:L41"/>
    <mergeCell ref="P39:P41"/>
    <mergeCell ref="Q39:Q41"/>
    <mergeCell ref="J33:J35"/>
    <mergeCell ref="L33:L35"/>
    <mergeCell ref="P33:P35"/>
    <mergeCell ref="Q33:Q35"/>
    <mergeCell ref="J36:J38"/>
    <mergeCell ref="L36:L38"/>
    <mergeCell ref="P36:P38"/>
    <mergeCell ref="Q36:Q38"/>
    <mergeCell ref="J27:J29"/>
    <mergeCell ref="L27:L29"/>
    <mergeCell ref="P27:P29"/>
    <mergeCell ref="Q27:Q29"/>
    <mergeCell ref="J30:J32"/>
    <mergeCell ref="L30:L32"/>
    <mergeCell ref="P30:P32"/>
    <mergeCell ref="Q30:Q32"/>
    <mergeCell ref="J24:J26"/>
    <mergeCell ref="L24:L26"/>
    <mergeCell ref="P24:P26"/>
    <mergeCell ref="Q24:Q26"/>
    <mergeCell ref="J15:J17"/>
    <mergeCell ref="L15:L17"/>
    <mergeCell ref="P15:P17"/>
    <mergeCell ref="Q15:Q17"/>
    <mergeCell ref="J18:J20"/>
    <mergeCell ref="L18:L20"/>
    <mergeCell ref="P18:P20"/>
    <mergeCell ref="Q18:Q20"/>
    <mergeCell ref="L9:L11"/>
    <mergeCell ref="P9:P11"/>
    <mergeCell ref="Q9:Q11"/>
    <mergeCell ref="J12:J14"/>
    <mergeCell ref="L12:L14"/>
    <mergeCell ref="P12:P14"/>
    <mergeCell ref="Q12:Q14"/>
    <mergeCell ref="J21:J23"/>
    <mergeCell ref="L21:L23"/>
    <mergeCell ref="P21:P23"/>
    <mergeCell ref="Q21:Q23"/>
    <mergeCell ref="A1:I1"/>
    <mergeCell ref="A3:I3"/>
    <mergeCell ref="A10:B10"/>
    <mergeCell ref="A12:B12"/>
    <mergeCell ref="A14:B14"/>
    <mergeCell ref="A16:B16"/>
    <mergeCell ref="A42:I42"/>
    <mergeCell ref="J2:Q2"/>
    <mergeCell ref="J4:J5"/>
    <mergeCell ref="K4:K5"/>
    <mergeCell ref="L4:L5"/>
    <mergeCell ref="M4:P4"/>
    <mergeCell ref="Q4:Q5"/>
    <mergeCell ref="J6:J8"/>
    <mergeCell ref="L6:L8"/>
    <mergeCell ref="P6:P8"/>
    <mergeCell ref="A18:B18"/>
    <mergeCell ref="A19:B19"/>
    <mergeCell ref="A20:B20"/>
    <mergeCell ref="A24:D24"/>
    <mergeCell ref="C27:E27"/>
    <mergeCell ref="A39:I40"/>
    <mergeCell ref="Q6:Q8"/>
    <mergeCell ref="J9:J11"/>
  </mergeCells>
  <phoneticPr fontId="2"/>
  <dataValidations count="1">
    <dataValidation imeMode="off" allowBlank="1" showInputMessage="1" showErrorMessage="1" sqref="Q44 Q42 P44:P46 Y44 AF44" xr:uid="{00000000-0002-0000-0200-000000000000}"/>
  </dataValidations>
  <pageMargins left="0.59055118110236227" right="0.59055118110236227"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D46"/>
  <sheetViews>
    <sheetView view="pageLayout" topLeftCell="A4" zoomScale="85" zoomScaleNormal="100" zoomScalePageLayoutView="85" workbookViewId="0">
      <selection activeCell="C18" sqref="C18"/>
    </sheetView>
  </sheetViews>
  <sheetFormatPr defaultRowHeight="17.25" customHeight="1" x14ac:dyDescent="0.4"/>
  <cols>
    <col min="1" max="8" width="9" style="1"/>
    <col min="9" max="9" width="10.625" style="1" customWidth="1"/>
    <col min="10" max="17" width="10" style="1" customWidth="1"/>
    <col min="18" max="24" width="10.875" style="1" customWidth="1"/>
    <col min="25" max="35" width="9.875" style="1" customWidth="1"/>
    <col min="36" max="38" width="9.875" style="29" customWidth="1"/>
    <col min="39" max="48" width="9.875" style="1" customWidth="1"/>
    <col min="49" max="56" width="10" style="1" customWidth="1"/>
    <col min="57" max="16384" width="9" style="1"/>
  </cols>
  <sheetData>
    <row r="1" spans="1:56" ht="17.25" customHeight="1" x14ac:dyDescent="0.4">
      <c r="A1" s="77"/>
      <c r="B1" s="77"/>
      <c r="C1" s="77"/>
      <c r="D1" s="77"/>
      <c r="E1" s="77"/>
      <c r="F1" s="77"/>
      <c r="G1" s="77"/>
      <c r="H1" s="77"/>
      <c r="I1" s="77"/>
      <c r="J1" s="12"/>
      <c r="K1" s="13"/>
      <c r="L1" s="12"/>
      <c r="M1" s="12"/>
      <c r="N1" s="12"/>
      <c r="O1" s="12"/>
      <c r="P1" s="12"/>
      <c r="Q1" s="11" t="s">
        <v>42</v>
      </c>
      <c r="X1" s="29" t="s">
        <v>43</v>
      </c>
      <c r="Y1" s="12"/>
      <c r="Z1" s="13"/>
      <c r="AA1" s="12"/>
      <c r="AB1" s="12"/>
      <c r="AC1" s="12"/>
      <c r="AD1" s="12"/>
      <c r="AE1" s="12"/>
      <c r="AF1" s="61" t="s">
        <v>45</v>
      </c>
      <c r="AG1" s="12"/>
      <c r="AH1" s="13"/>
      <c r="AI1" s="12"/>
      <c r="AJ1" s="11"/>
      <c r="AK1" s="11"/>
      <c r="AL1" s="11"/>
      <c r="AM1" s="12"/>
      <c r="AN1" s="11" t="s">
        <v>51</v>
      </c>
      <c r="AO1" s="12"/>
      <c r="AP1" s="13"/>
      <c r="AQ1" s="12"/>
      <c r="AR1" s="12"/>
      <c r="AS1" s="12"/>
      <c r="AT1" s="12"/>
      <c r="AU1" s="12"/>
      <c r="AV1" s="11" t="s">
        <v>53</v>
      </c>
      <c r="AW1" s="12"/>
      <c r="AX1" s="13"/>
      <c r="AY1" s="71"/>
      <c r="AZ1" s="12"/>
      <c r="BA1" s="12"/>
      <c r="BB1" s="12"/>
      <c r="BC1" s="12"/>
      <c r="BD1" s="11" t="s">
        <v>55</v>
      </c>
    </row>
    <row r="2" spans="1:56" ht="17.25" customHeight="1" x14ac:dyDescent="0.4">
      <c r="A2" s="7"/>
      <c r="J2" s="81" t="s">
        <v>36</v>
      </c>
      <c r="K2" s="81"/>
      <c r="L2" s="81"/>
      <c r="M2" s="81"/>
      <c r="N2" s="81"/>
      <c r="O2" s="81"/>
      <c r="P2" s="81"/>
      <c r="Q2" s="81"/>
      <c r="R2" s="81" t="s">
        <v>48</v>
      </c>
      <c r="S2" s="81"/>
      <c r="T2" s="81"/>
      <c r="U2" s="81"/>
      <c r="V2" s="81"/>
      <c r="W2" s="81"/>
      <c r="X2" s="81"/>
      <c r="Y2" s="81" t="s">
        <v>36</v>
      </c>
      <c r="Z2" s="81"/>
      <c r="AA2" s="81"/>
      <c r="AB2" s="81"/>
      <c r="AC2" s="81"/>
      <c r="AD2" s="81"/>
      <c r="AE2" s="81"/>
      <c r="AF2" s="81"/>
      <c r="AG2" s="81" t="s">
        <v>48</v>
      </c>
      <c r="AH2" s="81"/>
      <c r="AI2" s="81"/>
      <c r="AJ2" s="81"/>
      <c r="AK2" s="81"/>
      <c r="AL2" s="81"/>
      <c r="AM2" s="81"/>
      <c r="AN2" s="81"/>
      <c r="AO2" s="81" t="s">
        <v>48</v>
      </c>
      <c r="AP2" s="81"/>
      <c r="AQ2" s="81"/>
      <c r="AR2" s="81"/>
      <c r="AS2" s="81"/>
      <c r="AT2" s="81"/>
      <c r="AU2" s="81"/>
      <c r="AV2" s="81"/>
      <c r="AW2" s="81" t="s">
        <v>48</v>
      </c>
      <c r="AX2" s="81"/>
      <c r="AY2" s="81"/>
      <c r="AZ2" s="81"/>
      <c r="BA2" s="81"/>
      <c r="BB2" s="81"/>
      <c r="BC2" s="81"/>
      <c r="BD2" s="81"/>
    </row>
    <row r="3" spans="1:56" ht="17.25" customHeight="1" x14ac:dyDescent="0.4">
      <c r="A3" s="78" t="s">
        <v>14</v>
      </c>
      <c r="B3" s="78"/>
      <c r="C3" s="78"/>
      <c r="D3" s="78"/>
      <c r="E3" s="78"/>
      <c r="F3" s="78"/>
      <c r="G3" s="78"/>
      <c r="H3" s="78"/>
      <c r="I3" s="78"/>
      <c r="J3" s="59" t="s">
        <v>46</v>
      </c>
      <c r="K3" s="28"/>
      <c r="L3" s="28"/>
      <c r="M3" s="28"/>
      <c r="N3" s="28"/>
      <c r="O3" s="28"/>
      <c r="P3" s="28"/>
      <c r="Q3" s="28" t="s">
        <v>33</v>
      </c>
      <c r="R3" s="59" t="s">
        <v>47</v>
      </c>
      <c r="S3" s="28"/>
      <c r="T3" s="28"/>
      <c r="U3" s="28"/>
      <c r="V3" s="28"/>
      <c r="W3" s="28"/>
      <c r="X3" s="28" t="s">
        <v>33</v>
      </c>
      <c r="Y3" s="59" t="s">
        <v>49</v>
      </c>
      <c r="Z3" s="28"/>
      <c r="AA3" s="28"/>
      <c r="AB3" s="28"/>
      <c r="AC3" s="28"/>
      <c r="AD3" s="28"/>
      <c r="AE3" s="28"/>
      <c r="AF3" s="28" t="s">
        <v>33</v>
      </c>
      <c r="AG3" s="59" t="s">
        <v>50</v>
      </c>
      <c r="AH3" s="28"/>
      <c r="AI3" s="28"/>
      <c r="AJ3" s="28"/>
      <c r="AK3" s="28"/>
      <c r="AL3" s="28"/>
      <c r="AM3" s="28"/>
      <c r="AN3" s="28" t="s">
        <v>33</v>
      </c>
      <c r="AO3" s="59" t="s">
        <v>52</v>
      </c>
      <c r="AP3" s="28"/>
      <c r="AQ3" s="28"/>
      <c r="AR3" s="28"/>
      <c r="AS3" s="28"/>
      <c r="AT3" s="28"/>
      <c r="AU3" s="28"/>
      <c r="AV3" s="28" t="s">
        <v>33</v>
      </c>
      <c r="AW3" s="59" t="s">
        <v>54</v>
      </c>
      <c r="AX3" s="28"/>
      <c r="AY3" s="72"/>
      <c r="AZ3" s="28"/>
      <c r="BA3" s="28"/>
      <c r="BB3" s="28"/>
      <c r="BC3" s="28"/>
      <c r="BD3" s="28" t="s">
        <v>33</v>
      </c>
    </row>
    <row r="4" spans="1:56" ht="17.25" customHeight="1" x14ac:dyDescent="0.4">
      <c r="A4" s="7"/>
      <c r="J4" s="82" t="s">
        <v>32</v>
      </c>
      <c r="K4" s="82" t="s">
        <v>31</v>
      </c>
      <c r="L4" s="83" t="s">
        <v>37</v>
      </c>
      <c r="M4" s="83" t="s">
        <v>29</v>
      </c>
      <c r="N4" s="85"/>
      <c r="O4" s="85"/>
      <c r="P4" s="86"/>
      <c r="Q4" s="87" t="s">
        <v>28</v>
      </c>
      <c r="R4" s="82" t="s">
        <v>32</v>
      </c>
      <c r="S4" s="82" t="s">
        <v>31</v>
      </c>
      <c r="T4" s="86" t="s">
        <v>30</v>
      </c>
      <c r="U4" s="83"/>
      <c r="V4" s="83" t="s">
        <v>29</v>
      </c>
      <c r="W4" s="86"/>
      <c r="X4" s="87" t="s">
        <v>28</v>
      </c>
      <c r="Y4" s="82" t="s">
        <v>32</v>
      </c>
      <c r="Z4" s="82" t="s">
        <v>31</v>
      </c>
      <c r="AA4" s="83" t="s">
        <v>37</v>
      </c>
      <c r="AB4" s="83" t="s">
        <v>29</v>
      </c>
      <c r="AC4" s="85"/>
      <c r="AD4" s="85"/>
      <c r="AE4" s="86"/>
      <c r="AF4" s="87" t="s">
        <v>28</v>
      </c>
      <c r="AG4" s="82" t="s">
        <v>32</v>
      </c>
      <c r="AH4" s="82" t="s">
        <v>31</v>
      </c>
      <c r="AI4" s="83" t="s">
        <v>37</v>
      </c>
      <c r="AJ4" s="83" t="s">
        <v>29</v>
      </c>
      <c r="AK4" s="85"/>
      <c r="AL4" s="85"/>
      <c r="AM4" s="86"/>
      <c r="AN4" s="87" t="s">
        <v>28</v>
      </c>
      <c r="AO4" s="82" t="s">
        <v>32</v>
      </c>
      <c r="AP4" s="82" t="s">
        <v>31</v>
      </c>
      <c r="AQ4" s="83" t="s">
        <v>37</v>
      </c>
      <c r="AR4" s="83" t="s">
        <v>29</v>
      </c>
      <c r="AS4" s="85"/>
      <c r="AT4" s="85"/>
      <c r="AU4" s="86"/>
      <c r="AV4" s="87" t="s">
        <v>28</v>
      </c>
      <c r="AW4" s="82" t="s">
        <v>32</v>
      </c>
      <c r="AX4" s="82" t="s">
        <v>31</v>
      </c>
      <c r="AY4" s="145" t="s">
        <v>37</v>
      </c>
      <c r="AZ4" s="83" t="s">
        <v>29</v>
      </c>
      <c r="BA4" s="85"/>
      <c r="BB4" s="85"/>
      <c r="BC4" s="86"/>
      <c r="BD4" s="87" t="s">
        <v>28</v>
      </c>
    </row>
    <row r="5" spans="1:56" ht="17.25" customHeight="1" x14ac:dyDescent="0.4">
      <c r="A5" s="4" t="s">
        <v>1</v>
      </c>
      <c r="J5" s="82"/>
      <c r="K5" s="82"/>
      <c r="L5" s="84"/>
      <c r="M5" s="31" t="s">
        <v>38</v>
      </c>
      <c r="N5" s="32" t="s">
        <v>39</v>
      </c>
      <c r="O5" s="32" t="s">
        <v>40</v>
      </c>
      <c r="P5" s="33" t="s">
        <v>26</v>
      </c>
      <c r="Q5" s="87"/>
      <c r="R5" s="82"/>
      <c r="S5" s="82"/>
      <c r="T5" s="19" t="s">
        <v>27</v>
      </c>
      <c r="U5" s="18" t="s">
        <v>26</v>
      </c>
      <c r="V5" s="48" t="s">
        <v>44</v>
      </c>
      <c r="W5" s="20" t="s">
        <v>26</v>
      </c>
      <c r="X5" s="87"/>
      <c r="Y5" s="82"/>
      <c r="Z5" s="82"/>
      <c r="AA5" s="84"/>
      <c r="AB5" s="31" t="s">
        <v>38</v>
      </c>
      <c r="AC5" s="32" t="s">
        <v>39</v>
      </c>
      <c r="AD5" s="32" t="s">
        <v>40</v>
      </c>
      <c r="AE5" s="33" t="s">
        <v>26</v>
      </c>
      <c r="AF5" s="87"/>
      <c r="AG5" s="82"/>
      <c r="AH5" s="82"/>
      <c r="AI5" s="84"/>
      <c r="AJ5" s="69" t="s">
        <v>38</v>
      </c>
      <c r="AK5" s="70" t="s">
        <v>39</v>
      </c>
      <c r="AL5" s="70" t="s">
        <v>40</v>
      </c>
      <c r="AM5" s="33" t="s">
        <v>26</v>
      </c>
      <c r="AN5" s="87"/>
      <c r="AO5" s="82"/>
      <c r="AP5" s="82"/>
      <c r="AQ5" s="84"/>
      <c r="AR5" s="31" t="s">
        <v>38</v>
      </c>
      <c r="AS5" s="32" t="s">
        <v>39</v>
      </c>
      <c r="AT5" s="32" t="s">
        <v>40</v>
      </c>
      <c r="AU5" s="33" t="s">
        <v>26</v>
      </c>
      <c r="AV5" s="87"/>
      <c r="AW5" s="82"/>
      <c r="AX5" s="82"/>
      <c r="AY5" s="146"/>
      <c r="AZ5" s="31" t="s">
        <v>38</v>
      </c>
      <c r="BA5" s="32" t="s">
        <v>39</v>
      </c>
      <c r="BB5" s="32" t="s">
        <v>40</v>
      </c>
      <c r="BC5" s="33" t="s">
        <v>26</v>
      </c>
      <c r="BD5" s="87"/>
    </row>
    <row r="6" spans="1:56" ht="17.25" customHeight="1" x14ac:dyDescent="0.4">
      <c r="A6" s="4" t="s">
        <v>11</v>
      </c>
      <c r="J6" s="88" t="s">
        <v>61</v>
      </c>
      <c r="K6" s="17" t="s">
        <v>25</v>
      </c>
      <c r="L6" s="127"/>
      <c r="M6" s="34">
        <v>120</v>
      </c>
      <c r="N6" s="22">
        <v>0</v>
      </c>
      <c r="O6" s="16">
        <v>0</v>
      </c>
      <c r="P6" s="130">
        <f>M8+N8+O8</f>
        <v>0</v>
      </c>
      <c r="Q6" s="98">
        <f>INT(L6+P6)</f>
        <v>0</v>
      </c>
      <c r="R6" s="88" t="s">
        <v>61</v>
      </c>
      <c r="S6" s="49" t="s">
        <v>25</v>
      </c>
      <c r="T6" s="16">
        <v>6</v>
      </c>
      <c r="U6" s="92">
        <f>T8</f>
        <v>0</v>
      </c>
      <c r="V6" s="50">
        <v>900</v>
      </c>
      <c r="W6" s="133">
        <f>V8</f>
        <v>0</v>
      </c>
      <c r="X6" s="98">
        <f>INT(U6+W6)</f>
        <v>0</v>
      </c>
      <c r="Y6" s="88" t="s">
        <v>61</v>
      </c>
      <c r="Z6" s="17" t="s">
        <v>25</v>
      </c>
      <c r="AA6" s="127"/>
      <c r="AB6" s="34">
        <v>0</v>
      </c>
      <c r="AC6" s="22">
        <v>0</v>
      </c>
      <c r="AD6" s="16">
        <v>0</v>
      </c>
      <c r="AE6" s="136">
        <f>AB8+AC8+AD8</f>
        <v>0</v>
      </c>
      <c r="AF6" s="139">
        <f>INT(AA6+AE6)</f>
        <v>0</v>
      </c>
      <c r="AG6" s="88" t="s">
        <v>61</v>
      </c>
      <c r="AH6" s="17" t="s">
        <v>25</v>
      </c>
      <c r="AI6" s="127"/>
      <c r="AJ6" s="63">
        <v>0</v>
      </c>
      <c r="AK6" s="40">
        <v>0</v>
      </c>
      <c r="AL6" s="40">
        <v>0</v>
      </c>
      <c r="AM6" s="142">
        <f>AJ8+AK8+AL8</f>
        <v>0</v>
      </c>
      <c r="AN6" s="98">
        <f>INT(AI6+AM6)</f>
        <v>0</v>
      </c>
      <c r="AO6" s="88" t="s">
        <v>61</v>
      </c>
      <c r="AP6" s="17" t="s">
        <v>25</v>
      </c>
      <c r="AQ6" s="127"/>
      <c r="AR6" s="21">
        <v>50</v>
      </c>
      <c r="AS6" s="22">
        <v>0</v>
      </c>
      <c r="AT6" s="22">
        <v>0</v>
      </c>
      <c r="AU6" s="142">
        <f>AR8+AS8+AT8</f>
        <v>0</v>
      </c>
      <c r="AV6" s="98">
        <f>INT(AQ6+AU6)</f>
        <v>0</v>
      </c>
      <c r="AW6" s="88" t="s">
        <v>61</v>
      </c>
      <c r="AX6" s="17" t="s">
        <v>25</v>
      </c>
      <c r="AY6" s="127"/>
      <c r="AZ6" s="21">
        <v>50</v>
      </c>
      <c r="BA6" s="22">
        <v>0</v>
      </c>
      <c r="BB6" s="22">
        <v>0</v>
      </c>
      <c r="BC6" s="142">
        <f>AZ8+BA8+BB8</f>
        <v>0</v>
      </c>
      <c r="BD6" s="98">
        <f>INT(AY6+BC6)</f>
        <v>0</v>
      </c>
    </row>
    <row r="7" spans="1:56" ht="17.25" customHeight="1" x14ac:dyDescent="0.4">
      <c r="A7" s="4" t="s">
        <v>76</v>
      </c>
      <c r="J7" s="88"/>
      <c r="K7" s="15" t="s">
        <v>24</v>
      </c>
      <c r="L7" s="128"/>
      <c r="M7" s="35"/>
      <c r="N7" s="26"/>
      <c r="O7" s="27"/>
      <c r="P7" s="131"/>
      <c r="Q7" s="99"/>
      <c r="R7" s="88"/>
      <c r="S7" s="51" t="s">
        <v>24</v>
      </c>
      <c r="T7" s="24"/>
      <c r="U7" s="93"/>
      <c r="V7" s="53"/>
      <c r="W7" s="134"/>
      <c r="X7" s="99"/>
      <c r="Y7" s="88"/>
      <c r="Z7" s="15" t="s">
        <v>24</v>
      </c>
      <c r="AA7" s="128"/>
      <c r="AB7" s="35"/>
      <c r="AC7" s="26"/>
      <c r="AD7" s="27"/>
      <c r="AE7" s="137"/>
      <c r="AF7" s="140"/>
      <c r="AG7" s="88"/>
      <c r="AH7" s="15" t="s">
        <v>24</v>
      </c>
      <c r="AI7" s="128"/>
      <c r="AJ7" s="42"/>
      <c r="AK7" s="43"/>
      <c r="AL7" s="64"/>
      <c r="AM7" s="143"/>
      <c r="AN7" s="99"/>
      <c r="AO7" s="88"/>
      <c r="AP7" s="15" t="s">
        <v>24</v>
      </c>
      <c r="AQ7" s="128"/>
      <c r="AR7" s="35"/>
      <c r="AS7" s="26"/>
      <c r="AT7" s="27"/>
      <c r="AU7" s="143"/>
      <c r="AV7" s="99"/>
      <c r="AW7" s="88"/>
      <c r="AX7" s="15" t="s">
        <v>24</v>
      </c>
      <c r="AY7" s="128"/>
      <c r="AZ7" s="35"/>
      <c r="BA7" s="26"/>
      <c r="BB7" s="27"/>
      <c r="BC7" s="143"/>
      <c r="BD7" s="99"/>
    </row>
    <row r="8" spans="1:56" ht="17.25" customHeight="1" x14ac:dyDescent="0.4">
      <c r="A8" s="7"/>
      <c r="J8" s="88"/>
      <c r="K8" s="14" t="s">
        <v>23</v>
      </c>
      <c r="L8" s="129"/>
      <c r="M8" s="36">
        <f>M6*M7</f>
        <v>0</v>
      </c>
      <c r="N8" s="37">
        <f>N6*N7</f>
        <v>0</v>
      </c>
      <c r="O8" s="38">
        <f>O6*O7</f>
        <v>0</v>
      </c>
      <c r="P8" s="132"/>
      <c r="Q8" s="100"/>
      <c r="R8" s="88"/>
      <c r="S8" s="54" t="s">
        <v>23</v>
      </c>
      <c r="T8" s="38">
        <f>T6*T7</f>
        <v>0</v>
      </c>
      <c r="U8" s="94"/>
      <c r="V8" s="55">
        <f>V6*V7</f>
        <v>0</v>
      </c>
      <c r="W8" s="135"/>
      <c r="X8" s="100"/>
      <c r="Y8" s="88"/>
      <c r="Z8" s="14" t="s">
        <v>23</v>
      </c>
      <c r="AA8" s="129"/>
      <c r="AB8" s="36">
        <f>AB6*AB7</f>
        <v>0</v>
      </c>
      <c r="AC8" s="37">
        <f>AC6*AC7</f>
        <v>0</v>
      </c>
      <c r="AD8" s="38">
        <f>AD6*AD7</f>
        <v>0</v>
      </c>
      <c r="AE8" s="138"/>
      <c r="AF8" s="141"/>
      <c r="AG8" s="88"/>
      <c r="AH8" s="14" t="s">
        <v>23</v>
      </c>
      <c r="AI8" s="129"/>
      <c r="AJ8" s="65">
        <f>AJ6*AJ7</f>
        <v>0</v>
      </c>
      <c r="AK8" s="66">
        <f>AK6*AK7</f>
        <v>0</v>
      </c>
      <c r="AL8" s="66">
        <f>AL6*AL7</f>
        <v>0</v>
      </c>
      <c r="AM8" s="144"/>
      <c r="AN8" s="100"/>
      <c r="AO8" s="88"/>
      <c r="AP8" s="14" t="s">
        <v>23</v>
      </c>
      <c r="AQ8" s="129"/>
      <c r="AR8" s="62">
        <f>AR6*AR7</f>
        <v>0</v>
      </c>
      <c r="AS8" s="37">
        <f>AS6*AS7</f>
        <v>0</v>
      </c>
      <c r="AT8" s="37">
        <f>AT6*AT7</f>
        <v>0</v>
      </c>
      <c r="AU8" s="144"/>
      <c r="AV8" s="100"/>
      <c r="AW8" s="88"/>
      <c r="AX8" s="14" t="s">
        <v>23</v>
      </c>
      <c r="AY8" s="129"/>
      <c r="AZ8" s="62">
        <f>AZ6*AZ7</f>
        <v>0</v>
      </c>
      <c r="BA8" s="37">
        <f>BA6*BA7</f>
        <v>0</v>
      </c>
      <c r="BB8" s="37">
        <f>BB6*BB7</f>
        <v>0</v>
      </c>
      <c r="BC8" s="144"/>
      <c r="BD8" s="100"/>
    </row>
    <row r="9" spans="1:56" ht="17.25" customHeight="1" x14ac:dyDescent="0.4">
      <c r="A9" s="7"/>
      <c r="J9" s="88" t="s">
        <v>63</v>
      </c>
      <c r="K9" s="17" t="s">
        <v>25</v>
      </c>
      <c r="L9" s="127">
        <f>L$6</f>
        <v>0</v>
      </c>
      <c r="M9" s="34">
        <v>120</v>
      </c>
      <c r="N9" s="22">
        <v>80</v>
      </c>
      <c r="O9" s="16">
        <v>0</v>
      </c>
      <c r="P9" s="130">
        <f t="shared" ref="P9" si="0">M11+N11+O11</f>
        <v>0</v>
      </c>
      <c r="Q9" s="98">
        <f>INT(L9+P9)</f>
        <v>0</v>
      </c>
      <c r="R9" s="88" t="s">
        <v>63</v>
      </c>
      <c r="S9" s="49" t="s">
        <v>25</v>
      </c>
      <c r="T9" s="16">
        <v>6</v>
      </c>
      <c r="U9" s="92">
        <f>T11</f>
        <v>0</v>
      </c>
      <c r="V9" s="50">
        <f>V$6</f>
        <v>900</v>
      </c>
      <c r="W9" s="133">
        <f>V11</f>
        <v>0</v>
      </c>
      <c r="X9" s="98">
        <f>INT(U9+W9)</f>
        <v>0</v>
      </c>
      <c r="Y9" s="88" t="s">
        <v>63</v>
      </c>
      <c r="Z9" s="17" t="s">
        <v>25</v>
      </c>
      <c r="AA9" s="127"/>
      <c r="AB9" s="34">
        <v>40</v>
      </c>
      <c r="AC9" s="22">
        <v>0</v>
      </c>
      <c r="AD9" s="16">
        <v>0</v>
      </c>
      <c r="AE9" s="136">
        <f>AB11+AC11+AD11</f>
        <v>0</v>
      </c>
      <c r="AF9" s="139">
        <f>INT(AA9+AE9)</f>
        <v>0</v>
      </c>
      <c r="AG9" s="88" t="s">
        <v>63</v>
      </c>
      <c r="AH9" s="17" t="s">
        <v>25</v>
      </c>
      <c r="AI9" s="127"/>
      <c r="AJ9" s="63">
        <v>5</v>
      </c>
      <c r="AK9" s="40">
        <v>0</v>
      </c>
      <c r="AL9" s="40">
        <v>0</v>
      </c>
      <c r="AM9" s="142">
        <f>AJ11+AK11+AL11</f>
        <v>0</v>
      </c>
      <c r="AN9" s="98">
        <f>INT(AI9+AM9)</f>
        <v>0</v>
      </c>
      <c r="AO9" s="88" t="s">
        <v>63</v>
      </c>
      <c r="AP9" s="17" t="s">
        <v>25</v>
      </c>
      <c r="AQ9" s="127"/>
      <c r="AR9" s="21">
        <v>120</v>
      </c>
      <c r="AS9" s="22">
        <v>80</v>
      </c>
      <c r="AT9" s="22">
        <v>0</v>
      </c>
      <c r="AU9" s="142">
        <f>AR11+AS11+AT11</f>
        <v>0</v>
      </c>
      <c r="AV9" s="98">
        <f>INT(AQ9+AU9)</f>
        <v>0</v>
      </c>
      <c r="AW9" s="88" t="s">
        <v>63</v>
      </c>
      <c r="AX9" s="17" t="s">
        <v>25</v>
      </c>
      <c r="AY9" s="127"/>
      <c r="AZ9" s="21">
        <v>120</v>
      </c>
      <c r="BA9" s="22">
        <v>80</v>
      </c>
      <c r="BB9" s="22">
        <v>0</v>
      </c>
      <c r="BC9" s="142">
        <f>AZ11+BA11+BB11</f>
        <v>0</v>
      </c>
      <c r="BD9" s="98">
        <f>INT(AY9+BC9)</f>
        <v>0</v>
      </c>
    </row>
    <row r="10" spans="1:56" ht="17.25" customHeight="1" x14ac:dyDescent="0.4">
      <c r="A10" s="79" t="s">
        <v>6</v>
      </c>
      <c r="B10" s="79"/>
      <c r="C10" s="5" t="s">
        <v>13</v>
      </c>
      <c r="D10" s="7"/>
      <c r="E10" s="7"/>
      <c r="F10" s="7"/>
      <c r="G10" s="7"/>
      <c r="H10" s="7"/>
      <c r="I10" s="7"/>
      <c r="J10" s="88"/>
      <c r="K10" s="15" t="s">
        <v>24</v>
      </c>
      <c r="L10" s="128"/>
      <c r="M10" s="35">
        <f>$E$8</f>
        <v>0</v>
      </c>
      <c r="N10" s="26">
        <f>$F$8</f>
        <v>0</v>
      </c>
      <c r="O10" s="27">
        <f>$G$8</f>
        <v>0</v>
      </c>
      <c r="P10" s="131"/>
      <c r="Q10" s="99"/>
      <c r="R10" s="88"/>
      <c r="S10" s="51" t="s">
        <v>24</v>
      </c>
      <c r="T10" s="24">
        <f>T7</f>
        <v>0</v>
      </c>
      <c r="U10" s="93"/>
      <c r="V10" s="57"/>
      <c r="W10" s="134"/>
      <c r="X10" s="99"/>
      <c r="Y10" s="88"/>
      <c r="Z10" s="15" t="s">
        <v>24</v>
      </c>
      <c r="AA10" s="128"/>
      <c r="AB10" s="35"/>
      <c r="AC10" s="26"/>
      <c r="AD10" s="27"/>
      <c r="AE10" s="137"/>
      <c r="AF10" s="140"/>
      <c r="AG10" s="88"/>
      <c r="AH10" s="15" t="s">
        <v>24</v>
      </c>
      <c r="AI10" s="128"/>
      <c r="AJ10" s="67"/>
      <c r="AK10" s="43"/>
      <c r="AL10" s="64"/>
      <c r="AM10" s="143"/>
      <c r="AN10" s="99"/>
      <c r="AO10" s="88"/>
      <c r="AP10" s="15" t="s">
        <v>24</v>
      </c>
      <c r="AQ10" s="128"/>
      <c r="AR10" s="35"/>
      <c r="AS10" s="26"/>
      <c r="AT10" s="27"/>
      <c r="AU10" s="143"/>
      <c r="AV10" s="99"/>
      <c r="AW10" s="88"/>
      <c r="AX10" s="15" t="s">
        <v>24</v>
      </c>
      <c r="AY10" s="128"/>
      <c r="AZ10" s="35"/>
      <c r="BA10" s="26"/>
      <c r="BB10" s="27"/>
      <c r="BC10" s="143"/>
      <c r="BD10" s="99"/>
    </row>
    <row r="11" spans="1:56" ht="17.25" customHeight="1" x14ac:dyDescent="0.4">
      <c r="A11" s="10"/>
      <c r="B11" s="2"/>
      <c r="J11" s="88"/>
      <c r="K11" s="14" t="s">
        <v>23</v>
      </c>
      <c r="L11" s="129"/>
      <c r="M11" s="36">
        <f>M9*M10</f>
        <v>0</v>
      </c>
      <c r="N11" s="37">
        <f>N9*N10</f>
        <v>0</v>
      </c>
      <c r="O11" s="38">
        <f>O9*O10</f>
        <v>0</v>
      </c>
      <c r="P11" s="132"/>
      <c r="Q11" s="100"/>
      <c r="R11" s="88"/>
      <c r="S11" s="54" t="s">
        <v>23</v>
      </c>
      <c r="T11" s="38">
        <f>T9*T10</f>
        <v>0</v>
      </c>
      <c r="U11" s="94"/>
      <c r="V11" s="60">
        <f>V9*V10</f>
        <v>0</v>
      </c>
      <c r="W11" s="135"/>
      <c r="X11" s="100"/>
      <c r="Y11" s="88"/>
      <c r="Z11" s="14" t="s">
        <v>23</v>
      </c>
      <c r="AA11" s="129"/>
      <c r="AB11" s="36">
        <f>AB9*AB10</f>
        <v>0</v>
      </c>
      <c r="AC11" s="37">
        <f>AC9*AC10</f>
        <v>0</v>
      </c>
      <c r="AD11" s="38">
        <f>AD9*AD10</f>
        <v>0</v>
      </c>
      <c r="AE11" s="138"/>
      <c r="AF11" s="141"/>
      <c r="AG11" s="88"/>
      <c r="AH11" s="14" t="s">
        <v>23</v>
      </c>
      <c r="AI11" s="129"/>
      <c r="AJ11" s="68">
        <f>AJ9*AJ10</f>
        <v>0</v>
      </c>
      <c r="AK11" s="66">
        <f>AK9*AK10</f>
        <v>0</v>
      </c>
      <c r="AL11" s="66">
        <f>AL9*AL10</f>
        <v>0</v>
      </c>
      <c r="AM11" s="144"/>
      <c r="AN11" s="100"/>
      <c r="AO11" s="88"/>
      <c r="AP11" s="14" t="s">
        <v>23</v>
      </c>
      <c r="AQ11" s="129"/>
      <c r="AR11" s="62">
        <f>AR9*AR10</f>
        <v>0</v>
      </c>
      <c r="AS11" s="37">
        <f>AS9*AS10</f>
        <v>0</v>
      </c>
      <c r="AT11" s="37">
        <f>AT9*AT10</f>
        <v>0</v>
      </c>
      <c r="AU11" s="144"/>
      <c r="AV11" s="100"/>
      <c r="AW11" s="88"/>
      <c r="AX11" s="14" t="s">
        <v>23</v>
      </c>
      <c r="AY11" s="129"/>
      <c r="AZ11" s="62">
        <f>AZ9*AZ10</f>
        <v>0</v>
      </c>
      <c r="BA11" s="37">
        <f>BA9*BA10</f>
        <v>0</v>
      </c>
      <c r="BB11" s="37">
        <f>BB9*BB10</f>
        <v>0</v>
      </c>
      <c r="BC11" s="144"/>
      <c r="BD11" s="100"/>
    </row>
    <row r="12" spans="1:56" ht="17.25" customHeight="1" x14ac:dyDescent="0.4">
      <c r="A12" s="79" t="s">
        <v>7</v>
      </c>
      <c r="B12" s="79"/>
      <c r="C12" s="6" t="s">
        <v>57</v>
      </c>
      <c r="D12" s="7"/>
      <c r="E12" s="7"/>
      <c r="F12" s="7"/>
      <c r="G12" s="7"/>
      <c r="H12" s="7"/>
      <c r="I12" s="7"/>
      <c r="J12" s="88" t="s">
        <v>64</v>
      </c>
      <c r="K12" s="17" t="s">
        <v>25</v>
      </c>
      <c r="L12" s="127">
        <f t="shared" ref="L12" si="1">L$6</f>
        <v>0</v>
      </c>
      <c r="M12" s="34">
        <v>120</v>
      </c>
      <c r="N12" s="22">
        <v>80</v>
      </c>
      <c r="O12" s="16">
        <v>0</v>
      </c>
      <c r="P12" s="130">
        <f t="shared" ref="P12" si="2">M14+N14+O14</f>
        <v>0</v>
      </c>
      <c r="Q12" s="98">
        <f>INT(L12+P12)</f>
        <v>0</v>
      </c>
      <c r="R12" s="88" t="s">
        <v>64</v>
      </c>
      <c r="S12" s="49" t="s">
        <v>25</v>
      </c>
      <c r="T12" s="16">
        <v>6</v>
      </c>
      <c r="U12" s="92">
        <f t="shared" ref="U12" si="3">T14</f>
        <v>0</v>
      </c>
      <c r="V12" s="50">
        <f t="shared" ref="V12" si="4">V$6</f>
        <v>900</v>
      </c>
      <c r="W12" s="133">
        <f>V14</f>
        <v>0</v>
      </c>
      <c r="X12" s="98">
        <f>INT(U12+W12)</f>
        <v>0</v>
      </c>
      <c r="Y12" s="88" t="s">
        <v>64</v>
      </c>
      <c r="Z12" s="17" t="s">
        <v>25</v>
      </c>
      <c r="AA12" s="127"/>
      <c r="AB12" s="34">
        <v>70</v>
      </c>
      <c r="AC12" s="22">
        <v>0</v>
      </c>
      <c r="AD12" s="16">
        <v>0</v>
      </c>
      <c r="AE12" s="136">
        <f>AB14+AC14+AD14</f>
        <v>0</v>
      </c>
      <c r="AF12" s="139">
        <f>INT(AA12+AE12)</f>
        <v>0</v>
      </c>
      <c r="AG12" s="88" t="s">
        <v>64</v>
      </c>
      <c r="AH12" s="17" t="s">
        <v>25</v>
      </c>
      <c r="AI12" s="127"/>
      <c r="AJ12" s="63">
        <v>10</v>
      </c>
      <c r="AK12" s="40">
        <v>0</v>
      </c>
      <c r="AL12" s="40">
        <v>0</v>
      </c>
      <c r="AM12" s="142">
        <f>AJ14+AK14+AL14</f>
        <v>0</v>
      </c>
      <c r="AN12" s="98">
        <f>INT(AI12+AM12)</f>
        <v>0</v>
      </c>
      <c r="AO12" s="88" t="s">
        <v>64</v>
      </c>
      <c r="AP12" s="17" t="s">
        <v>25</v>
      </c>
      <c r="AQ12" s="127"/>
      <c r="AR12" s="21">
        <v>120</v>
      </c>
      <c r="AS12" s="22">
        <v>180</v>
      </c>
      <c r="AT12" s="22">
        <v>100</v>
      </c>
      <c r="AU12" s="142">
        <f>AR14+AS14+AT14</f>
        <v>0</v>
      </c>
      <c r="AV12" s="98">
        <f>INT(AQ12+AU12)</f>
        <v>0</v>
      </c>
      <c r="AW12" s="88" t="s">
        <v>64</v>
      </c>
      <c r="AX12" s="17" t="s">
        <v>25</v>
      </c>
      <c r="AY12" s="127"/>
      <c r="AZ12" s="21">
        <v>120</v>
      </c>
      <c r="BA12" s="22">
        <v>80</v>
      </c>
      <c r="BB12" s="22">
        <v>0</v>
      </c>
      <c r="BC12" s="142">
        <f>AZ14+BA14+BB14</f>
        <v>0</v>
      </c>
      <c r="BD12" s="98">
        <f>INT(AY12+BC12)</f>
        <v>0</v>
      </c>
    </row>
    <row r="13" spans="1:56" ht="17.25" customHeight="1" x14ac:dyDescent="0.4">
      <c r="A13" s="10"/>
      <c r="B13" s="2"/>
      <c r="J13" s="88"/>
      <c r="K13" s="15" t="s">
        <v>24</v>
      </c>
      <c r="L13" s="128"/>
      <c r="M13" s="35">
        <f>$E$8</f>
        <v>0</v>
      </c>
      <c r="N13" s="26">
        <f>$F$8</f>
        <v>0</v>
      </c>
      <c r="O13" s="27">
        <f>$G$8</f>
        <v>0</v>
      </c>
      <c r="P13" s="131"/>
      <c r="Q13" s="99"/>
      <c r="R13" s="88"/>
      <c r="S13" s="51" t="s">
        <v>24</v>
      </c>
      <c r="T13" s="24">
        <f>T10</f>
        <v>0</v>
      </c>
      <c r="U13" s="93"/>
      <c r="V13" s="57"/>
      <c r="W13" s="134"/>
      <c r="X13" s="99"/>
      <c r="Y13" s="88"/>
      <c r="Z13" s="15" t="s">
        <v>24</v>
      </c>
      <c r="AA13" s="128"/>
      <c r="AB13" s="35"/>
      <c r="AC13" s="26"/>
      <c r="AD13" s="27"/>
      <c r="AE13" s="137"/>
      <c r="AF13" s="140"/>
      <c r="AG13" s="88"/>
      <c r="AH13" s="15" t="s">
        <v>24</v>
      </c>
      <c r="AI13" s="128"/>
      <c r="AJ13" s="67"/>
      <c r="AK13" s="43"/>
      <c r="AL13" s="64"/>
      <c r="AM13" s="143"/>
      <c r="AN13" s="99"/>
      <c r="AO13" s="88"/>
      <c r="AP13" s="15" t="s">
        <v>24</v>
      </c>
      <c r="AQ13" s="128"/>
      <c r="AR13" s="35"/>
      <c r="AS13" s="26"/>
      <c r="AT13" s="27"/>
      <c r="AU13" s="143"/>
      <c r="AV13" s="99"/>
      <c r="AW13" s="88"/>
      <c r="AX13" s="15" t="s">
        <v>24</v>
      </c>
      <c r="AY13" s="128"/>
      <c r="AZ13" s="35"/>
      <c r="BA13" s="26"/>
      <c r="BB13" s="27"/>
      <c r="BC13" s="143"/>
      <c r="BD13" s="99"/>
    </row>
    <row r="14" spans="1:56" ht="17.25" customHeight="1" x14ac:dyDescent="0.4">
      <c r="A14" s="79" t="s">
        <v>15</v>
      </c>
      <c r="B14" s="79"/>
      <c r="C14" s="3" t="s">
        <v>5</v>
      </c>
      <c r="D14" s="3"/>
      <c r="E14" s="3"/>
      <c r="F14" s="3"/>
      <c r="J14" s="88"/>
      <c r="K14" s="14" t="s">
        <v>23</v>
      </c>
      <c r="L14" s="129"/>
      <c r="M14" s="36">
        <f>M12*M13</f>
        <v>0</v>
      </c>
      <c r="N14" s="37">
        <f>N12*N13</f>
        <v>0</v>
      </c>
      <c r="O14" s="38">
        <f>O12*O13</f>
        <v>0</v>
      </c>
      <c r="P14" s="132"/>
      <c r="Q14" s="100"/>
      <c r="R14" s="88"/>
      <c r="S14" s="54" t="s">
        <v>23</v>
      </c>
      <c r="T14" s="38">
        <f>T12*T13</f>
        <v>0</v>
      </c>
      <c r="U14" s="94"/>
      <c r="V14" s="60">
        <f t="shared" ref="V14" si="5">V12*V13</f>
        <v>0</v>
      </c>
      <c r="W14" s="135"/>
      <c r="X14" s="100"/>
      <c r="Y14" s="88"/>
      <c r="Z14" s="14" t="s">
        <v>23</v>
      </c>
      <c r="AA14" s="129"/>
      <c r="AB14" s="36">
        <f>AB12*AB13</f>
        <v>0</v>
      </c>
      <c r="AC14" s="37">
        <f>AC12*AC13</f>
        <v>0</v>
      </c>
      <c r="AD14" s="38">
        <f>AD12*AD13</f>
        <v>0</v>
      </c>
      <c r="AE14" s="138"/>
      <c r="AF14" s="141"/>
      <c r="AG14" s="88"/>
      <c r="AH14" s="14" t="s">
        <v>23</v>
      </c>
      <c r="AI14" s="129"/>
      <c r="AJ14" s="68">
        <f>AJ12*AJ13</f>
        <v>0</v>
      </c>
      <c r="AK14" s="66">
        <f t="shared" ref="AK14:AL14" si="6">AK12*AK13</f>
        <v>0</v>
      </c>
      <c r="AL14" s="66">
        <f t="shared" si="6"/>
        <v>0</v>
      </c>
      <c r="AM14" s="144"/>
      <c r="AN14" s="100"/>
      <c r="AO14" s="88"/>
      <c r="AP14" s="14" t="s">
        <v>23</v>
      </c>
      <c r="AQ14" s="129"/>
      <c r="AR14" s="62">
        <f>AR12*AR13</f>
        <v>0</v>
      </c>
      <c r="AS14" s="37">
        <f>AS12*AS13</f>
        <v>0</v>
      </c>
      <c r="AT14" s="37">
        <f>AT12*AT13</f>
        <v>0</v>
      </c>
      <c r="AU14" s="144"/>
      <c r="AV14" s="100"/>
      <c r="AW14" s="88"/>
      <c r="AX14" s="14" t="s">
        <v>23</v>
      </c>
      <c r="AY14" s="129"/>
      <c r="AZ14" s="62">
        <f>AZ12*AZ13</f>
        <v>0</v>
      </c>
      <c r="BA14" s="37">
        <f>BA12*BA13</f>
        <v>0</v>
      </c>
      <c r="BB14" s="37">
        <f>BB12*BB13</f>
        <v>0</v>
      </c>
      <c r="BC14" s="144"/>
      <c r="BD14" s="100"/>
    </row>
    <row r="15" spans="1:56" ht="17.25" customHeight="1" x14ac:dyDescent="0.4">
      <c r="A15" s="10"/>
      <c r="B15" s="2"/>
      <c r="J15" s="88" t="s">
        <v>65</v>
      </c>
      <c r="K15" s="17" t="s">
        <v>25</v>
      </c>
      <c r="L15" s="127">
        <f t="shared" ref="L15" si="7">L$6</f>
        <v>0</v>
      </c>
      <c r="M15" s="34">
        <v>120</v>
      </c>
      <c r="N15" s="22">
        <v>180</v>
      </c>
      <c r="O15" s="23">
        <v>100</v>
      </c>
      <c r="P15" s="130">
        <f t="shared" ref="P15" si="8">M17+N17+O17</f>
        <v>0</v>
      </c>
      <c r="Q15" s="98">
        <f>INT(L15+P15)</f>
        <v>0</v>
      </c>
      <c r="R15" s="88" t="s">
        <v>65</v>
      </c>
      <c r="S15" s="49" t="s">
        <v>25</v>
      </c>
      <c r="T15" s="16">
        <v>6</v>
      </c>
      <c r="U15" s="92">
        <f t="shared" ref="U15" si="9">T17</f>
        <v>0</v>
      </c>
      <c r="V15" s="50">
        <f t="shared" ref="V15" si="10">V$6</f>
        <v>900</v>
      </c>
      <c r="W15" s="133">
        <f>V17</f>
        <v>0</v>
      </c>
      <c r="X15" s="98">
        <f>INT(U15+W15)</f>
        <v>0</v>
      </c>
      <c r="Y15" s="88" t="s">
        <v>65</v>
      </c>
      <c r="Z15" s="17" t="s">
        <v>25</v>
      </c>
      <c r="AA15" s="127"/>
      <c r="AB15" s="34">
        <v>80</v>
      </c>
      <c r="AC15" s="22">
        <v>0</v>
      </c>
      <c r="AD15" s="16">
        <v>0</v>
      </c>
      <c r="AE15" s="136">
        <f>AB17+AC17+AD17</f>
        <v>0</v>
      </c>
      <c r="AF15" s="139">
        <f>INT(AA15+AE15)</f>
        <v>0</v>
      </c>
      <c r="AG15" s="88" t="s">
        <v>65</v>
      </c>
      <c r="AH15" s="17" t="s">
        <v>25</v>
      </c>
      <c r="AI15" s="127"/>
      <c r="AJ15" s="63">
        <v>10</v>
      </c>
      <c r="AK15" s="40">
        <v>0</v>
      </c>
      <c r="AL15" s="40">
        <v>0</v>
      </c>
      <c r="AM15" s="142">
        <f>AJ17+AK17+AL17</f>
        <v>0</v>
      </c>
      <c r="AN15" s="98">
        <f>INT(AI15+AM15)</f>
        <v>0</v>
      </c>
      <c r="AO15" s="88" t="s">
        <v>65</v>
      </c>
      <c r="AP15" s="17" t="s">
        <v>25</v>
      </c>
      <c r="AQ15" s="127"/>
      <c r="AR15" s="21">
        <v>120</v>
      </c>
      <c r="AS15" s="22">
        <v>180</v>
      </c>
      <c r="AT15" s="22">
        <v>250</v>
      </c>
      <c r="AU15" s="142">
        <f>AR17+AS17+AT17</f>
        <v>0</v>
      </c>
      <c r="AV15" s="98">
        <f>INT(AQ15+AU15)</f>
        <v>0</v>
      </c>
      <c r="AW15" s="88" t="s">
        <v>65</v>
      </c>
      <c r="AX15" s="17" t="s">
        <v>25</v>
      </c>
      <c r="AY15" s="127"/>
      <c r="AZ15" s="21">
        <v>120</v>
      </c>
      <c r="BA15" s="22">
        <v>130</v>
      </c>
      <c r="BB15" s="22">
        <v>0</v>
      </c>
      <c r="BC15" s="142">
        <f>AZ17+BA17+BB17</f>
        <v>0</v>
      </c>
      <c r="BD15" s="98">
        <f>INT(AY15+BC15)</f>
        <v>0</v>
      </c>
    </row>
    <row r="16" spans="1:56" ht="17.25" customHeight="1" x14ac:dyDescent="0.4">
      <c r="A16" s="79" t="s">
        <v>16</v>
      </c>
      <c r="B16" s="79"/>
      <c r="C16" s="1" t="s">
        <v>12</v>
      </c>
      <c r="J16" s="88"/>
      <c r="K16" s="15" t="s">
        <v>24</v>
      </c>
      <c r="L16" s="128"/>
      <c r="M16" s="35">
        <f>M13</f>
        <v>0</v>
      </c>
      <c r="N16" s="26">
        <f>N13</f>
        <v>0</v>
      </c>
      <c r="O16" s="27">
        <f>O13</f>
        <v>0</v>
      </c>
      <c r="P16" s="131"/>
      <c r="Q16" s="99"/>
      <c r="R16" s="88"/>
      <c r="S16" s="51" t="s">
        <v>24</v>
      </c>
      <c r="T16" s="24">
        <f>T13</f>
        <v>0</v>
      </c>
      <c r="U16" s="93"/>
      <c r="V16" s="57"/>
      <c r="W16" s="134"/>
      <c r="X16" s="99"/>
      <c r="Y16" s="88"/>
      <c r="Z16" s="15" t="s">
        <v>24</v>
      </c>
      <c r="AA16" s="128"/>
      <c r="AB16" s="35"/>
      <c r="AC16" s="26"/>
      <c r="AD16" s="27"/>
      <c r="AE16" s="137"/>
      <c r="AF16" s="140"/>
      <c r="AG16" s="88"/>
      <c r="AH16" s="15" t="s">
        <v>24</v>
      </c>
      <c r="AI16" s="128"/>
      <c r="AJ16" s="67"/>
      <c r="AK16" s="43"/>
      <c r="AL16" s="64"/>
      <c r="AM16" s="143"/>
      <c r="AN16" s="99"/>
      <c r="AO16" s="88"/>
      <c r="AP16" s="15" t="s">
        <v>24</v>
      </c>
      <c r="AQ16" s="128"/>
      <c r="AR16" s="35"/>
      <c r="AS16" s="26"/>
      <c r="AT16" s="27"/>
      <c r="AU16" s="143"/>
      <c r="AV16" s="99"/>
      <c r="AW16" s="88"/>
      <c r="AX16" s="15" t="s">
        <v>24</v>
      </c>
      <c r="AY16" s="128"/>
      <c r="AZ16" s="35"/>
      <c r="BA16" s="26"/>
      <c r="BB16" s="27"/>
      <c r="BC16" s="143"/>
      <c r="BD16" s="99"/>
    </row>
    <row r="17" spans="1:56" ht="17.25" customHeight="1" x14ac:dyDescent="0.4">
      <c r="A17" s="7"/>
      <c r="J17" s="88"/>
      <c r="K17" s="14" t="s">
        <v>23</v>
      </c>
      <c r="L17" s="129"/>
      <c r="M17" s="36">
        <f>M15*M16</f>
        <v>0</v>
      </c>
      <c r="N17" s="37">
        <f>N15*N16</f>
        <v>0</v>
      </c>
      <c r="O17" s="38">
        <f>O15*O16</f>
        <v>0</v>
      </c>
      <c r="P17" s="132"/>
      <c r="Q17" s="100"/>
      <c r="R17" s="88"/>
      <c r="S17" s="54" t="s">
        <v>23</v>
      </c>
      <c r="T17" s="38">
        <f>T15*T16</f>
        <v>0</v>
      </c>
      <c r="U17" s="94"/>
      <c r="V17" s="60">
        <f t="shared" ref="V17" si="11">V15*V16</f>
        <v>0</v>
      </c>
      <c r="W17" s="135"/>
      <c r="X17" s="100"/>
      <c r="Y17" s="88"/>
      <c r="Z17" s="14" t="s">
        <v>23</v>
      </c>
      <c r="AA17" s="129"/>
      <c r="AB17" s="36">
        <f>AB15*AB16</f>
        <v>0</v>
      </c>
      <c r="AC17" s="37">
        <f>AC15*AC16</f>
        <v>0</v>
      </c>
      <c r="AD17" s="38">
        <f>AD15*AD16</f>
        <v>0</v>
      </c>
      <c r="AE17" s="138"/>
      <c r="AF17" s="141"/>
      <c r="AG17" s="88"/>
      <c r="AH17" s="14" t="s">
        <v>23</v>
      </c>
      <c r="AI17" s="129"/>
      <c r="AJ17" s="68">
        <f>AJ15*AJ16</f>
        <v>0</v>
      </c>
      <c r="AK17" s="66">
        <f t="shared" ref="AK17:AL17" si="12">AK15*AK16</f>
        <v>0</v>
      </c>
      <c r="AL17" s="66">
        <f t="shared" si="12"/>
        <v>0</v>
      </c>
      <c r="AM17" s="144"/>
      <c r="AN17" s="100"/>
      <c r="AO17" s="88"/>
      <c r="AP17" s="14" t="s">
        <v>23</v>
      </c>
      <c r="AQ17" s="129"/>
      <c r="AR17" s="62">
        <f>AR15*AR16</f>
        <v>0</v>
      </c>
      <c r="AS17" s="37">
        <f>AS15*AS16</f>
        <v>0</v>
      </c>
      <c r="AT17" s="37">
        <f>AT15*AT16</f>
        <v>0</v>
      </c>
      <c r="AU17" s="144"/>
      <c r="AV17" s="100"/>
      <c r="AW17" s="88"/>
      <c r="AX17" s="14" t="s">
        <v>23</v>
      </c>
      <c r="AY17" s="129"/>
      <c r="AZ17" s="62">
        <f>AZ15*AZ16</f>
        <v>0</v>
      </c>
      <c r="BA17" s="37">
        <f>BA15*BA16</f>
        <v>0</v>
      </c>
      <c r="BB17" s="37">
        <f>BB15*BB16</f>
        <v>0</v>
      </c>
      <c r="BC17" s="144"/>
      <c r="BD17" s="100"/>
    </row>
    <row r="18" spans="1:56" ht="17.25" customHeight="1" x14ac:dyDescent="0.4">
      <c r="A18" s="79" t="s">
        <v>17</v>
      </c>
      <c r="B18" s="79"/>
      <c r="C18" s="7" t="s">
        <v>77</v>
      </c>
      <c r="J18" s="88" t="s">
        <v>66</v>
      </c>
      <c r="K18" s="17" t="s">
        <v>25</v>
      </c>
      <c r="L18" s="127">
        <f t="shared" ref="L18" si="13">L$6</f>
        <v>0</v>
      </c>
      <c r="M18" s="34">
        <v>120</v>
      </c>
      <c r="N18" s="22">
        <v>180</v>
      </c>
      <c r="O18" s="23">
        <v>100</v>
      </c>
      <c r="P18" s="130">
        <f t="shared" ref="P18" si="14">M20+N20+O20</f>
        <v>0</v>
      </c>
      <c r="Q18" s="98">
        <f>INT(L18+P18)</f>
        <v>0</v>
      </c>
      <c r="R18" s="88" t="s">
        <v>66</v>
      </c>
      <c r="S18" s="49" t="s">
        <v>25</v>
      </c>
      <c r="T18" s="16">
        <v>6</v>
      </c>
      <c r="U18" s="92">
        <f>T20</f>
        <v>0</v>
      </c>
      <c r="V18" s="50">
        <f t="shared" ref="V18" si="15">V$6</f>
        <v>900</v>
      </c>
      <c r="W18" s="133">
        <f>V20</f>
        <v>0</v>
      </c>
      <c r="X18" s="98">
        <f>INT(U18+W18)</f>
        <v>0</v>
      </c>
      <c r="Y18" s="88" t="s">
        <v>66</v>
      </c>
      <c r="Z18" s="17" t="s">
        <v>25</v>
      </c>
      <c r="AA18" s="127"/>
      <c r="AB18" s="34">
        <v>100</v>
      </c>
      <c r="AC18" s="22">
        <v>0</v>
      </c>
      <c r="AD18" s="16">
        <v>0</v>
      </c>
      <c r="AE18" s="136">
        <f>AB20+AC20+AD20</f>
        <v>0</v>
      </c>
      <c r="AF18" s="139">
        <f>INT(AA18+AE18)</f>
        <v>0</v>
      </c>
      <c r="AG18" s="88" t="s">
        <v>66</v>
      </c>
      <c r="AH18" s="17" t="s">
        <v>25</v>
      </c>
      <c r="AI18" s="127"/>
      <c r="AJ18" s="63">
        <v>10</v>
      </c>
      <c r="AK18" s="40">
        <v>0</v>
      </c>
      <c r="AL18" s="40">
        <v>0</v>
      </c>
      <c r="AM18" s="142">
        <f>AJ20+AK20+AL20</f>
        <v>0</v>
      </c>
      <c r="AN18" s="98">
        <f>INT(AI18+AM18)</f>
        <v>0</v>
      </c>
      <c r="AO18" s="88" t="s">
        <v>66</v>
      </c>
      <c r="AP18" s="17" t="s">
        <v>25</v>
      </c>
      <c r="AQ18" s="127"/>
      <c r="AR18" s="21">
        <v>120</v>
      </c>
      <c r="AS18" s="22">
        <v>180</v>
      </c>
      <c r="AT18" s="22">
        <v>400</v>
      </c>
      <c r="AU18" s="142">
        <f>AR20+AS20+AT20</f>
        <v>0</v>
      </c>
      <c r="AV18" s="98">
        <f>INT(AQ18+AU18)</f>
        <v>0</v>
      </c>
      <c r="AW18" s="88" t="s">
        <v>66</v>
      </c>
      <c r="AX18" s="17" t="s">
        <v>25</v>
      </c>
      <c r="AY18" s="127"/>
      <c r="AZ18" s="21">
        <v>120</v>
      </c>
      <c r="BA18" s="22">
        <v>180</v>
      </c>
      <c r="BB18" s="22">
        <v>200</v>
      </c>
      <c r="BC18" s="142">
        <f>AZ20+BA20+BB20</f>
        <v>0</v>
      </c>
      <c r="BD18" s="98">
        <f>INT(AY18+BC18)</f>
        <v>0</v>
      </c>
    </row>
    <row r="19" spans="1:56" ht="17.25" customHeight="1" x14ac:dyDescent="0.4">
      <c r="A19" s="79"/>
      <c r="B19" s="79"/>
      <c r="J19" s="88"/>
      <c r="K19" s="15" t="s">
        <v>24</v>
      </c>
      <c r="L19" s="128"/>
      <c r="M19" s="35">
        <f>M16</f>
        <v>0</v>
      </c>
      <c r="N19" s="26">
        <f>N16</f>
        <v>0</v>
      </c>
      <c r="O19" s="27">
        <f>O16</f>
        <v>0</v>
      </c>
      <c r="P19" s="131"/>
      <c r="Q19" s="99"/>
      <c r="R19" s="88"/>
      <c r="S19" s="51" t="s">
        <v>24</v>
      </c>
      <c r="T19" s="24">
        <f>T16</f>
        <v>0</v>
      </c>
      <c r="U19" s="93"/>
      <c r="V19" s="57"/>
      <c r="W19" s="134"/>
      <c r="X19" s="99"/>
      <c r="Y19" s="88"/>
      <c r="Z19" s="15" t="s">
        <v>24</v>
      </c>
      <c r="AA19" s="128"/>
      <c r="AB19" s="35"/>
      <c r="AC19" s="26"/>
      <c r="AD19" s="27"/>
      <c r="AE19" s="137"/>
      <c r="AF19" s="140"/>
      <c r="AG19" s="88"/>
      <c r="AH19" s="15" t="s">
        <v>24</v>
      </c>
      <c r="AI19" s="128"/>
      <c r="AJ19" s="67"/>
      <c r="AK19" s="43"/>
      <c r="AL19" s="64"/>
      <c r="AM19" s="143"/>
      <c r="AN19" s="99"/>
      <c r="AO19" s="88"/>
      <c r="AP19" s="15" t="s">
        <v>24</v>
      </c>
      <c r="AQ19" s="128"/>
      <c r="AR19" s="35"/>
      <c r="AS19" s="26"/>
      <c r="AT19" s="27"/>
      <c r="AU19" s="143"/>
      <c r="AV19" s="99"/>
      <c r="AW19" s="88"/>
      <c r="AX19" s="15" t="s">
        <v>24</v>
      </c>
      <c r="AY19" s="128"/>
      <c r="AZ19" s="35"/>
      <c r="BA19" s="26"/>
      <c r="BB19" s="27"/>
      <c r="BC19" s="143"/>
      <c r="BD19" s="99"/>
    </row>
    <row r="20" spans="1:56" ht="17.25" customHeight="1" x14ac:dyDescent="0.4">
      <c r="A20" s="79" t="s">
        <v>18</v>
      </c>
      <c r="B20" s="79"/>
      <c r="C20" s="1" t="s">
        <v>19</v>
      </c>
      <c r="J20" s="88"/>
      <c r="K20" s="14" t="s">
        <v>23</v>
      </c>
      <c r="L20" s="129"/>
      <c r="M20" s="36">
        <f>M18*M19</f>
        <v>0</v>
      </c>
      <c r="N20" s="37">
        <f>N18*N19</f>
        <v>0</v>
      </c>
      <c r="O20" s="38">
        <f>O18*O19</f>
        <v>0</v>
      </c>
      <c r="P20" s="132"/>
      <c r="Q20" s="100"/>
      <c r="R20" s="88"/>
      <c r="S20" s="54" t="s">
        <v>23</v>
      </c>
      <c r="T20" s="38">
        <f>T18*T19</f>
        <v>0</v>
      </c>
      <c r="U20" s="94"/>
      <c r="V20" s="60">
        <f t="shared" ref="V20" si="16">V18*V19</f>
        <v>0</v>
      </c>
      <c r="W20" s="135"/>
      <c r="X20" s="100"/>
      <c r="Y20" s="88"/>
      <c r="Z20" s="14" t="s">
        <v>23</v>
      </c>
      <c r="AA20" s="129"/>
      <c r="AB20" s="36">
        <f>AB18*AB19</f>
        <v>0</v>
      </c>
      <c r="AC20" s="37">
        <f>AC18*AC19</f>
        <v>0</v>
      </c>
      <c r="AD20" s="38">
        <f>AD18*AD19</f>
        <v>0</v>
      </c>
      <c r="AE20" s="138"/>
      <c r="AF20" s="141"/>
      <c r="AG20" s="88"/>
      <c r="AH20" s="14" t="s">
        <v>23</v>
      </c>
      <c r="AI20" s="129"/>
      <c r="AJ20" s="68">
        <f>AJ18*AJ19</f>
        <v>0</v>
      </c>
      <c r="AK20" s="66">
        <f t="shared" ref="AK20:AL20" si="17">AK18*AK19</f>
        <v>0</v>
      </c>
      <c r="AL20" s="66">
        <f t="shared" si="17"/>
        <v>0</v>
      </c>
      <c r="AM20" s="144"/>
      <c r="AN20" s="100"/>
      <c r="AO20" s="88"/>
      <c r="AP20" s="14" t="s">
        <v>23</v>
      </c>
      <c r="AQ20" s="129"/>
      <c r="AR20" s="62">
        <f>AR18*AR19</f>
        <v>0</v>
      </c>
      <c r="AS20" s="37">
        <f>AS18*AS19</f>
        <v>0</v>
      </c>
      <c r="AT20" s="37">
        <f>AT18*AT19</f>
        <v>0</v>
      </c>
      <c r="AU20" s="144"/>
      <c r="AV20" s="100"/>
      <c r="AW20" s="88"/>
      <c r="AX20" s="14" t="s">
        <v>23</v>
      </c>
      <c r="AY20" s="129"/>
      <c r="AZ20" s="62">
        <f>AZ18*AZ19</f>
        <v>0</v>
      </c>
      <c r="BA20" s="37">
        <f>BA18*BA19</f>
        <v>0</v>
      </c>
      <c r="BB20" s="37">
        <f>BB18*BB19</f>
        <v>0</v>
      </c>
      <c r="BC20" s="144"/>
      <c r="BD20" s="100"/>
    </row>
    <row r="21" spans="1:56" ht="17.25" customHeight="1" x14ac:dyDescent="0.4">
      <c r="A21" s="7"/>
      <c r="C21" s="1" t="s">
        <v>21</v>
      </c>
      <c r="J21" s="88" t="s">
        <v>67</v>
      </c>
      <c r="K21" s="17" t="s">
        <v>25</v>
      </c>
      <c r="L21" s="127">
        <f t="shared" ref="L21" si="18">L$6</f>
        <v>0</v>
      </c>
      <c r="M21" s="34">
        <v>120</v>
      </c>
      <c r="N21" s="22">
        <v>180</v>
      </c>
      <c r="O21" s="23">
        <v>100</v>
      </c>
      <c r="P21" s="130">
        <f t="shared" ref="P21" si="19">M23+N23+O23</f>
        <v>0</v>
      </c>
      <c r="Q21" s="98">
        <f>INT(L21+P21)</f>
        <v>0</v>
      </c>
      <c r="R21" s="88" t="s">
        <v>67</v>
      </c>
      <c r="S21" s="49" t="s">
        <v>25</v>
      </c>
      <c r="T21" s="16">
        <v>6</v>
      </c>
      <c r="U21" s="92">
        <f t="shared" ref="U21" si="20">T23</f>
        <v>0</v>
      </c>
      <c r="V21" s="50">
        <f t="shared" ref="V21" si="21">V$6</f>
        <v>900</v>
      </c>
      <c r="W21" s="133">
        <f>V23</f>
        <v>0</v>
      </c>
      <c r="X21" s="98">
        <f>INT(U21+W21)</f>
        <v>0</v>
      </c>
      <c r="Y21" s="88" t="s">
        <v>67</v>
      </c>
      <c r="Z21" s="17" t="s">
        <v>25</v>
      </c>
      <c r="AA21" s="127"/>
      <c r="AB21" s="34">
        <v>20</v>
      </c>
      <c r="AC21" s="22">
        <v>0</v>
      </c>
      <c r="AD21" s="16">
        <v>0</v>
      </c>
      <c r="AE21" s="136">
        <f>AB23+AC23+AD23</f>
        <v>0</v>
      </c>
      <c r="AF21" s="139">
        <f>INT(AA21+AE21)</f>
        <v>0</v>
      </c>
      <c r="AG21" s="88" t="s">
        <v>67</v>
      </c>
      <c r="AH21" s="17" t="s">
        <v>25</v>
      </c>
      <c r="AI21" s="127"/>
      <c r="AJ21" s="63">
        <v>5</v>
      </c>
      <c r="AK21" s="40">
        <v>0</v>
      </c>
      <c r="AL21" s="40">
        <v>0</v>
      </c>
      <c r="AM21" s="142">
        <f>AJ23+AK23+AL23</f>
        <v>0</v>
      </c>
      <c r="AN21" s="98">
        <f>INT(AI21+AM21)</f>
        <v>0</v>
      </c>
      <c r="AO21" s="88" t="s">
        <v>67</v>
      </c>
      <c r="AP21" s="17" t="s">
        <v>25</v>
      </c>
      <c r="AQ21" s="127"/>
      <c r="AR21" s="21">
        <v>120</v>
      </c>
      <c r="AS21" s="22">
        <v>80</v>
      </c>
      <c r="AT21" s="22">
        <v>0</v>
      </c>
      <c r="AU21" s="142">
        <f>AR23+AS23+AT23</f>
        <v>0</v>
      </c>
      <c r="AV21" s="98">
        <f>INT(AQ21+AU21)</f>
        <v>0</v>
      </c>
      <c r="AW21" s="88" t="s">
        <v>67</v>
      </c>
      <c r="AX21" s="17" t="s">
        <v>25</v>
      </c>
      <c r="AY21" s="127"/>
      <c r="AZ21" s="21">
        <v>120</v>
      </c>
      <c r="BA21" s="22">
        <v>180</v>
      </c>
      <c r="BB21" s="22">
        <v>0</v>
      </c>
      <c r="BC21" s="142">
        <f>AZ23+BA23+BB23</f>
        <v>0</v>
      </c>
      <c r="BD21" s="98">
        <f>INT(AY21+BC21)</f>
        <v>0</v>
      </c>
    </row>
    <row r="22" spans="1:56" ht="17.25" customHeight="1" x14ac:dyDescent="0.4">
      <c r="A22" s="7"/>
      <c r="J22" s="88"/>
      <c r="K22" s="15" t="s">
        <v>24</v>
      </c>
      <c r="L22" s="128"/>
      <c r="M22" s="35">
        <f>M19</f>
        <v>0</v>
      </c>
      <c r="N22" s="26">
        <f>N19</f>
        <v>0</v>
      </c>
      <c r="O22" s="27">
        <f>O19</f>
        <v>0</v>
      </c>
      <c r="P22" s="131"/>
      <c r="Q22" s="99"/>
      <c r="R22" s="88"/>
      <c r="S22" s="51" t="s">
        <v>24</v>
      </c>
      <c r="T22" s="24">
        <f>T19</f>
        <v>0</v>
      </c>
      <c r="U22" s="93"/>
      <c r="V22" s="57"/>
      <c r="W22" s="134"/>
      <c r="X22" s="99"/>
      <c r="Y22" s="88"/>
      <c r="Z22" s="15" t="s">
        <v>24</v>
      </c>
      <c r="AA22" s="128"/>
      <c r="AB22" s="35"/>
      <c r="AC22" s="26"/>
      <c r="AD22" s="27"/>
      <c r="AE22" s="137"/>
      <c r="AF22" s="140"/>
      <c r="AG22" s="88"/>
      <c r="AH22" s="15" t="s">
        <v>24</v>
      </c>
      <c r="AI22" s="128"/>
      <c r="AJ22" s="67"/>
      <c r="AK22" s="43"/>
      <c r="AL22" s="64"/>
      <c r="AM22" s="143"/>
      <c r="AN22" s="99"/>
      <c r="AO22" s="88"/>
      <c r="AP22" s="15" t="s">
        <v>24</v>
      </c>
      <c r="AQ22" s="128"/>
      <c r="AR22" s="35"/>
      <c r="AS22" s="26"/>
      <c r="AT22" s="27"/>
      <c r="AU22" s="143"/>
      <c r="AV22" s="99"/>
      <c r="AW22" s="88"/>
      <c r="AX22" s="15" t="s">
        <v>24</v>
      </c>
      <c r="AY22" s="128"/>
      <c r="AZ22" s="35"/>
      <c r="BA22" s="26"/>
      <c r="BB22" s="27"/>
      <c r="BC22" s="143"/>
      <c r="BD22" s="99"/>
    </row>
    <row r="23" spans="1:56" ht="17.25" customHeight="1" x14ac:dyDescent="0.4">
      <c r="A23" s="7" t="s">
        <v>75</v>
      </c>
      <c r="J23" s="88"/>
      <c r="K23" s="14" t="s">
        <v>23</v>
      </c>
      <c r="L23" s="129"/>
      <c r="M23" s="36">
        <f>M21*M22</f>
        <v>0</v>
      </c>
      <c r="N23" s="37">
        <f>N21*N22</f>
        <v>0</v>
      </c>
      <c r="O23" s="38">
        <f>O21*O22</f>
        <v>0</v>
      </c>
      <c r="P23" s="132"/>
      <c r="Q23" s="100"/>
      <c r="R23" s="88"/>
      <c r="S23" s="54" t="s">
        <v>23</v>
      </c>
      <c r="T23" s="38">
        <f>T21*T22</f>
        <v>0</v>
      </c>
      <c r="U23" s="94"/>
      <c r="V23" s="60">
        <f t="shared" ref="V23" si="22">V21*V22</f>
        <v>0</v>
      </c>
      <c r="W23" s="135"/>
      <c r="X23" s="100"/>
      <c r="Y23" s="88"/>
      <c r="Z23" s="14" t="s">
        <v>23</v>
      </c>
      <c r="AA23" s="129"/>
      <c r="AB23" s="36">
        <f>AB21*AB22</f>
        <v>0</v>
      </c>
      <c r="AC23" s="37">
        <f>AC21*AC22</f>
        <v>0</v>
      </c>
      <c r="AD23" s="38">
        <f>AD21*AD22</f>
        <v>0</v>
      </c>
      <c r="AE23" s="138"/>
      <c r="AF23" s="141"/>
      <c r="AG23" s="88"/>
      <c r="AH23" s="14" t="s">
        <v>23</v>
      </c>
      <c r="AI23" s="129"/>
      <c r="AJ23" s="68">
        <f>AJ21*AJ22</f>
        <v>0</v>
      </c>
      <c r="AK23" s="66">
        <f t="shared" ref="AK23:AL23" si="23">AK21*AK22</f>
        <v>0</v>
      </c>
      <c r="AL23" s="66">
        <f t="shared" si="23"/>
        <v>0</v>
      </c>
      <c r="AM23" s="144"/>
      <c r="AN23" s="100"/>
      <c r="AO23" s="88"/>
      <c r="AP23" s="14" t="s">
        <v>23</v>
      </c>
      <c r="AQ23" s="129"/>
      <c r="AR23" s="62">
        <f>AR21*AR22</f>
        <v>0</v>
      </c>
      <c r="AS23" s="37">
        <f>AS21*AS22</f>
        <v>0</v>
      </c>
      <c r="AT23" s="37">
        <f>AT21*AT22</f>
        <v>0</v>
      </c>
      <c r="AU23" s="144"/>
      <c r="AV23" s="100"/>
      <c r="AW23" s="88"/>
      <c r="AX23" s="14" t="s">
        <v>23</v>
      </c>
      <c r="AY23" s="129"/>
      <c r="AZ23" s="62">
        <f>AZ21*AZ22</f>
        <v>0</v>
      </c>
      <c r="BA23" s="37">
        <f>BA21*BA22</f>
        <v>0</v>
      </c>
      <c r="BB23" s="37">
        <f>BB21*BB22</f>
        <v>0</v>
      </c>
      <c r="BC23" s="144"/>
      <c r="BD23" s="100"/>
    </row>
    <row r="24" spans="1:56" ht="17.25" customHeight="1" x14ac:dyDescent="0.4">
      <c r="A24" s="95"/>
      <c r="B24" s="96"/>
      <c r="C24" s="96"/>
      <c r="D24" s="96"/>
      <c r="J24" s="88" t="s">
        <v>68</v>
      </c>
      <c r="K24" s="17" t="s">
        <v>25</v>
      </c>
      <c r="L24" s="127">
        <f t="shared" ref="L24" si="24">L$6</f>
        <v>0</v>
      </c>
      <c r="M24" s="34">
        <v>120</v>
      </c>
      <c r="N24" s="22">
        <v>180</v>
      </c>
      <c r="O24" s="16">
        <v>0</v>
      </c>
      <c r="P24" s="130">
        <f t="shared" ref="P24" si="25">M26+N26+O26</f>
        <v>0</v>
      </c>
      <c r="Q24" s="98">
        <f>INT(L24+P24)</f>
        <v>0</v>
      </c>
      <c r="R24" s="88" t="s">
        <v>68</v>
      </c>
      <c r="S24" s="49" t="s">
        <v>25</v>
      </c>
      <c r="T24" s="16">
        <v>6</v>
      </c>
      <c r="U24" s="92">
        <f t="shared" ref="U24" si="26">T26</f>
        <v>0</v>
      </c>
      <c r="V24" s="50">
        <f t="shared" ref="V24" si="27">V$6</f>
        <v>900</v>
      </c>
      <c r="W24" s="133">
        <f>V26</f>
        <v>0</v>
      </c>
      <c r="X24" s="98">
        <f>INT(U24+W24)</f>
        <v>0</v>
      </c>
      <c r="Y24" s="88" t="s">
        <v>68</v>
      </c>
      <c r="Z24" s="17" t="s">
        <v>25</v>
      </c>
      <c r="AA24" s="127"/>
      <c r="AB24" s="34">
        <v>0</v>
      </c>
      <c r="AC24" s="22">
        <v>0</v>
      </c>
      <c r="AD24" s="16">
        <v>0</v>
      </c>
      <c r="AE24" s="136">
        <f>AB26+AC26+AD26</f>
        <v>0</v>
      </c>
      <c r="AF24" s="139">
        <f>INT(AA24+AE24)</f>
        <v>0</v>
      </c>
      <c r="AG24" s="88" t="s">
        <v>68</v>
      </c>
      <c r="AH24" s="17" t="s">
        <v>25</v>
      </c>
      <c r="AI24" s="127"/>
      <c r="AJ24" s="63">
        <v>0</v>
      </c>
      <c r="AK24" s="40">
        <v>0</v>
      </c>
      <c r="AL24" s="40">
        <v>0</v>
      </c>
      <c r="AM24" s="142">
        <f>AJ26+AK26+AL26</f>
        <v>0</v>
      </c>
      <c r="AN24" s="98">
        <f>INT(AI24+AM24)</f>
        <v>0</v>
      </c>
      <c r="AO24" s="88" t="s">
        <v>68</v>
      </c>
      <c r="AP24" s="17" t="s">
        <v>25</v>
      </c>
      <c r="AQ24" s="127"/>
      <c r="AR24" s="21">
        <v>0</v>
      </c>
      <c r="AS24" s="22">
        <v>0</v>
      </c>
      <c r="AT24" s="22">
        <v>0</v>
      </c>
      <c r="AU24" s="142">
        <f>AR26+AS26+AT26</f>
        <v>0</v>
      </c>
      <c r="AV24" s="98">
        <f>INT(AQ24+AU24)</f>
        <v>0</v>
      </c>
      <c r="AW24" s="88" t="s">
        <v>68</v>
      </c>
      <c r="AX24" s="17" t="s">
        <v>25</v>
      </c>
      <c r="AY24" s="127"/>
      <c r="AZ24" s="21">
        <v>0</v>
      </c>
      <c r="BA24" s="22">
        <v>0</v>
      </c>
      <c r="BB24" s="22">
        <v>0</v>
      </c>
      <c r="BC24" s="142">
        <f>AZ26+BA26+BB26</f>
        <v>0</v>
      </c>
      <c r="BD24" s="98">
        <f>INT(AY24+BC24)</f>
        <v>0</v>
      </c>
    </row>
    <row r="25" spans="1:56" ht="17.25" customHeight="1" x14ac:dyDescent="0.4">
      <c r="A25" s="7"/>
      <c r="J25" s="88"/>
      <c r="K25" s="15" t="s">
        <v>24</v>
      </c>
      <c r="L25" s="128"/>
      <c r="M25" s="35">
        <f>$E$8</f>
        <v>0</v>
      </c>
      <c r="N25" s="26">
        <f>$F$8</f>
        <v>0</v>
      </c>
      <c r="O25" s="27">
        <f>$G$8</f>
        <v>0</v>
      </c>
      <c r="P25" s="131"/>
      <c r="Q25" s="99"/>
      <c r="R25" s="88"/>
      <c r="S25" s="51" t="s">
        <v>24</v>
      </c>
      <c r="T25" s="24">
        <f>T22</f>
        <v>0</v>
      </c>
      <c r="U25" s="93"/>
      <c r="V25" s="57"/>
      <c r="W25" s="134"/>
      <c r="X25" s="99"/>
      <c r="Y25" s="88"/>
      <c r="Z25" s="15" t="s">
        <v>24</v>
      </c>
      <c r="AA25" s="128"/>
      <c r="AB25" s="35"/>
      <c r="AC25" s="26"/>
      <c r="AD25" s="27"/>
      <c r="AE25" s="137"/>
      <c r="AF25" s="140"/>
      <c r="AG25" s="88"/>
      <c r="AH25" s="15" t="s">
        <v>24</v>
      </c>
      <c r="AI25" s="128"/>
      <c r="AJ25" s="67"/>
      <c r="AK25" s="43"/>
      <c r="AL25" s="64"/>
      <c r="AM25" s="143"/>
      <c r="AN25" s="99"/>
      <c r="AO25" s="88"/>
      <c r="AP25" s="15" t="s">
        <v>24</v>
      </c>
      <c r="AQ25" s="128"/>
      <c r="AR25" s="25"/>
      <c r="AS25" s="26"/>
      <c r="AT25" s="26"/>
      <c r="AU25" s="143"/>
      <c r="AV25" s="99"/>
      <c r="AW25" s="88"/>
      <c r="AX25" s="15" t="s">
        <v>24</v>
      </c>
      <c r="AY25" s="128"/>
      <c r="AZ25" s="25"/>
      <c r="BA25" s="26"/>
      <c r="BB25" s="26"/>
      <c r="BC25" s="143"/>
      <c r="BD25" s="99"/>
    </row>
    <row r="26" spans="1:56" ht="17.25" customHeight="1" x14ac:dyDescent="0.4">
      <c r="A26" s="7"/>
      <c r="J26" s="88"/>
      <c r="K26" s="14" t="s">
        <v>23</v>
      </c>
      <c r="L26" s="129"/>
      <c r="M26" s="36">
        <f>M24*M25</f>
        <v>0</v>
      </c>
      <c r="N26" s="37">
        <f>N24*N25</f>
        <v>0</v>
      </c>
      <c r="O26" s="38">
        <f>O24*O25</f>
        <v>0</v>
      </c>
      <c r="P26" s="132"/>
      <c r="Q26" s="100"/>
      <c r="R26" s="88"/>
      <c r="S26" s="54" t="s">
        <v>23</v>
      </c>
      <c r="T26" s="38">
        <f>T24*T25</f>
        <v>0</v>
      </c>
      <c r="U26" s="94"/>
      <c r="V26" s="60">
        <f t="shared" ref="V26" si="28">V24*V25</f>
        <v>0</v>
      </c>
      <c r="W26" s="135"/>
      <c r="X26" s="100"/>
      <c r="Y26" s="88"/>
      <c r="Z26" s="14" t="s">
        <v>23</v>
      </c>
      <c r="AA26" s="129"/>
      <c r="AB26" s="36">
        <f>AB24*AB25</f>
        <v>0</v>
      </c>
      <c r="AC26" s="37">
        <f>AC24*AC25</f>
        <v>0</v>
      </c>
      <c r="AD26" s="38">
        <f>AD24*AD25</f>
        <v>0</v>
      </c>
      <c r="AE26" s="138"/>
      <c r="AF26" s="141"/>
      <c r="AG26" s="88"/>
      <c r="AH26" s="14" t="s">
        <v>23</v>
      </c>
      <c r="AI26" s="129"/>
      <c r="AJ26" s="68">
        <f>AJ24*AJ25</f>
        <v>0</v>
      </c>
      <c r="AK26" s="66">
        <f t="shared" ref="AK26:AL26" si="29">AK24*AK25</f>
        <v>0</v>
      </c>
      <c r="AL26" s="66">
        <f t="shared" si="29"/>
        <v>0</v>
      </c>
      <c r="AM26" s="144"/>
      <c r="AN26" s="100"/>
      <c r="AO26" s="88"/>
      <c r="AP26" s="14" t="s">
        <v>23</v>
      </c>
      <c r="AQ26" s="129"/>
      <c r="AR26" s="62">
        <f>AR24*AR25</f>
        <v>0</v>
      </c>
      <c r="AS26" s="37">
        <f>AS24*AS25</f>
        <v>0</v>
      </c>
      <c r="AT26" s="37">
        <f>AT24*AT25</f>
        <v>0</v>
      </c>
      <c r="AU26" s="144"/>
      <c r="AV26" s="100"/>
      <c r="AW26" s="88"/>
      <c r="AX26" s="14" t="s">
        <v>23</v>
      </c>
      <c r="AY26" s="129"/>
      <c r="AZ26" s="62">
        <f>AZ24*AZ25</f>
        <v>0</v>
      </c>
      <c r="BA26" s="37">
        <f>BA24*BA25</f>
        <v>0</v>
      </c>
      <c r="BB26" s="37">
        <f>BB24*BB25</f>
        <v>0</v>
      </c>
      <c r="BC26" s="144"/>
      <c r="BD26" s="100"/>
    </row>
    <row r="27" spans="1:56" ht="17.25" customHeight="1" x14ac:dyDescent="0.4">
      <c r="C27" s="77" t="s">
        <v>10</v>
      </c>
      <c r="D27" s="77"/>
      <c r="E27" s="77"/>
      <c r="J27" s="88" t="s">
        <v>69</v>
      </c>
      <c r="K27" s="17" t="s">
        <v>25</v>
      </c>
      <c r="L27" s="127">
        <f t="shared" ref="L27" si="30">L$6</f>
        <v>0</v>
      </c>
      <c r="M27" s="34">
        <v>120</v>
      </c>
      <c r="N27" s="22">
        <v>0</v>
      </c>
      <c r="O27" s="16">
        <v>0</v>
      </c>
      <c r="P27" s="130">
        <f t="shared" ref="P27" si="31">M29+N29+O29</f>
        <v>0</v>
      </c>
      <c r="Q27" s="98">
        <f>INT(L27+P27)</f>
        <v>0</v>
      </c>
      <c r="R27" s="88" t="s">
        <v>69</v>
      </c>
      <c r="S27" s="49" t="s">
        <v>25</v>
      </c>
      <c r="T27" s="16">
        <v>6</v>
      </c>
      <c r="U27" s="92">
        <f t="shared" ref="U27" si="32">T29</f>
        <v>0</v>
      </c>
      <c r="V27" s="50">
        <f t="shared" ref="V27" si="33">V$6</f>
        <v>900</v>
      </c>
      <c r="W27" s="133">
        <f>V29</f>
        <v>0</v>
      </c>
      <c r="X27" s="98">
        <f>INT(U27+W27)</f>
        <v>0</v>
      </c>
      <c r="Y27" s="88" t="s">
        <v>69</v>
      </c>
      <c r="Z27" s="17" t="s">
        <v>25</v>
      </c>
      <c r="AA27" s="127"/>
      <c r="AB27" s="34">
        <v>0</v>
      </c>
      <c r="AC27" s="22">
        <v>0</v>
      </c>
      <c r="AD27" s="16">
        <v>0</v>
      </c>
      <c r="AE27" s="136">
        <f>AB29+AC29+AD29</f>
        <v>0</v>
      </c>
      <c r="AF27" s="139">
        <f>INT(AA27+AE27)</f>
        <v>0</v>
      </c>
      <c r="AG27" s="88" t="s">
        <v>69</v>
      </c>
      <c r="AH27" s="17" t="s">
        <v>25</v>
      </c>
      <c r="AI27" s="127"/>
      <c r="AJ27" s="63">
        <v>0</v>
      </c>
      <c r="AK27" s="40">
        <v>0</v>
      </c>
      <c r="AL27" s="40">
        <v>0</v>
      </c>
      <c r="AM27" s="142">
        <f>AJ29+AK29+AL29</f>
        <v>0</v>
      </c>
      <c r="AN27" s="98">
        <f>INT(AI27+AM27)</f>
        <v>0</v>
      </c>
      <c r="AO27" s="88" t="s">
        <v>69</v>
      </c>
      <c r="AP27" s="17" t="s">
        <v>25</v>
      </c>
      <c r="AQ27" s="127"/>
      <c r="AR27" s="21">
        <v>0</v>
      </c>
      <c r="AS27" s="22">
        <v>0</v>
      </c>
      <c r="AT27" s="22">
        <v>0</v>
      </c>
      <c r="AU27" s="142">
        <f>AR29+AS29+AT29</f>
        <v>0</v>
      </c>
      <c r="AV27" s="98">
        <f>INT(AQ27+AU27)</f>
        <v>0</v>
      </c>
      <c r="AW27" s="88" t="s">
        <v>69</v>
      </c>
      <c r="AX27" s="17" t="s">
        <v>25</v>
      </c>
      <c r="AY27" s="127"/>
      <c r="AZ27" s="21">
        <v>0</v>
      </c>
      <c r="BA27" s="22">
        <v>0</v>
      </c>
      <c r="BB27" s="22">
        <v>0</v>
      </c>
      <c r="BC27" s="142">
        <f>AZ29+BA29+BB29</f>
        <v>0</v>
      </c>
      <c r="BD27" s="98">
        <f>INT(AY27+BC27)</f>
        <v>0</v>
      </c>
    </row>
    <row r="28" spans="1:56" ht="17.25" customHeight="1" x14ac:dyDescent="0.4">
      <c r="C28" s="7"/>
      <c r="D28" s="7"/>
      <c r="E28" s="8" t="s">
        <v>2</v>
      </c>
      <c r="J28" s="88"/>
      <c r="K28" s="15" t="s">
        <v>24</v>
      </c>
      <c r="L28" s="128"/>
      <c r="M28" s="35">
        <f>$E$8</f>
        <v>0</v>
      </c>
      <c r="N28" s="26">
        <f>$F$8</f>
        <v>0</v>
      </c>
      <c r="O28" s="27">
        <f>$G$8</f>
        <v>0</v>
      </c>
      <c r="P28" s="131"/>
      <c r="Q28" s="99"/>
      <c r="R28" s="88"/>
      <c r="S28" s="51" t="s">
        <v>24</v>
      </c>
      <c r="T28" s="24">
        <f>T25</f>
        <v>0</v>
      </c>
      <c r="U28" s="93"/>
      <c r="V28" s="57"/>
      <c r="W28" s="134"/>
      <c r="X28" s="99"/>
      <c r="Y28" s="88"/>
      <c r="Z28" s="15" t="s">
        <v>24</v>
      </c>
      <c r="AA28" s="128"/>
      <c r="AB28" s="35"/>
      <c r="AC28" s="26"/>
      <c r="AD28" s="27"/>
      <c r="AE28" s="137"/>
      <c r="AF28" s="140"/>
      <c r="AG28" s="88"/>
      <c r="AH28" s="15" t="s">
        <v>24</v>
      </c>
      <c r="AI28" s="128"/>
      <c r="AJ28" s="67"/>
      <c r="AK28" s="43"/>
      <c r="AL28" s="64"/>
      <c r="AM28" s="143"/>
      <c r="AN28" s="99"/>
      <c r="AO28" s="88"/>
      <c r="AP28" s="15" t="s">
        <v>24</v>
      </c>
      <c r="AQ28" s="128"/>
      <c r="AR28" s="25"/>
      <c r="AS28" s="26"/>
      <c r="AT28" s="26"/>
      <c r="AU28" s="143"/>
      <c r="AV28" s="99"/>
      <c r="AW28" s="88"/>
      <c r="AX28" s="15" t="s">
        <v>24</v>
      </c>
      <c r="AY28" s="128"/>
      <c r="AZ28" s="25"/>
      <c r="BA28" s="26"/>
      <c r="BB28" s="26"/>
      <c r="BC28" s="143"/>
      <c r="BD28" s="99"/>
    </row>
    <row r="29" spans="1:56" ht="17.25" customHeight="1" x14ac:dyDescent="0.4">
      <c r="C29" s="7"/>
      <c r="D29" s="7"/>
      <c r="E29" s="8" t="s">
        <v>3</v>
      </c>
      <c r="J29" s="88"/>
      <c r="K29" s="14" t="s">
        <v>23</v>
      </c>
      <c r="L29" s="129"/>
      <c r="M29" s="36">
        <f>M27*M28</f>
        <v>0</v>
      </c>
      <c r="N29" s="37">
        <f>N27*N28</f>
        <v>0</v>
      </c>
      <c r="O29" s="38">
        <f>O27*O28</f>
        <v>0</v>
      </c>
      <c r="P29" s="132"/>
      <c r="Q29" s="100"/>
      <c r="R29" s="88"/>
      <c r="S29" s="54" t="s">
        <v>23</v>
      </c>
      <c r="T29" s="38">
        <f>T27*T28</f>
        <v>0</v>
      </c>
      <c r="U29" s="94"/>
      <c r="V29" s="60">
        <f t="shared" ref="V29" si="34">V27*V28</f>
        <v>0</v>
      </c>
      <c r="W29" s="135"/>
      <c r="X29" s="100"/>
      <c r="Y29" s="88"/>
      <c r="Z29" s="14" t="s">
        <v>23</v>
      </c>
      <c r="AA29" s="129"/>
      <c r="AB29" s="36">
        <f>AB27*AB28</f>
        <v>0</v>
      </c>
      <c r="AC29" s="37">
        <f>AC27*AC28</f>
        <v>0</v>
      </c>
      <c r="AD29" s="38">
        <f>AD27*AD28</f>
        <v>0</v>
      </c>
      <c r="AE29" s="138"/>
      <c r="AF29" s="141"/>
      <c r="AG29" s="88"/>
      <c r="AH29" s="14" t="s">
        <v>23</v>
      </c>
      <c r="AI29" s="129"/>
      <c r="AJ29" s="68">
        <f>AJ27*AJ28</f>
        <v>0</v>
      </c>
      <c r="AK29" s="66">
        <f t="shared" ref="AK29:AL29" si="35">AK27*AK28</f>
        <v>0</v>
      </c>
      <c r="AL29" s="66">
        <f t="shared" si="35"/>
        <v>0</v>
      </c>
      <c r="AM29" s="144"/>
      <c r="AN29" s="100"/>
      <c r="AO29" s="88"/>
      <c r="AP29" s="14" t="s">
        <v>23</v>
      </c>
      <c r="AQ29" s="129"/>
      <c r="AR29" s="62">
        <f t="shared" ref="AR29:AT29" si="36">AR27*AR28</f>
        <v>0</v>
      </c>
      <c r="AS29" s="37">
        <f t="shared" si="36"/>
        <v>0</v>
      </c>
      <c r="AT29" s="37">
        <f t="shared" si="36"/>
        <v>0</v>
      </c>
      <c r="AU29" s="144"/>
      <c r="AV29" s="100"/>
      <c r="AW29" s="88"/>
      <c r="AX29" s="14" t="s">
        <v>23</v>
      </c>
      <c r="AY29" s="129"/>
      <c r="AZ29" s="62">
        <f t="shared" ref="AZ29" si="37">AZ27*AZ28</f>
        <v>0</v>
      </c>
      <c r="BA29" s="37">
        <f t="shared" ref="BA29" si="38">BA27*BA28</f>
        <v>0</v>
      </c>
      <c r="BB29" s="37">
        <f t="shared" ref="BB29" si="39">BB27*BB28</f>
        <v>0</v>
      </c>
      <c r="BC29" s="144"/>
      <c r="BD29" s="100"/>
    </row>
    <row r="30" spans="1:56" ht="17.25" customHeight="1" x14ac:dyDescent="0.4">
      <c r="A30" s="7"/>
      <c r="C30" s="7"/>
      <c r="D30" s="7"/>
      <c r="E30" s="8" t="s">
        <v>8</v>
      </c>
      <c r="J30" s="88" t="s">
        <v>70</v>
      </c>
      <c r="K30" s="17" t="s">
        <v>25</v>
      </c>
      <c r="L30" s="127">
        <f t="shared" ref="L30" si="40">L$6</f>
        <v>0</v>
      </c>
      <c r="M30" s="34">
        <v>120</v>
      </c>
      <c r="N30" s="22">
        <v>30</v>
      </c>
      <c r="O30" s="16">
        <v>0</v>
      </c>
      <c r="P30" s="130">
        <f t="shared" ref="P30" si="41">M32+N32+O32</f>
        <v>0</v>
      </c>
      <c r="Q30" s="98">
        <f>INT(L30+P30)</f>
        <v>0</v>
      </c>
      <c r="R30" s="88" t="s">
        <v>70</v>
      </c>
      <c r="S30" s="49" t="s">
        <v>25</v>
      </c>
      <c r="T30" s="16">
        <v>6</v>
      </c>
      <c r="U30" s="92">
        <f>T32</f>
        <v>0</v>
      </c>
      <c r="V30" s="50">
        <f t="shared" ref="V30" si="42">V$6</f>
        <v>900</v>
      </c>
      <c r="W30" s="133">
        <f>V32</f>
        <v>0</v>
      </c>
      <c r="X30" s="98">
        <f>INT(U30+W30)</f>
        <v>0</v>
      </c>
      <c r="Y30" s="88" t="s">
        <v>70</v>
      </c>
      <c r="Z30" s="17" t="s">
        <v>25</v>
      </c>
      <c r="AA30" s="127"/>
      <c r="AB30" s="34">
        <v>0</v>
      </c>
      <c r="AC30" s="22">
        <v>0</v>
      </c>
      <c r="AD30" s="16">
        <v>0</v>
      </c>
      <c r="AE30" s="136">
        <f>AB32+AC32+AD32</f>
        <v>0</v>
      </c>
      <c r="AF30" s="139">
        <f>INT(AA30+AE30)</f>
        <v>0</v>
      </c>
      <c r="AG30" s="88" t="s">
        <v>70</v>
      </c>
      <c r="AH30" s="17" t="s">
        <v>25</v>
      </c>
      <c r="AI30" s="127"/>
      <c r="AJ30" s="63">
        <v>0</v>
      </c>
      <c r="AK30" s="40">
        <v>0</v>
      </c>
      <c r="AL30" s="40">
        <v>0</v>
      </c>
      <c r="AM30" s="142">
        <f>AJ32+AK32+AL32</f>
        <v>0</v>
      </c>
      <c r="AN30" s="98">
        <f>INT(AI30+AM30)</f>
        <v>0</v>
      </c>
      <c r="AO30" s="88" t="s">
        <v>70</v>
      </c>
      <c r="AP30" s="17" t="s">
        <v>25</v>
      </c>
      <c r="AQ30" s="127"/>
      <c r="AR30" s="21">
        <v>0</v>
      </c>
      <c r="AS30" s="22">
        <v>0</v>
      </c>
      <c r="AT30" s="22">
        <v>0</v>
      </c>
      <c r="AU30" s="142">
        <f>AR32+AS32+AT32</f>
        <v>0</v>
      </c>
      <c r="AV30" s="98">
        <f>INT(AQ30+AU30)</f>
        <v>0</v>
      </c>
      <c r="AW30" s="88" t="s">
        <v>70</v>
      </c>
      <c r="AX30" s="17" t="s">
        <v>25</v>
      </c>
      <c r="AY30" s="127"/>
      <c r="AZ30" s="21">
        <v>0</v>
      </c>
      <c r="BA30" s="22">
        <v>0</v>
      </c>
      <c r="BB30" s="22">
        <v>0</v>
      </c>
      <c r="BC30" s="142">
        <f>AZ32+BA32+BB32</f>
        <v>0</v>
      </c>
      <c r="BD30" s="98">
        <f>INT(AY30+BC30)</f>
        <v>0</v>
      </c>
    </row>
    <row r="31" spans="1:56" ht="17.25" customHeight="1" x14ac:dyDescent="0.4">
      <c r="A31" s="7"/>
      <c r="C31" s="7"/>
      <c r="D31" s="7"/>
      <c r="E31" s="8" t="s">
        <v>9</v>
      </c>
      <c r="J31" s="88"/>
      <c r="K31" s="15" t="s">
        <v>24</v>
      </c>
      <c r="L31" s="128"/>
      <c r="M31" s="35">
        <f>$E$8</f>
        <v>0</v>
      </c>
      <c r="N31" s="26">
        <f>$F$8</f>
        <v>0</v>
      </c>
      <c r="O31" s="27">
        <f>$G$8</f>
        <v>0</v>
      </c>
      <c r="P31" s="131"/>
      <c r="Q31" s="99"/>
      <c r="R31" s="88"/>
      <c r="S31" s="51" t="s">
        <v>24</v>
      </c>
      <c r="T31" s="24">
        <f>T28</f>
        <v>0</v>
      </c>
      <c r="U31" s="93"/>
      <c r="V31" s="57"/>
      <c r="W31" s="134"/>
      <c r="X31" s="99"/>
      <c r="Y31" s="88"/>
      <c r="Z31" s="15" t="s">
        <v>24</v>
      </c>
      <c r="AA31" s="128"/>
      <c r="AB31" s="35"/>
      <c r="AC31" s="26"/>
      <c r="AD31" s="27"/>
      <c r="AE31" s="137"/>
      <c r="AF31" s="140"/>
      <c r="AG31" s="88"/>
      <c r="AH31" s="15" t="s">
        <v>24</v>
      </c>
      <c r="AI31" s="128"/>
      <c r="AJ31" s="67"/>
      <c r="AK31" s="43"/>
      <c r="AL31" s="64"/>
      <c r="AM31" s="143"/>
      <c r="AN31" s="99"/>
      <c r="AO31" s="88"/>
      <c r="AP31" s="15" t="s">
        <v>24</v>
      </c>
      <c r="AQ31" s="128"/>
      <c r="AR31" s="25"/>
      <c r="AS31" s="26"/>
      <c r="AT31" s="26"/>
      <c r="AU31" s="143"/>
      <c r="AV31" s="99"/>
      <c r="AW31" s="88"/>
      <c r="AX31" s="15" t="s">
        <v>24</v>
      </c>
      <c r="AY31" s="128"/>
      <c r="AZ31" s="25"/>
      <c r="BA31" s="26"/>
      <c r="BB31" s="26"/>
      <c r="BC31" s="143"/>
      <c r="BD31" s="99"/>
    </row>
    <row r="32" spans="1:56" ht="17.25" customHeight="1" x14ac:dyDescent="0.4">
      <c r="A32" s="7"/>
      <c r="J32" s="88"/>
      <c r="K32" s="14" t="s">
        <v>23</v>
      </c>
      <c r="L32" s="129"/>
      <c r="M32" s="36">
        <f>M30*M31</f>
        <v>0</v>
      </c>
      <c r="N32" s="37">
        <f>N30*N31</f>
        <v>0</v>
      </c>
      <c r="O32" s="38">
        <f>O30*O31</f>
        <v>0</v>
      </c>
      <c r="P32" s="132"/>
      <c r="Q32" s="100"/>
      <c r="R32" s="88"/>
      <c r="S32" s="54" t="s">
        <v>23</v>
      </c>
      <c r="T32" s="38">
        <f>T30*T31</f>
        <v>0</v>
      </c>
      <c r="U32" s="94"/>
      <c r="V32" s="60">
        <f t="shared" ref="V32" si="43">V30*V31</f>
        <v>0</v>
      </c>
      <c r="W32" s="135"/>
      <c r="X32" s="100"/>
      <c r="Y32" s="88"/>
      <c r="Z32" s="14" t="s">
        <v>23</v>
      </c>
      <c r="AA32" s="129"/>
      <c r="AB32" s="36">
        <f>AB30*AB31</f>
        <v>0</v>
      </c>
      <c r="AC32" s="37">
        <f>AC30*AC31</f>
        <v>0</v>
      </c>
      <c r="AD32" s="38">
        <f>AD30*AD31</f>
        <v>0</v>
      </c>
      <c r="AE32" s="138"/>
      <c r="AF32" s="141"/>
      <c r="AG32" s="88"/>
      <c r="AH32" s="14" t="s">
        <v>23</v>
      </c>
      <c r="AI32" s="129"/>
      <c r="AJ32" s="68">
        <f>AJ30*AJ31</f>
        <v>0</v>
      </c>
      <c r="AK32" s="66">
        <f t="shared" ref="AK32:AL32" si="44">AK30*AK31</f>
        <v>0</v>
      </c>
      <c r="AL32" s="66">
        <f t="shared" si="44"/>
        <v>0</v>
      </c>
      <c r="AM32" s="144"/>
      <c r="AN32" s="100"/>
      <c r="AO32" s="88"/>
      <c r="AP32" s="14" t="s">
        <v>23</v>
      </c>
      <c r="AQ32" s="129"/>
      <c r="AR32" s="62">
        <f t="shared" ref="AR32:AT32" si="45">AR30*AR31</f>
        <v>0</v>
      </c>
      <c r="AS32" s="37">
        <f t="shared" si="45"/>
        <v>0</v>
      </c>
      <c r="AT32" s="37">
        <f t="shared" si="45"/>
        <v>0</v>
      </c>
      <c r="AU32" s="144"/>
      <c r="AV32" s="100"/>
      <c r="AW32" s="88"/>
      <c r="AX32" s="14" t="s">
        <v>23</v>
      </c>
      <c r="AY32" s="129"/>
      <c r="AZ32" s="62">
        <f t="shared" ref="AZ32" si="46">AZ30*AZ31</f>
        <v>0</v>
      </c>
      <c r="BA32" s="37">
        <f t="shared" ref="BA32" si="47">BA30*BA31</f>
        <v>0</v>
      </c>
      <c r="BB32" s="37">
        <f t="shared" ref="BB32" si="48">BB30*BB31</f>
        <v>0</v>
      </c>
      <c r="BC32" s="144"/>
      <c r="BD32" s="100"/>
    </row>
    <row r="33" spans="1:56" ht="17.25" customHeight="1" x14ac:dyDescent="0.4">
      <c r="A33" s="7"/>
      <c r="J33" s="88" t="s">
        <v>71</v>
      </c>
      <c r="K33" s="17" t="s">
        <v>25</v>
      </c>
      <c r="L33" s="127">
        <f t="shared" ref="L33" si="49">L$6</f>
        <v>0</v>
      </c>
      <c r="M33" s="34">
        <v>120</v>
      </c>
      <c r="N33" s="22">
        <v>0</v>
      </c>
      <c r="O33" s="16">
        <v>0</v>
      </c>
      <c r="P33" s="130">
        <f t="shared" ref="P33" si="50">M35+N35+O35</f>
        <v>0</v>
      </c>
      <c r="Q33" s="98">
        <f>INT(L33+P33)</f>
        <v>0</v>
      </c>
      <c r="R33" s="88" t="s">
        <v>71</v>
      </c>
      <c r="S33" s="49" t="s">
        <v>25</v>
      </c>
      <c r="T33" s="16">
        <v>6</v>
      </c>
      <c r="U33" s="92">
        <f t="shared" ref="U33" si="51">T35</f>
        <v>0</v>
      </c>
      <c r="V33" s="50">
        <f t="shared" ref="V33" si="52">V$6</f>
        <v>900</v>
      </c>
      <c r="W33" s="133">
        <f>V35</f>
        <v>0</v>
      </c>
      <c r="X33" s="98">
        <f>INT(U33+W33)</f>
        <v>0</v>
      </c>
      <c r="Y33" s="88" t="s">
        <v>71</v>
      </c>
      <c r="Z33" s="17" t="s">
        <v>25</v>
      </c>
      <c r="AA33" s="127"/>
      <c r="AB33" s="34">
        <v>0</v>
      </c>
      <c r="AC33" s="22">
        <v>0</v>
      </c>
      <c r="AD33" s="16">
        <v>0</v>
      </c>
      <c r="AE33" s="136">
        <f>AB35+AC35+AD35</f>
        <v>0</v>
      </c>
      <c r="AF33" s="139">
        <f>INT(AA33+AE33)</f>
        <v>0</v>
      </c>
      <c r="AG33" s="88" t="s">
        <v>71</v>
      </c>
      <c r="AH33" s="17" t="s">
        <v>25</v>
      </c>
      <c r="AI33" s="127"/>
      <c r="AJ33" s="63">
        <v>0</v>
      </c>
      <c r="AK33" s="40">
        <v>0</v>
      </c>
      <c r="AL33" s="40">
        <v>0</v>
      </c>
      <c r="AM33" s="142">
        <f>AJ35+AK35+AL35</f>
        <v>0</v>
      </c>
      <c r="AN33" s="98">
        <f>INT(AI33+AM33)</f>
        <v>0</v>
      </c>
      <c r="AO33" s="88" t="s">
        <v>71</v>
      </c>
      <c r="AP33" s="17" t="s">
        <v>25</v>
      </c>
      <c r="AQ33" s="127"/>
      <c r="AR33" s="21">
        <v>0</v>
      </c>
      <c r="AS33" s="22">
        <v>0</v>
      </c>
      <c r="AT33" s="22">
        <v>0</v>
      </c>
      <c r="AU33" s="142">
        <f>AR35+AS35+AT35</f>
        <v>0</v>
      </c>
      <c r="AV33" s="98">
        <f>INT(AQ33+AU33)</f>
        <v>0</v>
      </c>
      <c r="AW33" s="88" t="s">
        <v>71</v>
      </c>
      <c r="AX33" s="17" t="s">
        <v>25</v>
      </c>
      <c r="AY33" s="127"/>
      <c r="AZ33" s="21">
        <v>0</v>
      </c>
      <c r="BA33" s="22">
        <v>0</v>
      </c>
      <c r="BB33" s="22">
        <v>0</v>
      </c>
      <c r="BC33" s="142">
        <f>AZ35+BA35+BB35</f>
        <v>0</v>
      </c>
      <c r="BD33" s="98">
        <f>INT(AY33+BC33)</f>
        <v>0</v>
      </c>
    </row>
    <row r="34" spans="1:56" ht="17.25" customHeight="1" x14ac:dyDescent="0.4">
      <c r="A34" s="7"/>
      <c r="J34" s="88"/>
      <c r="K34" s="15" t="s">
        <v>24</v>
      </c>
      <c r="L34" s="128"/>
      <c r="M34" s="35">
        <f>$E$8</f>
        <v>0</v>
      </c>
      <c r="N34" s="26">
        <f>$F$8</f>
        <v>0</v>
      </c>
      <c r="O34" s="27">
        <f>$G$8</f>
        <v>0</v>
      </c>
      <c r="P34" s="131"/>
      <c r="Q34" s="99"/>
      <c r="R34" s="88"/>
      <c r="S34" s="51" t="s">
        <v>24</v>
      </c>
      <c r="T34" s="24">
        <f>T31</f>
        <v>0</v>
      </c>
      <c r="U34" s="93"/>
      <c r="V34" s="57"/>
      <c r="W34" s="134"/>
      <c r="X34" s="99"/>
      <c r="Y34" s="88"/>
      <c r="Z34" s="15" t="s">
        <v>24</v>
      </c>
      <c r="AA34" s="128"/>
      <c r="AB34" s="35"/>
      <c r="AC34" s="26"/>
      <c r="AD34" s="27"/>
      <c r="AE34" s="137"/>
      <c r="AF34" s="140"/>
      <c r="AG34" s="88"/>
      <c r="AH34" s="15" t="s">
        <v>24</v>
      </c>
      <c r="AI34" s="128"/>
      <c r="AJ34" s="67"/>
      <c r="AK34" s="43"/>
      <c r="AL34" s="64"/>
      <c r="AM34" s="143"/>
      <c r="AN34" s="99"/>
      <c r="AO34" s="88"/>
      <c r="AP34" s="15" t="s">
        <v>24</v>
      </c>
      <c r="AQ34" s="128"/>
      <c r="AR34" s="25"/>
      <c r="AS34" s="26"/>
      <c r="AT34" s="26"/>
      <c r="AU34" s="143"/>
      <c r="AV34" s="99"/>
      <c r="AW34" s="88"/>
      <c r="AX34" s="15" t="s">
        <v>24</v>
      </c>
      <c r="AY34" s="128"/>
      <c r="AZ34" s="25"/>
      <c r="BA34" s="26"/>
      <c r="BB34" s="26"/>
      <c r="BC34" s="143"/>
      <c r="BD34" s="99"/>
    </row>
    <row r="35" spans="1:56" ht="17.25" customHeight="1" x14ac:dyDescent="0.4">
      <c r="A35" s="7"/>
      <c r="J35" s="88"/>
      <c r="K35" s="14" t="s">
        <v>23</v>
      </c>
      <c r="L35" s="129"/>
      <c r="M35" s="36">
        <f>M33*M34</f>
        <v>0</v>
      </c>
      <c r="N35" s="37">
        <f>N33*N34</f>
        <v>0</v>
      </c>
      <c r="O35" s="38">
        <f>O33*O34</f>
        <v>0</v>
      </c>
      <c r="P35" s="132"/>
      <c r="Q35" s="100"/>
      <c r="R35" s="88"/>
      <c r="S35" s="54" t="s">
        <v>23</v>
      </c>
      <c r="T35" s="38">
        <f>T33*T34</f>
        <v>0</v>
      </c>
      <c r="U35" s="94"/>
      <c r="V35" s="60">
        <f t="shared" ref="V35" si="53">V33*V34</f>
        <v>0</v>
      </c>
      <c r="W35" s="135"/>
      <c r="X35" s="100"/>
      <c r="Y35" s="88"/>
      <c r="Z35" s="14" t="s">
        <v>23</v>
      </c>
      <c r="AA35" s="129"/>
      <c r="AB35" s="36">
        <f>AB33*AB34</f>
        <v>0</v>
      </c>
      <c r="AC35" s="37">
        <f>AC33*AC34</f>
        <v>0</v>
      </c>
      <c r="AD35" s="38">
        <f>AD33*AD34</f>
        <v>0</v>
      </c>
      <c r="AE35" s="138"/>
      <c r="AF35" s="141"/>
      <c r="AG35" s="88"/>
      <c r="AH35" s="14" t="s">
        <v>23</v>
      </c>
      <c r="AI35" s="129"/>
      <c r="AJ35" s="68">
        <f>AJ33*AJ34</f>
        <v>0</v>
      </c>
      <c r="AK35" s="66">
        <f t="shared" ref="AK35:AL35" si="54">AK33*AK34</f>
        <v>0</v>
      </c>
      <c r="AL35" s="66">
        <f t="shared" si="54"/>
        <v>0</v>
      </c>
      <c r="AM35" s="144"/>
      <c r="AN35" s="100"/>
      <c r="AO35" s="88"/>
      <c r="AP35" s="14" t="s">
        <v>23</v>
      </c>
      <c r="AQ35" s="129"/>
      <c r="AR35" s="62">
        <f t="shared" ref="AR35:AT35" si="55">AR33*AR34</f>
        <v>0</v>
      </c>
      <c r="AS35" s="37">
        <f t="shared" si="55"/>
        <v>0</v>
      </c>
      <c r="AT35" s="37">
        <f t="shared" si="55"/>
        <v>0</v>
      </c>
      <c r="AU35" s="144"/>
      <c r="AV35" s="100"/>
      <c r="AW35" s="88"/>
      <c r="AX35" s="14" t="s">
        <v>23</v>
      </c>
      <c r="AY35" s="129"/>
      <c r="AZ35" s="62">
        <f t="shared" ref="AZ35" si="56">AZ33*AZ34</f>
        <v>0</v>
      </c>
      <c r="BA35" s="37">
        <f t="shared" ref="BA35" si="57">BA33*BA34</f>
        <v>0</v>
      </c>
      <c r="BB35" s="37">
        <f t="shared" ref="BB35" si="58">BB33*BB34</f>
        <v>0</v>
      </c>
      <c r="BC35" s="144"/>
      <c r="BD35" s="100"/>
    </row>
    <row r="36" spans="1:56" ht="17.25" customHeight="1" x14ac:dyDescent="0.4">
      <c r="A36" s="7"/>
      <c r="J36" s="88" t="s">
        <v>73</v>
      </c>
      <c r="K36" s="17" t="s">
        <v>25</v>
      </c>
      <c r="L36" s="127">
        <f t="shared" ref="L36" si="59">L$6</f>
        <v>0</v>
      </c>
      <c r="M36" s="34">
        <v>120</v>
      </c>
      <c r="N36" s="22">
        <v>0</v>
      </c>
      <c r="O36" s="16">
        <v>0</v>
      </c>
      <c r="P36" s="130">
        <f t="shared" ref="P36" si="60">M38+N38+O38</f>
        <v>0</v>
      </c>
      <c r="Q36" s="98">
        <f>INT(L36+P36)</f>
        <v>0</v>
      </c>
      <c r="R36" s="88" t="s">
        <v>73</v>
      </c>
      <c r="S36" s="49" t="s">
        <v>25</v>
      </c>
      <c r="T36" s="16">
        <v>6</v>
      </c>
      <c r="U36" s="92">
        <f t="shared" ref="U36" si="61">T38</f>
        <v>0</v>
      </c>
      <c r="V36" s="50">
        <f t="shared" ref="V36" si="62">V$6</f>
        <v>900</v>
      </c>
      <c r="W36" s="133">
        <f>V38</f>
        <v>0</v>
      </c>
      <c r="X36" s="98">
        <f>INT(U36+W36)</f>
        <v>0</v>
      </c>
      <c r="Y36" s="88" t="s">
        <v>73</v>
      </c>
      <c r="Z36" s="17" t="s">
        <v>25</v>
      </c>
      <c r="AA36" s="127"/>
      <c r="AB36" s="34">
        <v>0</v>
      </c>
      <c r="AC36" s="22">
        <v>0</v>
      </c>
      <c r="AD36" s="16">
        <v>0</v>
      </c>
      <c r="AE36" s="136">
        <f>AB38+AC38+AD38</f>
        <v>0</v>
      </c>
      <c r="AF36" s="139">
        <f>INT(AA36+AE36)</f>
        <v>0</v>
      </c>
      <c r="AG36" s="88" t="s">
        <v>73</v>
      </c>
      <c r="AH36" s="17" t="s">
        <v>25</v>
      </c>
      <c r="AI36" s="127"/>
      <c r="AJ36" s="63">
        <v>0</v>
      </c>
      <c r="AK36" s="40">
        <v>0</v>
      </c>
      <c r="AL36" s="40">
        <v>0</v>
      </c>
      <c r="AM36" s="142">
        <f>AJ38+AK38+AL38</f>
        <v>0</v>
      </c>
      <c r="AN36" s="98">
        <f>INT(AI36+AM36)</f>
        <v>0</v>
      </c>
      <c r="AO36" s="88" t="s">
        <v>73</v>
      </c>
      <c r="AP36" s="17" t="s">
        <v>25</v>
      </c>
      <c r="AQ36" s="127"/>
      <c r="AR36" s="21">
        <v>0</v>
      </c>
      <c r="AS36" s="22">
        <v>0</v>
      </c>
      <c r="AT36" s="22">
        <v>0</v>
      </c>
      <c r="AU36" s="142">
        <f>AR38+AS38+AT38</f>
        <v>0</v>
      </c>
      <c r="AV36" s="98">
        <f>INT(AQ36+AU36)</f>
        <v>0</v>
      </c>
      <c r="AW36" s="88" t="s">
        <v>73</v>
      </c>
      <c r="AX36" s="17" t="s">
        <v>25</v>
      </c>
      <c r="AY36" s="127"/>
      <c r="AZ36" s="21">
        <v>0</v>
      </c>
      <c r="BA36" s="22">
        <v>0</v>
      </c>
      <c r="BB36" s="22">
        <v>0</v>
      </c>
      <c r="BC36" s="142">
        <f>AZ38+BA38+BB38</f>
        <v>0</v>
      </c>
      <c r="BD36" s="98">
        <f>INT(AY36+BC36)</f>
        <v>0</v>
      </c>
    </row>
    <row r="37" spans="1:56" ht="17.25" customHeight="1" x14ac:dyDescent="0.4">
      <c r="A37" s="7"/>
      <c r="J37" s="88"/>
      <c r="K37" s="15" t="s">
        <v>24</v>
      </c>
      <c r="L37" s="128"/>
      <c r="M37" s="35">
        <f>$E$8</f>
        <v>0</v>
      </c>
      <c r="N37" s="26">
        <f>$F$8</f>
        <v>0</v>
      </c>
      <c r="O37" s="27">
        <f>$G$8</f>
        <v>0</v>
      </c>
      <c r="P37" s="131"/>
      <c r="Q37" s="99"/>
      <c r="R37" s="88"/>
      <c r="S37" s="51" t="s">
        <v>24</v>
      </c>
      <c r="T37" s="24">
        <f>T34</f>
        <v>0</v>
      </c>
      <c r="U37" s="93"/>
      <c r="V37" s="57"/>
      <c r="W37" s="134"/>
      <c r="X37" s="99"/>
      <c r="Y37" s="88"/>
      <c r="Z37" s="15" t="s">
        <v>24</v>
      </c>
      <c r="AA37" s="128"/>
      <c r="AB37" s="35"/>
      <c r="AC37" s="26"/>
      <c r="AD37" s="27"/>
      <c r="AE37" s="137"/>
      <c r="AF37" s="140"/>
      <c r="AG37" s="88"/>
      <c r="AH37" s="15" t="s">
        <v>24</v>
      </c>
      <c r="AI37" s="128"/>
      <c r="AJ37" s="67"/>
      <c r="AK37" s="43"/>
      <c r="AL37" s="64"/>
      <c r="AM37" s="143"/>
      <c r="AN37" s="99"/>
      <c r="AO37" s="88"/>
      <c r="AP37" s="15" t="s">
        <v>24</v>
      </c>
      <c r="AQ37" s="128"/>
      <c r="AR37" s="25"/>
      <c r="AS37" s="26"/>
      <c r="AT37" s="26"/>
      <c r="AU37" s="143"/>
      <c r="AV37" s="99"/>
      <c r="AW37" s="88"/>
      <c r="AX37" s="15" t="s">
        <v>24</v>
      </c>
      <c r="AY37" s="128"/>
      <c r="AZ37" s="25"/>
      <c r="BA37" s="26"/>
      <c r="BB37" s="26"/>
      <c r="BC37" s="143"/>
      <c r="BD37" s="99"/>
    </row>
    <row r="38" spans="1:56" ht="17.25" customHeight="1" x14ac:dyDescent="0.4">
      <c r="A38" s="7"/>
      <c r="J38" s="88"/>
      <c r="K38" s="14" t="s">
        <v>23</v>
      </c>
      <c r="L38" s="129"/>
      <c r="M38" s="36">
        <f>M36*M37</f>
        <v>0</v>
      </c>
      <c r="N38" s="37">
        <f>N36*N37</f>
        <v>0</v>
      </c>
      <c r="O38" s="38">
        <f>O36*O37</f>
        <v>0</v>
      </c>
      <c r="P38" s="132"/>
      <c r="Q38" s="100"/>
      <c r="R38" s="88"/>
      <c r="S38" s="54" t="s">
        <v>23</v>
      </c>
      <c r="T38" s="38">
        <f>T36*T37</f>
        <v>0</v>
      </c>
      <c r="U38" s="94"/>
      <c r="V38" s="60">
        <f t="shared" ref="V38" si="63">V36*V37</f>
        <v>0</v>
      </c>
      <c r="W38" s="135"/>
      <c r="X38" s="100"/>
      <c r="Y38" s="88"/>
      <c r="Z38" s="14" t="s">
        <v>23</v>
      </c>
      <c r="AA38" s="129"/>
      <c r="AB38" s="36">
        <f>AB36*AB37</f>
        <v>0</v>
      </c>
      <c r="AC38" s="37">
        <f>AC36*AC37</f>
        <v>0</v>
      </c>
      <c r="AD38" s="38">
        <f>AD36*AD37</f>
        <v>0</v>
      </c>
      <c r="AE38" s="138"/>
      <c r="AF38" s="141"/>
      <c r="AG38" s="88"/>
      <c r="AH38" s="14" t="s">
        <v>23</v>
      </c>
      <c r="AI38" s="129"/>
      <c r="AJ38" s="68">
        <f>AJ36*AJ37</f>
        <v>0</v>
      </c>
      <c r="AK38" s="66">
        <f t="shared" ref="AK38:AL38" si="64">AK36*AK37</f>
        <v>0</v>
      </c>
      <c r="AL38" s="66">
        <f t="shared" si="64"/>
        <v>0</v>
      </c>
      <c r="AM38" s="144"/>
      <c r="AN38" s="100"/>
      <c r="AO38" s="88"/>
      <c r="AP38" s="14" t="s">
        <v>23</v>
      </c>
      <c r="AQ38" s="129"/>
      <c r="AR38" s="62">
        <f t="shared" ref="AR38:AT38" si="65">AR36*AR37</f>
        <v>0</v>
      </c>
      <c r="AS38" s="37">
        <f t="shared" si="65"/>
        <v>0</v>
      </c>
      <c r="AT38" s="37">
        <f t="shared" si="65"/>
        <v>0</v>
      </c>
      <c r="AU38" s="144"/>
      <c r="AV38" s="100"/>
      <c r="AW38" s="88"/>
      <c r="AX38" s="14" t="s">
        <v>23</v>
      </c>
      <c r="AY38" s="129"/>
      <c r="AZ38" s="62">
        <f t="shared" ref="AZ38" si="66">AZ36*AZ37</f>
        <v>0</v>
      </c>
      <c r="BA38" s="37">
        <f t="shared" ref="BA38" si="67">BA36*BA37</f>
        <v>0</v>
      </c>
      <c r="BB38" s="37">
        <f t="shared" ref="BB38" si="68">BB36*BB37</f>
        <v>0</v>
      </c>
      <c r="BC38" s="144"/>
      <c r="BD38" s="100"/>
    </row>
    <row r="39" spans="1:56" ht="17.25" customHeight="1" x14ac:dyDescent="0.4">
      <c r="A39" s="97" t="s">
        <v>22</v>
      </c>
      <c r="B39" s="97"/>
      <c r="C39" s="97"/>
      <c r="D39" s="97"/>
      <c r="E39" s="97"/>
      <c r="F39" s="97"/>
      <c r="G39" s="97"/>
      <c r="H39" s="97"/>
      <c r="I39" s="97"/>
      <c r="J39" s="88" t="s">
        <v>74</v>
      </c>
      <c r="K39" s="17" t="s">
        <v>25</v>
      </c>
      <c r="L39" s="127">
        <f t="shared" ref="L39" si="69">L$6</f>
        <v>0</v>
      </c>
      <c r="M39" s="34">
        <v>120</v>
      </c>
      <c r="N39" s="22">
        <v>0</v>
      </c>
      <c r="O39" s="16">
        <v>0</v>
      </c>
      <c r="P39" s="130">
        <f t="shared" ref="P39" si="70">M41+N41+O41</f>
        <v>0</v>
      </c>
      <c r="Q39" s="98">
        <f>INT(L39+P39)</f>
        <v>0</v>
      </c>
      <c r="R39" s="88" t="s">
        <v>74</v>
      </c>
      <c r="S39" s="49" t="s">
        <v>25</v>
      </c>
      <c r="T39" s="16">
        <v>6</v>
      </c>
      <c r="U39" s="92">
        <f>T41</f>
        <v>0</v>
      </c>
      <c r="V39" s="50">
        <f t="shared" ref="V39" si="71">V$6</f>
        <v>900</v>
      </c>
      <c r="W39" s="133">
        <f>V41</f>
        <v>0</v>
      </c>
      <c r="X39" s="98">
        <f>INT(U39+W39)</f>
        <v>0</v>
      </c>
      <c r="Y39" s="88" t="s">
        <v>74</v>
      </c>
      <c r="Z39" s="17" t="s">
        <v>25</v>
      </c>
      <c r="AA39" s="127"/>
      <c r="AB39" s="34">
        <v>0</v>
      </c>
      <c r="AC39" s="22">
        <v>0</v>
      </c>
      <c r="AD39" s="16">
        <v>0</v>
      </c>
      <c r="AE39" s="136">
        <f>AB41+AC41+AD41</f>
        <v>0</v>
      </c>
      <c r="AF39" s="139">
        <f>INT(AA39+AE39)</f>
        <v>0</v>
      </c>
      <c r="AG39" s="88" t="s">
        <v>74</v>
      </c>
      <c r="AH39" s="17" t="s">
        <v>25</v>
      </c>
      <c r="AI39" s="127"/>
      <c r="AJ39" s="63">
        <v>0</v>
      </c>
      <c r="AK39" s="40">
        <v>0</v>
      </c>
      <c r="AL39" s="40">
        <v>0</v>
      </c>
      <c r="AM39" s="142">
        <f>AJ41+AK41+AL41</f>
        <v>0</v>
      </c>
      <c r="AN39" s="98">
        <f>INT(AI39+AM39)</f>
        <v>0</v>
      </c>
      <c r="AO39" s="88" t="s">
        <v>74</v>
      </c>
      <c r="AP39" s="17" t="s">
        <v>25</v>
      </c>
      <c r="AQ39" s="127"/>
      <c r="AR39" s="21">
        <v>0</v>
      </c>
      <c r="AS39" s="22">
        <v>0</v>
      </c>
      <c r="AT39" s="22">
        <v>0</v>
      </c>
      <c r="AU39" s="142">
        <f>AR41+AS41+AT41</f>
        <v>0</v>
      </c>
      <c r="AV39" s="98">
        <f>INT(AQ39+AU39)</f>
        <v>0</v>
      </c>
      <c r="AW39" s="88" t="s">
        <v>74</v>
      </c>
      <c r="AX39" s="17" t="s">
        <v>25</v>
      </c>
      <c r="AY39" s="127"/>
      <c r="AZ39" s="21">
        <v>0</v>
      </c>
      <c r="BA39" s="22">
        <v>0</v>
      </c>
      <c r="BB39" s="22">
        <v>0</v>
      </c>
      <c r="BC39" s="142">
        <f>AZ41+BA41+BB41</f>
        <v>0</v>
      </c>
      <c r="BD39" s="98">
        <f>INT(AY39+BC39)</f>
        <v>0</v>
      </c>
    </row>
    <row r="40" spans="1:56" ht="17.25" customHeight="1" x14ac:dyDescent="0.4">
      <c r="A40" s="97"/>
      <c r="B40" s="97"/>
      <c r="C40" s="97"/>
      <c r="D40" s="97"/>
      <c r="E40" s="97"/>
      <c r="F40" s="97"/>
      <c r="G40" s="97"/>
      <c r="H40" s="97"/>
      <c r="I40" s="97"/>
      <c r="J40" s="88"/>
      <c r="K40" s="15" t="s">
        <v>24</v>
      </c>
      <c r="L40" s="128"/>
      <c r="M40" s="35">
        <f>$E$8</f>
        <v>0</v>
      </c>
      <c r="N40" s="26">
        <f>$F$8</f>
        <v>0</v>
      </c>
      <c r="O40" s="27">
        <f>$G$8</f>
        <v>0</v>
      </c>
      <c r="P40" s="131"/>
      <c r="Q40" s="99"/>
      <c r="R40" s="88"/>
      <c r="S40" s="51" t="s">
        <v>24</v>
      </c>
      <c r="T40" s="24">
        <f>T37</f>
        <v>0</v>
      </c>
      <c r="U40" s="93"/>
      <c r="V40" s="57"/>
      <c r="W40" s="134"/>
      <c r="X40" s="99"/>
      <c r="Y40" s="88"/>
      <c r="Z40" s="15" t="s">
        <v>24</v>
      </c>
      <c r="AA40" s="128"/>
      <c r="AB40" s="35"/>
      <c r="AC40" s="26"/>
      <c r="AD40" s="27"/>
      <c r="AE40" s="137"/>
      <c r="AF40" s="140"/>
      <c r="AG40" s="88"/>
      <c r="AH40" s="15" t="s">
        <v>24</v>
      </c>
      <c r="AI40" s="128"/>
      <c r="AJ40" s="42"/>
      <c r="AK40" s="43"/>
      <c r="AL40" s="64"/>
      <c r="AM40" s="143"/>
      <c r="AN40" s="99"/>
      <c r="AO40" s="88"/>
      <c r="AP40" s="15" t="s">
        <v>24</v>
      </c>
      <c r="AQ40" s="128"/>
      <c r="AR40" s="25"/>
      <c r="AS40" s="26"/>
      <c r="AT40" s="26"/>
      <c r="AU40" s="143"/>
      <c r="AV40" s="99"/>
      <c r="AW40" s="88"/>
      <c r="AX40" s="15" t="s">
        <v>24</v>
      </c>
      <c r="AY40" s="128"/>
      <c r="AZ40" s="25"/>
      <c r="BA40" s="26"/>
      <c r="BB40" s="26"/>
      <c r="BC40" s="143"/>
      <c r="BD40" s="99"/>
    </row>
    <row r="41" spans="1:56" ht="17.25" customHeight="1" x14ac:dyDescent="0.4">
      <c r="A41" s="9"/>
      <c r="B41" s="9"/>
      <c r="C41" s="9"/>
      <c r="D41" s="9"/>
      <c r="E41" s="9"/>
      <c r="F41" s="9"/>
      <c r="G41" s="9"/>
      <c r="H41" s="9"/>
      <c r="I41" s="9"/>
      <c r="J41" s="88"/>
      <c r="K41" s="14" t="s">
        <v>23</v>
      </c>
      <c r="L41" s="129"/>
      <c r="M41" s="36">
        <f>M39*M40</f>
        <v>0</v>
      </c>
      <c r="N41" s="37">
        <f>N39*N40</f>
        <v>0</v>
      </c>
      <c r="O41" s="38">
        <f>O39*O40</f>
        <v>0</v>
      </c>
      <c r="P41" s="132"/>
      <c r="Q41" s="100"/>
      <c r="R41" s="88"/>
      <c r="S41" s="54" t="s">
        <v>23</v>
      </c>
      <c r="T41" s="38">
        <f>T39*T40</f>
        <v>0</v>
      </c>
      <c r="U41" s="94"/>
      <c r="V41" s="60">
        <f t="shared" ref="V41" si="72">V39*V40</f>
        <v>0</v>
      </c>
      <c r="W41" s="135"/>
      <c r="X41" s="100"/>
      <c r="Y41" s="88"/>
      <c r="Z41" s="14" t="s">
        <v>23</v>
      </c>
      <c r="AA41" s="129"/>
      <c r="AB41" s="36">
        <f>AB39*AB40</f>
        <v>0</v>
      </c>
      <c r="AC41" s="37">
        <f>AC39*AC40</f>
        <v>0</v>
      </c>
      <c r="AD41" s="38">
        <f>AD39*AD40</f>
        <v>0</v>
      </c>
      <c r="AE41" s="138"/>
      <c r="AF41" s="141"/>
      <c r="AG41" s="88"/>
      <c r="AH41" s="14" t="s">
        <v>23</v>
      </c>
      <c r="AI41" s="129"/>
      <c r="AJ41" s="45">
        <f>AJ39*AJ40</f>
        <v>0</v>
      </c>
      <c r="AK41" s="66">
        <f t="shared" ref="AK41:AL41" si="73">AK39*AK40</f>
        <v>0</v>
      </c>
      <c r="AL41" s="66">
        <f t="shared" si="73"/>
        <v>0</v>
      </c>
      <c r="AM41" s="144"/>
      <c r="AN41" s="100"/>
      <c r="AO41" s="88"/>
      <c r="AP41" s="14" t="s">
        <v>23</v>
      </c>
      <c r="AQ41" s="129"/>
      <c r="AR41" s="62">
        <f t="shared" ref="AR41:AS41" si="74">AR39*AR40</f>
        <v>0</v>
      </c>
      <c r="AS41" s="37">
        <f t="shared" si="74"/>
        <v>0</v>
      </c>
      <c r="AT41" s="37">
        <f>AT39*AT40</f>
        <v>0</v>
      </c>
      <c r="AU41" s="144"/>
      <c r="AV41" s="100"/>
      <c r="AW41" s="88"/>
      <c r="AX41" s="14" t="s">
        <v>23</v>
      </c>
      <c r="AY41" s="129"/>
      <c r="AZ41" s="62">
        <f t="shared" ref="AZ41" si="75">AZ39*AZ40</f>
        <v>0</v>
      </c>
      <c r="BA41" s="37">
        <f t="shared" ref="BA41" si="76">BA39*BA40</f>
        <v>0</v>
      </c>
      <c r="BB41" s="37">
        <f>BB39*BB40</f>
        <v>0</v>
      </c>
      <c r="BC41" s="144"/>
      <c r="BD41" s="100"/>
    </row>
    <row r="42" spans="1:56" ht="17.25" customHeight="1" x14ac:dyDescent="0.4">
      <c r="A42" s="80" t="s">
        <v>4</v>
      </c>
      <c r="B42" s="80"/>
      <c r="C42" s="80"/>
      <c r="D42" s="80"/>
      <c r="E42" s="80"/>
      <c r="F42" s="80"/>
      <c r="G42" s="80"/>
      <c r="H42" s="80"/>
      <c r="I42" s="80"/>
      <c r="J42" s="83" t="s">
        <v>34</v>
      </c>
      <c r="K42" s="85"/>
      <c r="L42" s="85"/>
      <c r="M42" s="85"/>
      <c r="N42" s="85"/>
      <c r="O42" s="85"/>
      <c r="P42" s="86"/>
      <c r="Q42" s="98">
        <f>SUM(Q6:Q41)</f>
        <v>0</v>
      </c>
      <c r="R42" s="83" t="s">
        <v>34</v>
      </c>
      <c r="S42" s="85"/>
      <c r="T42" s="85"/>
      <c r="U42" s="85"/>
      <c r="V42" s="85"/>
      <c r="W42" s="85"/>
      <c r="X42" s="98">
        <f>SUM(X6:X41)</f>
        <v>0</v>
      </c>
      <c r="Y42" s="83" t="s">
        <v>34</v>
      </c>
      <c r="Z42" s="85"/>
      <c r="AA42" s="85"/>
      <c r="AB42" s="85"/>
      <c r="AC42" s="85"/>
      <c r="AD42" s="85"/>
      <c r="AE42" s="86"/>
      <c r="AF42" s="98">
        <f>SUM(AF6:AF41)</f>
        <v>0</v>
      </c>
      <c r="AG42" s="83" t="s">
        <v>34</v>
      </c>
      <c r="AH42" s="85"/>
      <c r="AI42" s="85"/>
      <c r="AJ42" s="85"/>
      <c r="AK42" s="85"/>
      <c r="AL42" s="85"/>
      <c r="AM42" s="86"/>
      <c r="AN42" s="98">
        <f>SUM(AN6:AN41)</f>
        <v>0</v>
      </c>
      <c r="AO42" s="83" t="s">
        <v>34</v>
      </c>
      <c r="AP42" s="85"/>
      <c r="AQ42" s="85"/>
      <c r="AR42" s="85"/>
      <c r="AS42" s="85"/>
      <c r="AT42" s="85"/>
      <c r="AU42" s="86"/>
      <c r="AV42" s="98">
        <f>SUM(AV6:AV41)</f>
        <v>0</v>
      </c>
      <c r="AW42" s="83" t="s">
        <v>34</v>
      </c>
      <c r="AX42" s="85"/>
      <c r="AY42" s="85"/>
      <c r="AZ42" s="85"/>
      <c r="BA42" s="85"/>
      <c r="BB42" s="85"/>
      <c r="BC42" s="86"/>
      <c r="BD42" s="98">
        <f>SUM(BD6:BD41)</f>
        <v>0</v>
      </c>
    </row>
    <row r="43" spans="1:56" ht="17.25" customHeight="1" x14ac:dyDescent="0.4">
      <c r="J43" s="84"/>
      <c r="K43" s="101"/>
      <c r="L43" s="101"/>
      <c r="M43" s="101"/>
      <c r="N43" s="101"/>
      <c r="O43" s="101"/>
      <c r="P43" s="117"/>
      <c r="Q43" s="100"/>
      <c r="R43" s="84"/>
      <c r="S43" s="101"/>
      <c r="T43" s="101"/>
      <c r="U43" s="101"/>
      <c r="V43" s="101"/>
      <c r="W43" s="101"/>
      <c r="X43" s="100"/>
      <c r="Y43" s="84"/>
      <c r="Z43" s="101"/>
      <c r="AA43" s="101"/>
      <c r="AB43" s="101"/>
      <c r="AC43" s="101"/>
      <c r="AD43" s="101"/>
      <c r="AE43" s="117"/>
      <c r="AF43" s="100"/>
      <c r="AG43" s="84"/>
      <c r="AH43" s="101"/>
      <c r="AI43" s="101"/>
      <c r="AJ43" s="101"/>
      <c r="AK43" s="101"/>
      <c r="AL43" s="101"/>
      <c r="AM43" s="117"/>
      <c r="AN43" s="100"/>
      <c r="AO43" s="84"/>
      <c r="AP43" s="101"/>
      <c r="AQ43" s="101"/>
      <c r="AR43" s="101"/>
      <c r="AS43" s="101"/>
      <c r="AT43" s="101"/>
      <c r="AU43" s="117"/>
      <c r="AV43" s="100"/>
      <c r="AW43" s="84"/>
      <c r="AX43" s="101"/>
      <c r="AY43" s="101"/>
      <c r="AZ43" s="101"/>
      <c r="BA43" s="101"/>
      <c r="BB43" s="101"/>
      <c r="BC43" s="117"/>
      <c r="BD43" s="100"/>
    </row>
    <row r="44" spans="1:56" ht="17.25" customHeight="1" x14ac:dyDescent="0.4">
      <c r="J44" s="102" t="s">
        <v>35</v>
      </c>
      <c r="K44" s="103"/>
      <c r="L44" s="103"/>
      <c r="M44" s="103"/>
      <c r="N44" s="103"/>
      <c r="O44" s="118"/>
      <c r="P44" s="108" t="s">
        <v>41</v>
      </c>
      <c r="Q44" s="98"/>
      <c r="R44" s="102" t="s">
        <v>35</v>
      </c>
      <c r="S44" s="103"/>
      <c r="T44" s="103"/>
      <c r="U44" s="103"/>
      <c r="V44" s="103"/>
      <c r="W44" s="108" t="s">
        <v>41</v>
      </c>
      <c r="X44" s="98"/>
      <c r="Y44" s="102" t="s">
        <v>35</v>
      </c>
      <c r="Z44" s="103"/>
      <c r="AA44" s="103"/>
      <c r="AB44" s="103"/>
      <c r="AC44" s="103"/>
      <c r="AD44" s="118"/>
      <c r="AE44" s="108" t="s">
        <v>41</v>
      </c>
      <c r="AF44" s="98"/>
      <c r="AG44" s="102" t="s">
        <v>35</v>
      </c>
      <c r="AH44" s="103"/>
      <c r="AI44" s="103"/>
      <c r="AJ44" s="103"/>
      <c r="AK44" s="103"/>
      <c r="AL44" s="118"/>
      <c r="AM44" s="108" t="s">
        <v>41</v>
      </c>
      <c r="AN44" s="98"/>
      <c r="AO44" s="102" t="s">
        <v>35</v>
      </c>
      <c r="AP44" s="103"/>
      <c r="AQ44" s="103"/>
      <c r="AR44" s="103"/>
      <c r="AS44" s="103"/>
      <c r="AT44" s="118"/>
      <c r="AU44" s="108" t="s">
        <v>41</v>
      </c>
      <c r="AV44" s="98"/>
      <c r="AW44" s="102" t="s">
        <v>35</v>
      </c>
      <c r="AX44" s="103"/>
      <c r="AY44" s="103"/>
      <c r="AZ44" s="103"/>
      <c r="BA44" s="103"/>
      <c r="BB44" s="118"/>
      <c r="BC44" s="108" t="s">
        <v>41</v>
      </c>
      <c r="BD44" s="98"/>
    </row>
    <row r="45" spans="1:56" ht="17.25" customHeight="1" x14ac:dyDescent="0.4">
      <c r="J45" s="104"/>
      <c r="K45" s="105"/>
      <c r="L45" s="105"/>
      <c r="M45" s="105"/>
      <c r="N45" s="105"/>
      <c r="O45" s="119"/>
      <c r="P45" s="109"/>
      <c r="Q45" s="99"/>
      <c r="R45" s="104"/>
      <c r="S45" s="105"/>
      <c r="T45" s="105"/>
      <c r="U45" s="105"/>
      <c r="V45" s="105"/>
      <c r="W45" s="109"/>
      <c r="X45" s="99"/>
      <c r="Y45" s="104"/>
      <c r="Z45" s="105"/>
      <c r="AA45" s="105"/>
      <c r="AB45" s="105"/>
      <c r="AC45" s="105"/>
      <c r="AD45" s="119"/>
      <c r="AE45" s="109"/>
      <c r="AF45" s="99"/>
      <c r="AG45" s="104"/>
      <c r="AH45" s="105"/>
      <c r="AI45" s="105"/>
      <c r="AJ45" s="105"/>
      <c r="AK45" s="105"/>
      <c r="AL45" s="119"/>
      <c r="AM45" s="109"/>
      <c r="AN45" s="99"/>
      <c r="AO45" s="104"/>
      <c r="AP45" s="105"/>
      <c r="AQ45" s="105"/>
      <c r="AR45" s="105"/>
      <c r="AS45" s="105"/>
      <c r="AT45" s="119"/>
      <c r="AU45" s="109"/>
      <c r="AV45" s="99"/>
      <c r="AW45" s="104"/>
      <c r="AX45" s="105"/>
      <c r="AY45" s="105"/>
      <c r="AZ45" s="105"/>
      <c r="BA45" s="105"/>
      <c r="BB45" s="119"/>
      <c r="BC45" s="109"/>
      <c r="BD45" s="99"/>
    </row>
    <row r="46" spans="1:56" ht="17.25" customHeight="1" x14ac:dyDescent="0.4">
      <c r="J46" s="106"/>
      <c r="K46" s="107"/>
      <c r="L46" s="107"/>
      <c r="M46" s="107"/>
      <c r="N46" s="107"/>
      <c r="O46" s="120"/>
      <c r="P46" s="110"/>
      <c r="Q46" s="100"/>
      <c r="R46" s="106"/>
      <c r="S46" s="107"/>
      <c r="T46" s="107"/>
      <c r="U46" s="107"/>
      <c r="V46" s="107"/>
      <c r="W46" s="110"/>
      <c r="X46" s="100"/>
      <c r="Y46" s="106"/>
      <c r="Z46" s="107"/>
      <c r="AA46" s="107"/>
      <c r="AB46" s="107"/>
      <c r="AC46" s="107"/>
      <c r="AD46" s="120"/>
      <c r="AE46" s="110"/>
      <c r="AF46" s="100"/>
      <c r="AG46" s="106"/>
      <c r="AH46" s="107"/>
      <c r="AI46" s="107"/>
      <c r="AJ46" s="107"/>
      <c r="AK46" s="107"/>
      <c r="AL46" s="120"/>
      <c r="AM46" s="110"/>
      <c r="AN46" s="100"/>
      <c r="AO46" s="106"/>
      <c r="AP46" s="107"/>
      <c r="AQ46" s="107"/>
      <c r="AR46" s="107"/>
      <c r="AS46" s="107"/>
      <c r="AT46" s="120"/>
      <c r="AU46" s="110"/>
      <c r="AV46" s="100"/>
      <c r="AW46" s="106"/>
      <c r="AX46" s="107"/>
      <c r="AY46" s="107"/>
      <c r="AZ46" s="107"/>
      <c r="BA46" s="107"/>
      <c r="BB46" s="120"/>
      <c r="BC46" s="110"/>
      <c r="BD46" s="100"/>
    </row>
  </sheetData>
  <mergeCells count="367">
    <mergeCell ref="AW42:BC43"/>
    <mergeCell ref="BD42:BD43"/>
    <mergeCell ref="AW44:BB46"/>
    <mergeCell ref="BC44:BC46"/>
    <mergeCell ref="BD44:BD46"/>
    <mergeCell ref="AW39:AW41"/>
    <mergeCell ref="AY39:AY41"/>
    <mergeCell ref="BC39:BC41"/>
    <mergeCell ref="BD39:BD41"/>
    <mergeCell ref="AW33:AW35"/>
    <mergeCell ref="AY33:AY35"/>
    <mergeCell ref="BC33:BC35"/>
    <mergeCell ref="BD33:BD35"/>
    <mergeCell ref="AW36:AW38"/>
    <mergeCell ref="AY36:AY38"/>
    <mergeCell ref="BC36:BC38"/>
    <mergeCell ref="BD36:BD38"/>
    <mergeCell ref="AW27:AW29"/>
    <mergeCell ref="AY27:AY29"/>
    <mergeCell ref="BC27:BC29"/>
    <mergeCell ref="BD27:BD29"/>
    <mergeCell ref="AW30:AW32"/>
    <mergeCell ref="AY30:AY32"/>
    <mergeCell ref="BC30:BC32"/>
    <mergeCell ref="BD30:BD32"/>
    <mergeCell ref="AW12:AW14"/>
    <mergeCell ref="AY12:AY14"/>
    <mergeCell ref="BC12:BC14"/>
    <mergeCell ref="BD12:BD14"/>
    <mergeCell ref="AW21:AW23"/>
    <mergeCell ref="AY21:AY23"/>
    <mergeCell ref="BC21:BC23"/>
    <mergeCell ref="BD21:BD23"/>
    <mergeCell ref="AW24:AW26"/>
    <mergeCell ref="AY24:AY26"/>
    <mergeCell ref="BC24:BC26"/>
    <mergeCell ref="BD24:BD26"/>
    <mergeCell ref="AW15:AW17"/>
    <mergeCell ref="AY15:AY17"/>
    <mergeCell ref="BC15:BC17"/>
    <mergeCell ref="BD15:BD17"/>
    <mergeCell ref="AW18:AW20"/>
    <mergeCell ref="AY18:AY20"/>
    <mergeCell ref="BC18:BC20"/>
    <mergeCell ref="BD18:BD20"/>
    <mergeCell ref="AV4:AV5"/>
    <mergeCell ref="AO2:AV2"/>
    <mergeCell ref="AO4:AO5"/>
    <mergeCell ref="AP4:AP5"/>
    <mergeCell ref="AQ4:AQ5"/>
    <mergeCell ref="AR4:AU4"/>
    <mergeCell ref="BD6:BD8"/>
    <mergeCell ref="AW9:AW11"/>
    <mergeCell ref="AY9:AY11"/>
    <mergeCell ref="BC9:BC11"/>
    <mergeCell ref="BD9:BD11"/>
    <mergeCell ref="AW2:BD2"/>
    <mergeCell ref="AW4:AW5"/>
    <mergeCell ref="AX4:AX5"/>
    <mergeCell ref="AY4:AY5"/>
    <mergeCell ref="AZ4:BC4"/>
    <mergeCell ref="BD4:BD5"/>
    <mergeCell ref="AW6:AW8"/>
    <mergeCell ref="AY6:AY8"/>
    <mergeCell ref="BC6:BC8"/>
    <mergeCell ref="AO6:AO8"/>
    <mergeCell ref="AQ6:AQ8"/>
    <mergeCell ref="AU6:AU8"/>
    <mergeCell ref="AV6:AV8"/>
    <mergeCell ref="AO42:AU43"/>
    <mergeCell ref="AV42:AV43"/>
    <mergeCell ref="AO44:AT46"/>
    <mergeCell ref="AU44:AU46"/>
    <mergeCell ref="AO36:AO38"/>
    <mergeCell ref="AQ36:AQ38"/>
    <mergeCell ref="AU36:AU38"/>
    <mergeCell ref="AV36:AV38"/>
    <mergeCell ref="AO39:AO41"/>
    <mergeCell ref="AQ39:AQ41"/>
    <mergeCell ref="AU39:AU41"/>
    <mergeCell ref="AV39:AV41"/>
    <mergeCell ref="AV44:AV46"/>
    <mergeCell ref="AO30:AO32"/>
    <mergeCell ref="AQ30:AQ32"/>
    <mergeCell ref="AU30:AU32"/>
    <mergeCell ref="AV30:AV32"/>
    <mergeCell ref="AO33:AO35"/>
    <mergeCell ref="AQ33:AQ35"/>
    <mergeCell ref="AU33:AU35"/>
    <mergeCell ref="AV33:AV35"/>
    <mergeCell ref="AO24:AO26"/>
    <mergeCell ref="AQ24:AQ26"/>
    <mergeCell ref="AU24:AU26"/>
    <mergeCell ref="AV24:AV26"/>
    <mergeCell ref="AO27:AO29"/>
    <mergeCell ref="AQ27:AQ29"/>
    <mergeCell ref="AU27:AU29"/>
    <mergeCell ref="AV27:AV29"/>
    <mergeCell ref="AO18:AO20"/>
    <mergeCell ref="AQ18:AQ20"/>
    <mergeCell ref="AU18:AU20"/>
    <mergeCell ref="AV18:AV20"/>
    <mergeCell ref="AO21:AO23"/>
    <mergeCell ref="AQ21:AQ23"/>
    <mergeCell ref="AU21:AU23"/>
    <mergeCell ref="AV21:AV23"/>
    <mergeCell ref="AO12:AO14"/>
    <mergeCell ref="AQ12:AQ14"/>
    <mergeCell ref="AU12:AU14"/>
    <mergeCell ref="AV12:AV14"/>
    <mergeCell ref="AO15:AO17"/>
    <mergeCell ref="AQ15:AQ17"/>
    <mergeCell ref="AU15:AU17"/>
    <mergeCell ref="AV15:AV17"/>
    <mergeCell ref="AO9:AO11"/>
    <mergeCell ref="AQ9:AQ11"/>
    <mergeCell ref="AU9:AU11"/>
    <mergeCell ref="AV9:AV11"/>
    <mergeCell ref="AM44:AM46"/>
    <mergeCell ref="AN42:AN43"/>
    <mergeCell ref="AG42:AM43"/>
    <mergeCell ref="AN44:AN46"/>
    <mergeCell ref="AG44:AL46"/>
    <mergeCell ref="AG36:AG38"/>
    <mergeCell ref="AI36:AI38"/>
    <mergeCell ref="AM36:AM38"/>
    <mergeCell ref="AN36:AN38"/>
    <mergeCell ref="AG39:AG41"/>
    <mergeCell ref="AI39:AI41"/>
    <mergeCell ref="AM39:AM41"/>
    <mergeCell ref="AN39:AN41"/>
    <mergeCell ref="AG30:AG32"/>
    <mergeCell ref="AI30:AI32"/>
    <mergeCell ref="AM30:AM32"/>
    <mergeCell ref="AN30:AN32"/>
    <mergeCell ref="AG33:AG35"/>
    <mergeCell ref="AI33:AI35"/>
    <mergeCell ref="AM33:AM35"/>
    <mergeCell ref="AN33:AN35"/>
    <mergeCell ref="AG24:AG26"/>
    <mergeCell ref="AI24:AI26"/>
    <mergeCell ref="AM24:AM26"/>
    <mergeCell ref="AN24:AN26"/>
    <mergeCell ref="AG27:AG29"/>
    <mergeCell ref="AI27:AI29"/>
    <mergeCell ref="AM27:AM29"/>
    <mergeCell ref="AN27:AN29"/>
    <mergeCell ref="AG18:AG20"/>
    <mergeCell ref="AI18:AI20"/>
    <mergeCell ref="AM18:AM20"/>
    <mergeCell ref="AN18:AN20"/>
    <mergeCell ref="AG21:AG23"/>
    <mergeCell ref="AI21:AI23"/>
    <mergeCell ref="AM21:AM23"/>
    <mergeCell ref="AN21:AN23"/>
    <mergeCell ref="AG12:AG14"/>
    <mergeCell ref="AI12:AI14"/>
    <mergeCell ref="AM12:AM14"/>
    <mergeCell ref="AN12:AN14"/>
    <mergeCell ref="AG15:AG17"/>
    <mergeCell ref="AI15:AI17"/>
    <mergeCell ref="AM15:AM17"/>
    <mergeCell ref="AN15:AN17"/>
    <mergeCell ref="AN4:AN5"/>
    <mergeCell ref="AG6:AG8"/>
    <mergeCell ref="AI6:AI8"/>
    <mergeCell ref="AM6:AM8"/>
    <mergeCell ref="AN6:AN8"/>
    <mergeCell ref="AG9:AG11"/>
    <mergeCell ref="AI9:AI11"/>
    <mergeCell ref="AM9:AM11"/>
    <mergeCell ref="AN9:AN11"/>
    <mergeCell ref="AE44:AE46"/>
    <mergeCell ref="AF42:AF43"/>
    <mergeCell ref="Y42:AE43"/>
    <mergeCell ref="Y44:AD46"/>
    <mergeCell ref="AF44:AF46"/>
    <mergeCell ref="AG2:AN2"/>
    <mergeCell ref="AG4:AG5"/>
    <mergeCell ref="AH4:AH5"/>
    <mergeCell ref="AI4:AI5"/>
    <mergeCell ref="AJ4:AM4"/>
    <mergeCell ref="Y36:Y38"/>
    <mergeCell ref="AA36:AA38"/>
    <mergeCell ref="AE36:AE38"/>
    <mergeCell ref="AF36:AF38"/>
    <mergeCell ref="Y39:Y41"/>
    <mergeCell ref="AA39:AA41"/>
    <mergeCell ref="AE39:AE41"/>
    <mergeCell ref="AF39:AF41"/>
    <mergeCell ref="Y30:Y32"/>
    <mergeCell ref="AA30:AA32"/>
    <mergeCell ref="AE30:AE32"/>
    <mergeCell ref="AF30:AF32"/>
    <mergeCell ref="Y33:Y35"/>
    <mergeCell ref="AA33:AA35"/>
    <mergeCell ref="AE33:AE35"/>
    <mergeCell ref="AF33:AF35"/>
    <mergeCell ref="Y24:Y26"/>
    <mergeCell ref="AA24:AA26"/>
    <mergeCell ref="AE24:AE26"/>
    <mergeCell ref="AF24:AF26"/>
    <mergeCell ref="Y27:Y29"/>
    <mergeCell ref="AA27:AA29"/>
    <mergeCell ref="AE27:AE29"/>
    <mergeCell ref="AF27:AF29"/>
    <mergeCell ref="Y18:Y20"/>
    <mergeCell ref="AA18:AA20"/>
    <mergeCell ref="AE18:AE20"/>
    <mergeCell ref="AF18:AF20"/>
    <mergeCell ref="Y21:Y23"/>
    <mergeCell ref="AA21:AA23"/>
    <mergeCell ref="AE21:AE23"/>
    <mergeCell ref="AF21:AF23"/>
    <mergeCell ref="Y12:Y14"/>
    <mergeCell ref="AA12:AA14"/>
    <mergeCell ref="AE12:AE14"/>
    <mergeCell ref="AF12:AF14"/>
    <mergeCell ref="Y15:Y17"/>
    <mergeCell ref="AA15:AA17"/>
    <mergeCell ref="AE15:AE17"/>
    <mergeCell ref="AF15:AF17"/>
    <mergeCell ref="AE6:AE8"/>
    <mergeCell ref="AF6:AF8"/>
    <mergeCell ref="Y9:Y11"/>
    <mergeCell ref="AA9:AA11"/>
    <mergeCell ref="AE9:AE11"/>
    <mergeCell ref="AF9:AF11"/>
    <mergeCell ref="X42:X43"/>
    <mergeCell ref="X44:X46"/>
    <mergeCell ref="Y2:AF2"/>
    <mergeCell ref="Y4:Y5"/>
    <mergeCell ref="Z4:Z5"/>
    <mergeCell ref="AA4:AA5"/>
    <mergeCell ref="AB4:AE4"/>
    <mergeCell ref="AF4:AF5"/>
    <mergeCell ref="Y6:Y8"/>
    <mergeCell ref="AA6:AA8"/>
    <mergeCell ref="R2:X2"/>
    <mergeCell ref="R4:R5"/>
    <mergeCell ref="S4:S5"/>
    <mergeCell ref="T4:U4"/>
    <mergeCell ref="V4:W4"/>
    <mergeCell ref="X4:X5"/>
    <mergeCell ref="R6:R8"/>
    <mergeCell ref="U6:U8"/>
    <mergeCell ref="W44:W46"/>
    <mergeCell ref="R42:W43"/>
    <mergeCell ref="R44:V46"/>
    <mergeCell ref="W33:W35"/>
    <mergeCell ref="X33:X35"/>
    <mergeCell ref="R36:R38"/>
    <mergeCell ref="U36:U38"/>
    <mergeCell ref="W36:W38"/>
    <mergeCell ref="X36:X38"/>
    <mergeCell ref="R39:R41"/>
    <mergeCell ref="U39:U41"/>
    <mergeCell ref="W39:W41"/>
    <mergeCell ref="X39:X41"/>
    <mergeCell ref="R33:R35"/>
    <mergeCell ref="U33:U35"/>
    <mergeCell ref="W27:W29"/>
    <mergeCell ref="X27:X29"/>
    <mergeCell ref="R30:R32"/>
    <mergeCell ref="U30:U32"/>
    <mergeCell ref="W30:W32"/>
    <mergeCell ref="X30:X32"/>
    <mergeCell ref="W21:W23"/>
    <mergeCell ref="X21:X23"/>
    <mergeCell ref="R24:R26"/>
    <mergeCell ref="U24:U26"/>
    <mergeCell ref="W24:W26"/>
    <mergeCell ref="X24:X26"/>
    <mergeCell ref="R27:R29"/>
    <mergeCell ref="U27:U29"/>
    <mergeCell ref="R21:R23"/>
    <mergeCell ref="U21:U23"/>
    <mergeCell ref="W15:W17"/>
    <mergeCell ref="X15:X17"/>
    <mergeCell ref="R18:R20"/>
    <mergeCell ref="U18:U20"/>
    <mergeCell ref="W18:W20"/>
    <mergeCell ref="X18:X20"/>
    <mergeCell ref="W9:W11"/>
    <mergeCell ref="X9:X11"/>
    <mergeCell ref="R12:R14"/>
    <mergeCell ref="U12:U14"/>
    <mergeCell ref="W12:W14"/>
    <mergeCell ref="X12:X14"/>
    <mergeCell ref="R15:R17"/>
    <mergeCell ref="U15:U17"/>
    <mergeCell ref="R9:R11"/>
    <mergeCell ref="U9:U11"/>
    <mergeCell ref="W6:W8"/>
    <mergeCell ref="X6:X8"/>
    <mergeCell ref="Q44:Q46"/>
    <mergeCell ref="J44:O46"/>
    <mergeCell ref="P44:P46"/>
    <mergeCell ref="J42:P43"/>
    <mergeCell ref="J39:J41"/>
    <mergeCell ref="L39:L41"/>
    <mergeCell ref="P39:P41"/>
    <mergeCell ref="Q39:Q41"/>
    <mergeCell ref="Q42:Q43"/>
    <mergeCell ref="J33:J35"/>
    <mergeCell ref="L33:L35"/>
    <mergeCell ref="P33:P35"/>
    <mergeCell ref="Q33:Q35"/>
    <mergeCell ref="J36:J38"/>
    <mergeCell ref="L36:L38"/>
    <mergeCell ref="P36:P38"/>
    <mergeCell ref="Q36:Q38"/>
    <mergeCell ref="J27:J29"/>
    <mergeCell ref="L27:L29"/>
    <mergeCell ref="P27:P29"/>
    <mergeCell ref="Q27:Q29"/>
    <mergeCell ref="J30:J32"/>
    <mergeCell ref="L30:L32"/>
    <mergeCell ref="P30:P32"/>
    <mergeCell ref="Q30:Q32"/>
    <mergeCell ref="J21:J23"/>
    <mergeCell ref="L21:L23"/>
    <mergeCell ref="P21:P23"/>
    <mergeCell ref="Q21:Q23"/>
    <mergeCell ref="J24:J26"/>
    <mergeCell ref="L24:L26"/>
    <mergeCell ref="P24:P26"/>
    <mergeCell ref="Q24:Q26"/>
    <mergeCell ref="P15:P17"/>
    <mergeCell ref="Q15:Q17"/>
    <mergeCell ref="J18:J20"/>
    <mergeCell ref="L18:L20"/>
    <mergeCell ref="P18:P20"/>
    <mergeCell ref="Q18:Q20"/>
    <mergeCell ref="Q6:Q8"/>
    <mergeCell ref="J9:J11"/>
    <mergeCell ref="L9:L11"/>
    <mergeCell ref="P9:P11"/>
    <mergeCell ref="Q9:Q11"/>
    <mergeCell ref="J12:J14"/>
    <mergeCell ref="L12:L14"/>
    <mergeCell ref="P12:P14"/>
    <mergeCell ref="Q12:Q14"/>
    <mergeCell ref="A1:I1"/>
    <mergeCell ref="A3:I3"/>
    <mergeCell ref="A10:B10"/>
    <mergeCell ref="A12:B12"/>
    <mergeCell ref="A14:B14"/>
    <mergeCell ref="A16:B16"/>
    <mergeCell ref="A42:I42"/>
    <mergeCell ref="J2:Q2"/>
    <mergeCell ref="J4:J5"/>
    <mergeCell ref="K4:K5"/>
    <mergeCell ref="L4:L5"/>
    <mergeCell ref="M4:P4"/>
    <mergeCell ref="Q4:Q5"/>
    <mergeCell ref="J6:J8"/>
    <mergeCell ref="L6:L8"/>
    <mergeCell ref="P6:P8"/>
    <mergeCell ref="A18:B18"/>
    <mergeCell ref="A19:B19"/>
    <mergeCell ref="A20:B20"/>
    <mergeCell ref="A24:D24"/>
    <mergeCell ref="C27:E27"/>
    <mergeCell ref="A39:I40"/>
    <mergeCell ref="J15:J17"/>
    <mergeCell ref="L15:L17"/>
  </mergeCells>
  <phoneticPr fontId="2"/>
  <dataValidations count="1">
    <dataValidation imeMode="off" allowBlank="1" showInputMessage="1" showErrorMessage="1" sqref="P44 W44 AA1:AF41 AE44:AF44 AJ7:AL7 AK10:AL10 AK13:AL13 AK16:AL16 AK19:AL19 AK22:AL22 AK25:AL25 AK28:AL28 AK31:AL31 AK34:AL34 AK37:AL37 AK40:AL40 AM44 AP6:AV41 AU44 AX6:BC41 BC44" xr:uid="{00000000-0002-0000-0300-000000000000}"/>
  </dataValidations>
  <pageMargins left="0.59055118110236227" right="0.59055118110236227"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1D5C9-A245-4A40-9617-742F70732E01}">
  <dimension ref="A1:AG46"/>
  <sheetViews>
    <sheetView tabSelected="1" view="pageLayout" topLeftCell="A4" zoomScaleNormal="100" workbookViewId="0">
      <selection activeCell="A7" sqref="A7"/>
    </sheetView>
  </sheetViews>
  <sheetFormatPr defaultRowHeight="17.25" customHeight="1" x14ac:dyDescent="0.4"/>
  <cols>
    <col min="1" max="8" width="9" style="1"/>
    <col min="9" max="9" width="10.625" style="1" customWidth="1"/>
    <col min="10" max="17" width="10.375" style="1" customWidth="1"/>
    <col min="18" max="26" width="9" style="1"/>
    <col min="27" max="33" width="10.75" style="1" customWidth="1"/>
    <col min="34" max="16384" width="9" style="1"/>
  </cols>
  <sheetData>
    <row r="1" spans="1:33" ht="17.25" customHeight="1" x14ac:dyDescent="0.4">
      <c r="A1" s="77"/>
      <c r="B1" s="77"/>
      <c r="C1" s="77"/>
      <c r="D1" s="77"/>
      <c r="E1" s="77"/>
      <c r="F1" s="77"/>
      <c r="G1" s="77"/>
      <c r="H1" s="77"/>
      <c r="I1" s="77"/>
      <c r="J1" s="12"/>
      <c r="K1" s="13"/>
      <c r="L1" s="12"/>
      <c r="M1" s="12"/>
      <c r="N1" s="12"/>
      <c r="O1" s="12"/>
      <c r="P1" s="12"/>
      <c r="Q1" s="11" t="s">
        <v>42</v>
      </c>
      <c r="R1" s="12"/>
      <c r="S1" s="13"/>
      <c r="T1" s="12"/>
      <c r="U1" s="12"/>
      <c r="V1" s="12"/>
      <c r="W1" s="12"/>
      <c r="X1" s="12"/>
      <c r="Y1" s="12"/>
      <c r="Z1" s="11" t="s">
        <v>43</v>
      </c>
      <c r="AG1" s="29" t="s">
        <v>45</v>
      </c>
    </row>
    <row r="2" spans="1:33" ht="17.25" customHeight="1" x14ac:dyDescent="0.4">
      <c r="A2" s="75"/>
      <c r="J2" s="81" t="s">
        <v>36</v>
      </c>
      <c r="K2" s="81"/>
      <c r="L2" s="81"/>
      <c r="M2" s="81"/>
      <c r="N2" s="81"/>
      <c r="O2" s="81"/>
      <c r="P2" s="81"/>
      <c r="Q2" s="81"/>
      <c r="R2" s="81" t="s">
        <v>36</v>
      </c>
      <c r="S2" s="81"/>
      <c r="T2" s="81"/>
      <c r="U2" s="81"/>
      <c r="V2" s="81"/>
      <c r="W2" s="81"/>
      <c r="X2" s="81"/>
      <c r="Y2" s="81"/>
      <c r="Z2" s="81"/>
      <c r="AA2" s="81" t="s">
        <v>36</v>
      </c>
      <c r="AB2" s="81"/>
      <c r="AC2" s="81"/>
      <c r="AD2" s="81"/>
      <c r="AE2" s="81"/>
      <c r="AF2" s="81"/>
      <c r="AG2" s="81"/>
    </row>
    <row r="3" spans="1:33" ht="17.25" customHeight="1" x14ac:dyDescent="0.4">
      <c r="A3" s="78" t="s">
        <v>99</v>
      </c>
      <c r="B3" s="78"/>
      <c r="C3" s="78"/>
      <c r="D3" s="78"/>
      <c r="E3" s="78"/>
      <c r="F3" s="78"/>
      <c r="G3" s="78"/>
      <c r="H3" s="78"/>
      <c r="I3" s="78"/>
      <c r="J3" s="30" t="s">
        <v>98</v>
      </c>
      <c r="K3" s="28"/>
      <c r="L3" s="28"/>
      <c r="M3" s="28"/>
      <c r="N3" s="28"/>
      <c r="O3" s="28"/>
      <c r="P3" s="28"/>
      <c r="Q3" s="28" t="s">
        <v>33</v>
      </c>
      <c r="R3" s="30" t="s">
        <v>97</v>
      </c>
      <c r="S3" s="28"/>
      <c r="T3" s="28"/>
      <c r="U3" s="28"/>
      <c r="V3" s="28"/>
      <c r="W3" s="28"/>
      <c r="X3" s="28"/>
      <c r="Y3" s="28"/>
      <c r="Z3" s="28" t="s">
        <v>33</v>
      </c>
      <c r="AA3" s="30" t="s">
        <v>96</v>
      </c>
      <c r="AB3" s="28"/>
      <c r="AC3" s="28"/>
      <c r="AD3" s="28"/>
      <c r="AE3" s="28"/>
      <c r="AF3" s="28"/>
      <c r="AG3" s="28" t="s">
        <v>33</v>
      </c>
    </row>
    <row r="4" spans="1:33" ht="17.25" customHeight="1" x14ac:dyDescent="0.4">
      <c r="A4" s="75"/>
      <c r="J4" s="82" t="s">
        <v>32</v>
      </c>
      <c r="K4" s="82" t="s">
        <v>31</v>
      </c>
      <c r="L4" s="83" t="s">
        <v>37</v>
      </c>
      <c r="M4" s="83" t="s">
        <v>29</v>
      </c>
      <c r="N4" s="85"/>
      <c r="O4" s="85"/>
      <c r="P4" s="86"/>
      <c r="Q4" s="87" t="s">
        <v>28</v>
      </c>
      <c r="R4" s="82" t="s">
        <v>32</v>
      </c>
      <c r="S4" s="82" t="s">
        <v>31</v>
      </c>
      <c r="T4" s="86" t="s">
        <v>30</v>
      </c>
      <c r="U4" s="83"/>
      <c r="V4" s="83" t="s">
        <v>29</v>
      </c>
      <c r="W4" s="85"/>
      <c r="X4" s="85"/>
      <c r="Y4" s="86"/>
      <c r="Z4" s="87" t="s">
        <v>28</v>
      </c>
      <c r="AA4" s="82" t="s">
        <v>32</v>
      </c>
      <c r="AB4" s="82" t="s">
        <v>31</v>
      </c>
      <c r="AC4" s="86" t="s">
        <v>30</v>
      </c>
      <c r="AD4" s="83"/>
      <c r="AE4" s="83" t="s">
        <v>29</v>
      </c>
      <c r="AF4" s="86"/>
      <c r="AG4" s="87" t="s">
        <v>28</v>
      </c>
    </row>
    <row r="5" spans="1:33" ht="17.25" customHeight="1" x14ac:dyDescent="0.4">
      <c r="A5" s="4" t="s">
        <v>1</v>
      </c>
      <c r="J5" s="82"/>
      <c r="K5" s="82"/>
      <c r="L5" s="84"/>
      <c r="M5" s="31" t="s">
        <v>38</v>
      </c>
      <c r="N5" s="32" t="s">
        <v>39</v>
      </c>
      <c r="O5" s="32" t="s">
        <v>40</v>
      </c>
      <c r="P5" s="33" t="s">
        <v>26</v>
      </c>
      <c r="Q5" s="87"/>
      <c r="R5" s="82"/>
      <c r="S5" s="82"/>
      <c r="T5" s="19" t="s">
        <v>27</v>
      </c>
      <c r="U5" s="18" t="s">
        <v>26</v>
      </c>
      <c r="V5" s="31" t="s">
        <v>38</v>
      </c>
      <c r="W5" s="32" t="s">
        <v>39</v>
      </c>
      <c r="X5" s="32" t="s">
        <v>40</v>
      </c>
      <c r="Y5" s="33" t="s">
        <v>26</v>
      </c>
      <c r="Z5" s="87"/>
      <c r="AA5" s="82"/>
      <c r="AB5" s="82"/>
      <c r="AC5" s="19" t="s">
        <v>27</v>
      </c>
      <c r="AD5" s="18" t="s">
        <v>26</v>
      </c>
      <c r="AE5" s="48" t="s">
        <v>44</v>
      </c>
      <c r="AF5" s="20" t="s">
        <v>26</v>
      </c>
      <c r="AG5" s="87"/>
    </row>
    <row r="6" spans="1:33" ht="17.25" customHeight="1" x14ac:dyDescent="0.4">
      <c r="A6" s="4" t="s">
        <v>11</v>
      </c>
      <c r="J6" s="88" t="s">
        <v>95</v>
      </c>
      <c r="K6" s="17" t="s">
        <v>25</v>
      </c>
      <c r="L6" s="89"/>
      <c r="M6" s="34">
        <v>120</v>
      </c>
      <c r="N6" s="22">
        <v>180</v>
      </c>
      <c r="O6" s="16">
        <v>300</v>
      </c>
      <c r="P6" s="92">
        <f>M8+N8+O8</f>
        <v>0</v>
      </c>
      <c r="Q6" s="98">
        <f>INT(L6+P6)</f>
        <v>0</v>
      </c>
      <c r="R6" s="88" t="s">
        <v>95</v>
      </c>
      <c r="S6" s="17" t="s">
        <v>25</v>
      </c>
      <c r="T6" s="16">
        <v>17</v>
      </c>
      <c r="U6" s="130">
        <f>T8</f>
        <v>0</v>
      </c>
      <c r="V6" s="39">
        <v>120</v>
      </c>
      <c r="W6" s="40">
        <v>180</v>
      </c>
      <c r="X6" s="41">
        <v>900</v>
      </c>
      <c r="Y6" s="92">
        <f>V8+W8+X8</f>
        <v>0</v>
      </c>
      <c r="Z6" s="98">
        <f>INT(U6+Y6)</f>
        <v>0</v>
      </c>
      <c r="AA6" s="88" t="s">
        <v>95</v>
      </c>
      <c r="AB6" s="49" t="s">
        <v>25</v>
      </c>
      <c r="AC6" s="16">
        <v>8</v>
      </c>
      <c r="AD6" s="130">
        <f>AC8</f>
        <v>0</v>
      </c>
      <c r="AE6" s="50">
        <v>120</v>
      </c>
      <c r="AF6" s="121">
        <f>AE8</f>
        <v>0</v>
      </c>
      <c r="AG6" s="124">
        <f>INT(AD6+AF6)</f>
        <v>0</v>
      </c>
    </row>
    <row r="7" spans="1:33" ht="17.25" customHeight="1" x14ac:dyDescent="0.4">
      <c r="A7" s="4" t="s">
        <v>76</v>
      </c>
      <c r="J7" s="88"/>
      <c r="K7" s="15" t="s">
        <v>24</v>
      </c>
      <c r="L7" s="90"/>
      <c r="M7" s="35"/>
      <c r="N7" s="26"/>
      <c r="O7" s="27"/>
      <c r="P7" s="93"/>
      <c r="Q7" s="99"/>
      <c r="R7" s="88"/>
      <c r="S7" s="15" t="s">
        <v>24</v>
      </c>
      <c r="T7" s="24"/>
      <c r="U7" s="131"/>
      <c r="V7" s="42"/>
      <c r="W7" s="43"/>
      <c r="X7" s="44"/>
      <c r="Y7" s="93"/>
      <c r="Z7" s="99"/>
      <c r="AA7" s="88"/>
      <c r="AB7" s="51" t="s">
        <v>24</v>
      </c>
      <c r="AC7" s="52"/>
      <c r="AD7" s="131"/>
      <c r="AE7" s="53"/>
      <c r="AF7" s="122"/>
      <c r="AG7" s="125"/>
    </row>
    <row r="8" spans="1:33" ht="17.25" customHeight="1" x14ac:dyDescent="0.4">
      <c r="A8" s="75"/>
      <c r="J8" s="88"/>
      <c r="K8" s="14" t="s">
        <v>23</v>
      </c>
      <c r="L8" s="91"/>
      <c r="M8" s="36">
        <f>M6*M7</f>
        <v>0</v>
      </c>
      <c r="N8" s="37">
        <f>N6*N7</f>
        <v>0</v>
      </c>
      <c r="O8" s="38">
        <f>O6*O7</f>
        <v>0</v>
      </c>
      <c r="P8" s="94"/>
      <c r="Q8" s="100"/>
      <c r="R8" s="88"/>
      <c r="S8" s="14" t="s">
        <v>23</v>
      </c>
      <c r="T8" s="38">
        <f>T6*T7</f>
        <v>0</v>
      </c>
      <c r="U8" s="132"/>
      <c r="V8" s="45">
        <f>V6*V7</f>
        <v>0</v>
      </c>
      <c r="W8" s="46">
        <f>W6*W7</f>
        <v>0</v>
      </c>
      <c r="X8" s="47">
        <f>X6*X7</f>
        <v>0</v>
      </c>
      <c r="Y8" s="94"/>
      <c r="Z8" s="100"/>
      <c r="AA8" s="88"/>
      <c r="AB8" s="54" t="s">
        <v>23</v>
      </c>
      <c r="AC8" s="38">
        <f>AC6*AC7</f>
        <v>0</v>
      </c>
      <c r="AD8" s="132"/>
      <c r="AE8" s="55">
        <f>AE6*AE7</f>
        <v>0</v>
      </c>
      <c r="AF8" s="123"/>
      <c r="AG8" s="126"/>
    </row>
    <row r="9" spans="1:33" ht="17.25" customHeight="1" x14ac:dyDescent="0.4">
      <c r="A9" s="75"/>
      <c r="J9" s="88" t="s">
        <v>94</v>
      </c>
      <c r="K9" s="17" t="s">
        <v>25</v>
      </c>
      <c r="L9" s="89">
        <f>L6</f>
        <v>0</v>
      </c>
      <c r="M9" s="34">
        <v>120</v>
      </c>
      <c r="N9" s="22">
        <v>180</v>
      </c>
      <c r="O9" s="16">
        <v>400</v>
      </c>
      <c r="P9" s="92">
        <f>M11+N11+O11</f>
        <v>0</v>
      </c>
      <c r="Q9" s="98">
        <f>INT(L9+P9)</f>
        <v>0</v>
      </c>
      <c r="R9" s="88" t="s">
        <v>94</v>
      </c>
      <c r="S9" s="17" t="s">
        <v>25</v>
      </c>
      <c r="T9" s="16">
        <f>T$6</f>
        <v>17</v>
      </c>
      <c r="U9" s="130">
        <f>T11</f>
        <v>0</v>
      </c>
      <c r="V9" s="39">
        <v>120</v>
      </c>
      <c r="W9" s="40">
        <v>180</v>
      </c>
      <c r="X9" s="41">
        <v>900</v>
      </c>
      <c r="Y9" s="92">
        <f>V11+W11+X11</f>
        <v>0</v>
      </c>
      <c r="Z9" s="98">
        <f>INT(U9+Y9)</f>
        <v>0</v>
      </c>
      <c r="AA9" s="88" t="s">
        <v>94</v>
      </c>
      <c r="AB9" s="49" t="s">
        <v>25</v>
      </c>
      <c r="AC9" s="16">
        <f>AC$6</f>
        <v>8</v>
      </c>
      <c r="AD9" s="130">
        <f>ROUNDDOWN(AC11,0)</f>
        <v>0</v>
      </c>
      <c r="AE9" s="50">
        <v>120</v>
      </c>
      <c r="AF9" s="121">
        <f>AE11</f>
        <v>0</v>
      </c>
      <c r="AG9" s="124">
        <f>INT(AD9+AF9)</f>
        <v>0</v>
      </c>
    </row>
    <row r="10" spans="1:33" ht="17.25" customHeight="1" x14ac:dyDescent="0.4">
      <c r="A10" s="79" t="s">
        <v>6</v>
      </c>
      <c r="B10" s="79"/>
      <c r="C10" s="5" t="s">
        <v>0</v>
      </c>
      <c r="D10" s="75"/>
      <c r="E10" s="75"/>
      <c r="F10" s="75"/>
      <c r="G10" s="75"/>
      <c r="H10" s="75"/>
      <c r="I10" s="75"/>
      <c r="J10" s="88"/>
      <c r="K10" s="15" t="s">
        <v>24</v>
      </c>
      <c r="L10" s="90"/>
      <c r="M10" s="35"/>
      <c r="N10" s="26"/>
      <c r="O10" s="27"/>
      <c r="P10" s="93"/>
      <c r="Q10" s="99"/>
      <c r="R10" s="88"/>
      <c r="S10" s="15" t="s">
        <v>24</v>
      </c>
      <c r="T10" s="24">
        <f>T$7</f>
        <v>0</v>
      </c>
      <c r="U10" s="131"/>
      <c r="V10" s="42">
        <f>$F$8</f>
        <v>0</v>
      </c>
      <c r="W10" s="43">
        <f>$G$8</f>
        <v>0</v>
      </c>
      <c r="X10" s="44">
        <f>$H$8</f>
        <v>0</v>
      </c>
      <c r="Y10" s="93"/>
      <c r="Z10" s="99"/>
      <c r="AA10" s="88"/>
      <c r="AB10" s="51" t="s">
        <v>24</v>
      </c>
      <c r="AC10" s="56">
        <f>AC$7</f>
        <v>0</v>
      </c>
      <c r="AD10" s="131"/>
      <c r="AE10" s="57">
        <f>$F$7</f>
        <v>0</v>
      </c>
      <c r="AF10" s="122"/>
      <c r="AG10" s="125"/>
    </row>
    <row r="11" spans="1:33" ht="17.25" customHeight="1" x14ac:dyDescent="0.4">
      <c r="A11" s="74"/>
      <c r="B11" s="2"/>
      <c r="J11" s="88"/>
      <c r="K11" s="14" t="s">
        <v>23</v>
      </c>
      <c r="L11" s="91"/>
      <c r="M11" s="36">
        <f>M9*M10</f>
        <v>0</v>
      </c>
      <c r="N11" s="37">
        <f>N9*N10</f>
        <v>0</v>
      </c>
      <c r="O11" s="38">
        <f>O9*O10</f>
        <v>0</v>
      </c>
      <c r="P11" s="94"/>
      <c r="Q11" s="100"/>
      <c r="R11" s="88"/>
      <c r="S11" s="14" t="s">
        <v>23</v>
      </c>
      <c r="T11" s="38">
        <f>T9*T10</f>
        <v>0</v>
      </c>
      <c r="U11" s="132"/>
      <c r="V11" s="45">
        <f>V9*V10</f>
        <v>0</v>
      </c>
      <c r="W11" s="46">
        <f>W9*W10</f>
        <v>0</v>
      </c>
      <c r="X11" s="47">
        <f>X9*X10</f>
        <v>0</v>
      </c>
      <c r="Y11" s="94"/>
      <c r="Z11" s="100"/>
      <c r="AA11" s="88"/>
      <c r="AB11" s="54" t="s">
        <v>23</v>
      </c>
      <c r="AC11" s="58">
        <f>AC9*AC10</f>
        <v>0</v>
      </c>
      <c r="AD11" s="132"/>
      <c r="AE11" s="55">
        <f>AE9*AE10</f>
        <v>0</v>
      </c>
      <c r="AF11" s="123"/>
      <c r="AG11" s="126"/>
    </row>
    <row r="12" spans="1:33" ht="17.25" customHeight="1" x14ac:dyDescent="0.4">
      <c r="A12" s="79" t="s">
        <v>7</v>
      </c>
      <c r="B12" s="79"/>
      <c r="C12" s="6" t="s">
        <v>93</v>
      </c>
      <c r="D12" s="75"/>
      <c r="E12" s="75"/>
      <c r="F12" s="75"/>
      <c r="G12" s="75"/>
      <c r="H12" s="75"/>
      <c r="I12" s="75"/>
      <c r="J12" s="88" t="s">
        <v>92</v>
      </c>
      <c r="K12" s="17" t="s">
        <v>25</v>
      </c>
      <c r="L12" s="89">
        <f>L9</f>
        <v>0</v>
      </c>
      <c r="M12" s="34">
        <v>120</v>
      </c>
      <c r="N12" s="22">
        <v>180</v>
      </c>
      <c r="O12" s="16">
        <v>300</v>
      </c>
      <c r="P12" s="92">
        <f>M14+N14+O14</f>
        <v>0</v>
      </c>
      <c r="Q12" s="98">
        <f>INT(L12+P12)</f>
        <v>0</v>
      </c>
      <c r="R12" s="88" t="s">
        <v>92</v>
      </c>
      <c r="S12" s="17" t="s">
        <v>25</v>
      </c>
      <c r="T12" s="16">
        <f>T$6</f>
        <v>17</v>
      </c>
      <c r="U12" s="130">
        <f>T14</f>
        <v>0</v>
      </c>
      <c r="V12" s="39">
        <v>120</v>
      </c>
      <c r="W12" s="40">
        <v>180</v>
      </c>
      <c r="X12" s="41">
        <v>1100</v>
      </c>
      <c r="Y12" s="92">
        <f>V14+W14+X14</f>
        <v>0</v>
      </c>
      <c r="Z12" s="98">
        <f>INT(U12+Y12)</f>
        <v>0</v>
      </c>
      <c r="AA12" s="88" t="s">
        <v>92</v>
      </c>
      <c r="AB12" s="49" t="s">
        <v>25</v>
      </c>
      <c r="AC12" s="16">
        <f>AC$6</f>
        <v>8</v>
      </c>
      <c r="AD12" s="130">
        <f>ROUNDDOWN(AC14,0)</f>
        <v>0</v>
      </c>
      <c r="AE12" s="50">
        <v>180</v>
      </c>
      <c r="AF12" s="121">
        <f>AE14</f>
        <v>0</v>
      </c>
      <c r="AG12" s="124">
        <f>INT(AD12+AF12)</f>
        <v>0</v>
      </c>
    </row>
    <row r="13" spans="1:33" ht="17.25" customHeight="1" x14ac:dyDescent="0.4">
      <c r="A13" s="74"/>
      <c r="B13" s="2"/>
      <c r="J13" s="88"/>
      <c r="K13" s="15" t="s">
        <v>24</v>
      </c>
      <c r="L13" s="90"/>
      <c r="M13" s="35"/>
      <c r="N13" s="26"/>
      <c r="O13" s="27"/>
      <c r="P13" s="93"/>
      <c r="Q13" s="99"/>
      <c r="R13" s="88"/>
      <c r="S13" s="15" t="s">
        <v>24</v>
      </c>
      <c r="T13" s="24">
        <f>T$7</f>
        <v>0</v>
      </c>
      <c r="U13" s="131"/>
      <c r="V13" s="42">
        <f>$F$8</f>
        <v>0</v>
      </c>
      <c r="W13" s="43">
        <f>$G$8</f>
        <v>0</v>
      </c>
      <c r="X13" s="44">
        <f>$H$8</f>
        <v>0</v>
      </c>
      <c r="Y13" s="93"/>
      <c r="Z13" s="99"/>
      <c r="AA13" s="88"/>
      <c r="AB13" s="51" t="s">
        <v>24</v>
      </c>
      <c r="AC13" s="56">
        <f>AC$7</f>
        <v>0</v>
      </c>
      <c r="AD13" s="131"/>
      <c r="AE13" s="57">
        <f>$F$7</f>
        <v>0</v>
      </c>
      <c r="AF13" s="122"/>
      <c r="AG13" s="125"/>
    </row>
    <row r="14" spans="1:33" ht="17.25" customHeight="1" x14ac:dyDescent="0.4">
      <c r="A14" s="79" t="s">
        <v>91</v>
      </c>
      <c r="B14" s="79"/>
      <c r="C14" s="3" t="s">
        <v>5</v>
      </c>
      <c r="D14" s="3"/>
      <c r="E14" s="3"/>
      <c r="F14" s="3"/>
      <c r="J14" s="88"/>
      <c r="K14" s="14" t="s">
        <v>23</v>
      </c>
      <c r="L14" s="91"/>
      <c r="M14" s="36">
        <f>M12*M13</f>
        <v>0</v>
      </c>
      <c r="N14" s="37">
        <f>N12*N13</f>
        <v>0</v>
      </c>
      <c r="O14" s="38">
        <f>O12*O13</f>
        <v>0</v>
      </c>
      <c r="P14" s="94"/>
      <c r="Q14" s="100"/>
      <c r="R14" s="88"/>
      <c r="S14" s="14" t="s">
        <v>23</v>
      </c>
      <c r="T14" s="38">
        <f>T12*T13</f>
        <v>0</v>
      </c>
      <c r="U14" s="132"/>
      <c r="V14" s="45">
        <f>V12*V13</f>
        <v>0</v>
      </c>
      <c r="W14" s="46">
        <f>W12*W13</f>
        <v>0</v>
      </c>
      <c r="X14" s="47">
        <f>X12*X13</f>
        <v>0</v>
      </c>
      <c r="Y14" s="94"/>
      <c r="Z14" s="100"/>
      <c r="AA14" s="88"/>
      <c r="AB14" s="54" t="s">
        <v>23</v>
      </c>
      <c r="AC14" s="58">
        <f>AC12*AC13</f>
        <v>0</v>
      </c>
      <c r="AD14" s="132"/>
      <c r="AE14" s="55">
        <f>AE12*AE13</f>
        <v>0</v>
      </c>
      <c r="AF14" s="123"/>
      <c r="AG14" s="126"/>
    </row>
    <row r="15" spans="1:33" ht="17.25" customHeight="1" x14ac:dyDescent="0.4">
      <c r="A15" s="74"/>
      <c r="B15" s="2"/>
      <c r="J15" s="88" t="s">
        <v>90</v>
      </c>
      <c r="K15" s="17" t="s">
        <v>25</v>
      </c>
      <c r="L15" s="89">
        <f>$D$13</f>
        <v>0</v>
      </c>
      <c r="M15" s="34">
        <v>120</v>
      </c>
      <c r="N15" s="22">
        <v>180</v>
      </c>
      <c r="O15" s="16">
        <v>300</v>
      </c>
      <c r="P15" s="92">
        <f>M17+N17+O17</f>
        <v>0</v>
      </c>
      <c r="Q15" s="98">
        <f>INT(L15+P15)</f>
        <v>0</v>
      </c>
      <c r="R15" s="88" t="s">
        <v>90</v>
      </c>
      <c r="S15" s="17" t="s">
        <v>25</v>
      </c>
      <c r="T15" s="16">
        <f>T$6</f>
        <v>17</v>
      </c>
      <c r="U15" s="130">
        <f>T17</f>
        <v>0</v>
      </c>
      <c r="V15" s="39">
        <v>120</v>
      </c>
      <c r="W15" s="40">
        <v>180</v>
      </c>
      <c r="X15" s="41">
        <v>1100</v>
      </c>
      <c r="Y15" s="92">
        <f>V17+W17+X17</f>
        <v>0</v>
      </c>
      <c r="Z15" s="98">
        <f>INT(U15+Y15)</f>
        <v>0</v>
      </c>
      <c r="AA15" s="88" t="s">
        <v>90</v>
      </c>
      <c r="AB15" s="49" t="s">
        <v>25</v>
      </c>
      <c r="AC15" s="16">
        <f>AC$6</f>
        <v>8</v>
      </c>
      <c r="AD15" s="130">
        <f>ROUNDDOWN(AC17,0)</f>
        <v>0</v>
      </c>
      <c r="AE15" s="50">
        <v>120</v>
      </c>
      <c r="AF15" s="121">
        <f>AE17</f>
        <v>0</v>
      </c>
      <c r="AG15" s="124">
        <f>INT(AD15+AF15)</f>
        <v>0</v>
      </c>
    </row>
    <row r="16" spans="1:33" ht="17.25" customHeight="1" x14ac:dyDescent="0.4">
      <c r="A16" s="79" t="s">
        <v>89</v>
      </c>
      <c r="B16" s="79"/>
      <c r="C16" s="1" t="s">
        <v>12</v>
      </c>
      <c r="J16" s="88"/>
      <c r="K16" s="15" t="s">
        <v>24</v>
      </c>
      <c r="L16" s="90"/>
      <c r="M16" s="35"/>
      <c r="N16" s="26"/>
      <c r="O16" s="27"/>
      <c r="P16" s="93"/>
      <c r="Q16" s="99"/>
      <c r="R16" s="88"/>
      <c r="S16" s="15" t="s">
        <v>24</v>
      </c>
      <c r="T16" s="24">
        <f>T$7</f>
        <v>0</v>
      </c>
      <c r="U16" s="131"/>
      <c r="V16" s="42">
        <f>V13</f>
        <v>0</v>
      </c>
      <c r="W16" s="43">
        <f>W13</f>
        <v>0</v>
      </c>
      <c r="X16" s="44">
        <f>X13</f>
        <v>0</v>
      </c>
      <c r="Y16" s="93"/>
      <c r="Z16" s="99"/>
      <c r="AA16" s="88"/>
      <c r="AB16" s="51" t="s">
        <v>24</v>
      </c>
      <c r="AC16" s="56">
        <f>AC$7</f>
        <v>0</v>
      </c>
      <c r="AD16" s="131"/>
      <c r="AE16" s="57"/>
      <c r="AF16" s="122"/>
      <c r="AG16" s="125"/>
    </row>
    <row r="17" spans="1:33" ht="17.25" customHeight="1" x14ac:dyDescent="0.4">
      <c r="A17" s="75"/>
      <c r="J17" s="88"/>
      <c r="K17" s="14" t="s">
        <v>23</v>
      </c>
      <c r="L17" s="91"/>
      <c r="M17" s="36">
        <f>M15*M16</f>
        <v>0</v>
      </c>
      <c r="N17" s="37">
        <f>N15*N16</f>
        <v>0</v>
      </c>
      <c r="O17" s="38">
        <f>O15*O16</f>
        <v>0</v>
      </c>
      <c r="P17" s="94"/>
      <c r="Q17" s="100"/>
      <c r="R17" s="88"/>
      <c r="S17" s="14" t="s">
        <v>23</v>
      </c>
      <c r="T17" s="38">
        <f>T15*T16</f>
        <v>0</v>
      </c>
      <c r="U17" s="132"/>
      <c r="V17" s="45">
        <f>V15*V16</f>
        <v>0</v>
      </c>
      <c r="W17" s="46">
        <f>W15*W16</f>
        <v>0</v>
      </c>
      <c r="X17" s="47">
        <f>X15*X16</f>
        <v>0</v>
      </c>
      <c r="Y17" s="94"/>
      <c r="Z17" s="100"/>
      <c r="AA17" s="88"/>
      <c r="AB17" s="54" t="s">
        <v>23</v>
      </c>
      <c r="AC17" s="58">
        <f>AC15*AC16</f>
        <v>0</v>
      </c>
      <c r="AD17" s="132"/>
      <c r="AE17" s="55">
        <f>AE15*AE16</f>
        <v>0</v>
      </c>
      <c r="AF17" s="123"/>
      <c r="AG17" s="126"/>
    </row>
    <row r="18" spans="1:33" ht="17.25" customHeight="1" x14ac:dyDescent="0.4">
      <c r="A18" s="75"/>
      <c r="J18" s="88" t="s">
        <v>88</v>
      </c>
      <c r="K18" s="17" t="s">
        <v>25</v>
      </c>
      <c r="L18" s="89">
        <f>$D$13</f>
        <v>0</v>
      </c>
      <c r="M18" s="34">
        <v>120</v>
      </c>
      <c r="N18" s="22">
        <v>180</v>
      </c>
      <c r="O18" s="16">
        <v>300</v>
      </c>
      <c r="P18" s="92">
        <f>M20+N20+O20</f>
        <v>0</v>
      </c>
      <c r="Q18" s="98">
        <f>INT(L18+P18)</f>
        <v>0</v>
      </c>
      <c r="R18" s="88" t="s">
        <v>88</v>
      </c>
      <c r="S18" s="17" t="s">
        <v>25</v>
      </c>
      <c r="T18" s="16">
        <f>T$6</f>
        <v>17</v>
      </c>
      <c r="U18" s="130">
        <f>T20</f>
        <v>0</v>
      </c>
      <c r="V18" s="39">
        <v>120</v>
      </c>
      <c r="W18" s="40">
        <v>180</v>
      </c>
      <c r="X18" s="41">
        <v>1100</v>
      </c>
      <c r="Y18" s="92">
        <f>V20+W20+X20</f>
        <v>0</v>
      </c>
      <c r="Z18" s="98">
        <f>INT(U18+Y18)</f>
        <v>0</v>
      </c>
      <c r="AA18" s="88" t="s">
        <v>88</v>
      </c>
      <c r="AB18" s="49" t="s">
        <v>25</v>
      </c>
      <c r="AC18" s="16">
        <f>AC$6</f>
        <v>8</v>
      </c>
      <c r="AD18" s="130">
        <f>ROUNDDOWN(AC20,0)</f>
        <v>0</v>
      </c>
      <c r="AE18" s="50">
        <v>120</v>
      </c>
      <c r="AF18" s="121">
        <f>AE20</f>
        <v>0</v>
      </c>
      <c r="AG18" s="124">
        <f>INT(AD18+AF18)</f>
        <v>0</v>
      </c>
    </row>
    <row r="19" spans="1:33" ht="17.25" customHeight="1" x14ac:dyDescent="0.4">
      <c r="A19" s="147" t="s">
        <v>87</v>
      </c>
      <c r="B19" s="147"/>
      <c r="C19" s="147"/>
      <c r="D19" s="147"/>
      <c r="E19" s="147"/>
      <c r="F19" s="147"/>
      <c r="G19" s="147"/>
      <c r="H19" s="147"/>
      <c r="I19" s="147"/>
      <c r="J19" s="88"/>
      <c r="K19" s="15" t="s">
        <v>24</v>
      </c>
      <c r="L19" s="90"/>
      <c r="M19" s="35"/>
      <c r="N19" s="26"/>
      <c r="O19" s="27"/>
      <c r="P19" s="93"/>
      <c r="Q19" s="99"/>
      <c r="R19" s="88"/>
      <c r="S19" s="15" t="s">
        <v>24</v>
      </c>
      <c r="T19" s="24">
        <f>T$7</f>
        <v>0</v>
      </c>
      <c r="U19" s="131"/>
      <c r="V19" s="42">
        <f>V16</f>
        <v>0</v>
      </c>
      <c r="W19" s="43">
        <f>W16</f>
        <v>0</v>
      </c>
      <c r="X19" s="44">
        <f>X16</f>
        <v>0</v>
      </c>
      <c r="Y19" s="93"/>
      <c r="Z19" s="99"/>
      <c r="AA19" s="88"/>
      <c r="AB19" s="51" t="s">
        <v>24</v>
      </c>
      <c r="AC19" s="56">
        <f>AC$7</f>
        <v>0</v>
      </c>
      <c r="AD19" s="131"/>
      <c r="AE19" s="57"/>
      <c r="AF19" s="122"/>
      <c r="AG19" s="125"/>
    </row>
    <row r="20" spans="1:33" ht="17.25" customHeight="1" x14ac:dyDescent="0.4">
      <c r="A20" s="147"/>
      <c r="B20" s="147"/>
      <c r="C20" s="147"/>
      <c r="D20" s="147"/>
      <c r="E20" s="147"/>
      <c r="F20" s="147"/>
      <c r="G20" s="147"/>
      <c r="H20" s="147"/>
      <c r="I20" s="147"/>
      <c r="J20" s="88"/>
      <c r="K20" s="14" t="s">
        <v>23</v>
      </c>
      <c r="L20" s="91"/>
      <c r="M20" s="36">
        <f>M18*M19</f>
        <v>0</v>
      </c>
      <c r="N20" s="37">
        <f>N18*N19</f>
        <v>0</v>
      </c>
      <c r="O20" s="38">
        <f>O18*O19</f>
        <v>0</v>
      </c>
      <c r="P20" s="94"/>
      <c r="Q20" s="100"/>
      <c r="R20" s="88"/>
      <c r="S20" s="14" t="s">
        <v>23</v>
      </c>
      <c r="T20" s="38">
        <f>T18*T19</f>
        <v>0</v>
      </c>
      <c r="U20" s="132"/>
      <c r="V20" s="45">
        <f>V18*V19</f>
        <v>0</v>
      </c>
      <c r="W20" s="46">
        <f>W18*W19</f>
        <v>0</v>
      </c>
      <c r="X20" s="47">
        <f>X18*X19</f>
        <v>0</v>
      </c>
      <c r="Y20" s="94"/>
      <c r="Z20" s="100"/>
      <c r="AA20" s="88"/>
      <c r="AB20" s="54" t="s">
        <v>23</v>
      </c>
      <c r="AC20" s="58">
        <f>AC18*AC19</f>
        <v>0</v>
      </c>
      <c r="AD20" s="132"/>
      <c r="AE20" s="55">
        <f>AE18*AE19</f>
        <v>0</v>
      </c>
      <c r="AF20" s="123"/>
      <c r="AG20" s="126"/>
    </row>
    <row r="21" spans="1:33" ht="17.25" customHeight="1" x14ac:dyDescent="0.4">
      <c r="A21" s="147"/>
      <c r="B21" s="147"/>
      <c r="C21" s="147"/>
      <c r="D21" s="147"/>
      <c r="E21" s="147"/>
      <c r="F21" s="147"/>
      <c r="G21" s="147"/>
      <c r="H21" s="147"/>
      <c r="I21" s="147"/>
      <c r="J21" s="88" t="s">
        <v>86</v>
      </c>
      <c r="K21" s="17" t="s">
        <v>25</v>
      </c>
      <c r="L21" s="89">
        <f>$D$13</f>
        <v>0</v>
      </c>
      <c r="M21" s="34">
        <v>120</v>
      </c>
      <c r="N21" s="22">
        <v>180</v>
      </c>
      <c r="O21" s="16">
        <v>300</v>
      </c>
      <c r="P21" s="92">
        <f>M23+N23+O23</f>
        <v>0</v>
      </c>
      <c r="Q21" s="98">
        <f>INT(L21+P21)</f>
        <v>0</v>
      </c>
      <c r="R21" s="88" t="s">
        <v>86</v>
      </c>
      <c r="S21" s="17" t="s">
        <v>25</v>
      </c>
      <c r="T21" s="16">
        <f>T$6</f>
        <v>17</v>
      </c>
      <c r="U21" s="130">
        <f>T23</f>
        <v>0</v>
      </c>
      <c r="V21" s="39">
        <v>120</v>
      </c>
      <c r="W21" s="40">
        <v>180</v>
      </c>
      <c r="X21" s="41">
        <v>1100</v>
      </c>
      <c r="Y21" s="92">
        <f>V23+W23+X23</f>
        <v>0</v>
      </c>
      <c r="Z21" s="98">
        <f>INT(U21+Y21)</f>
        <v>0</v>
      </c>
      <c r="AA21" s="88" t="s">
        <v>86</v>
      </c>
      <c r="AB21" s="49" t="s">
        <v>25</v>
      </c>
      <c r="AC21" s="16">
        <f>AC$6</f>
        <v>8</v>
      </c>
      <c r="AD21" s="130">
        <f>ROUNDDOWN(AC23,0)</f>
        <v>0</v>
      </c>
      <c r="AE21" s="50">
        <v>100</v>
      </c>
      <c r="AF21" s="121">
        <f>AE23</f>
        <v>0</v>
      </c>
      <c r="AG21" s="124">
        <f>INT(AD21+AF21)</f>
        <v>0</v>
      </c>
    </row>
    <row r="22" spans="1:33" ht="17.25" customHeight="1" x14ac:dyDescent="0.4">
      <c r="A22" s="75"/>
      <c r="J22" s="88"/>
      <c r="K22" s="15" t="s">
        <v>24</v>
      </c>
      <c r="L22" s="90"/>
      <c r="M22" s="35"/>
      <c r="N22" s="26"/>
      <c r="O22" s="27"/>
      <c r="P22" s="93"/>
      <c r="Q22" s="99"/>
      <c r="R22" s="88"/>
      <c r="S22" s="15" t="s">
        <v>24</v>
      </c>
      <c r="T22" s="24">
        <f>T$7</f>
        <v>0</v>
      </c>
      <c r="U22" s="131"/>
      <c r="V22" s="42">
        <f>V19</f>
        <v>0</v>
      </c>
      <c r="W22" s="43">
        <f>W19</f>
        <v>0</v>
      </c>
      <c r="X22" s="44">
        <f>X19</f>
        <v>0</v>
      </c>
      <c r="Y22" s="93"/>
      <c r="Z22" s="99"/>
      <c r="AA22" s="88"/>
      <c r="AB22" s="51" t="s">
        <v>24</v>
      </c>
      <c r="AC22" s="56">
        <f>AC$7</f>
        <v>0</v>
      </c>
      <c r="AD22" s="131"/>
      <c r="AE22" s="57"/>
      <c r="AF22" s="122"/>
      <c r="AG22" s="125"/>
    </row>
    <row r="23" spans="1:33" ht="17.25" customHeight="1" x14ac:dyDescent="0.4">
      <c r="A23" s="75"/>
      <c r="J23" s="88"/>
      <c r="K23" s="14" t="s">
        <v>23</v>
      </c>
      <c r="L23" s="91"/>
      <c r="M23" s="36">
        <f>M21*M22</f>
        <v>0</v>
      </c>
      <c r="N23" s="37">
        <f>N21*N22</f>
        <v>0</v>
      </c>
      <c r="O23" s="38">
        <f>O21*O22</f>
        <v>0</v>
      </c>
      <c r="P23" s="94"/>
      <c r="Q23" s="100"/>
      <c r="R23" s="88"/>
      <c r="S23" s="14" t="s">
        <v>23</v>
      </c>
      <c r="T23" s="38">
        <f>T21*T22</f>
        <v>0</v>
      </c>
      <c r="U23" s="132"/>
      <c r="V23" s="45">
        <f>V21*V22</f>
        <v>0</v>
      </c>
      <c r="W23" s="46">
        <f>W21*W22</f>
        <v>0</v>
      </c>
      <c r="X23" s="47">
        <f>X21*X22</f>
        <v>0</v>
      </c>
      <c r="Y23" s="94"/>
      <c r="Z23" s="100"/>
      <c r="AA23" s="88"/>
      <c r="AB23" s="54" t="s">
        <v>23</v>
      </c>
      <c r="AC23" s="58">
        <f>AC21*AC22</f>
        <v>0</v>
      </c>
      <c r="AD23" s="132"/>
      <c r="AE23" s="55">
        <f>AE21*AE22</f>
        <v>0</v>
      </c>
      <c r="AF23" s="123"/>
      <c r="AG23" s="126"/>
    </row>
    <row r="24" spans="1:33" ht="17.25" customHeight="1" x14ac:dyDescent="0.4">
      <c r="A24" s="95">
        <v>46080</v>
      </c>
      <c r="B24" s="96"/>
      <c r="C24" s="96"/>
      <c r="D24" s="96"/>
      <c r="J24" s="88" t="s">
        <v>85</v>
      </c>
      <c r="K24" s="17" t="s">
        <v>25</v>
      </c>
      <c r="L24" s="89">
        <f>$D$13</f>
        <v>0</v>
      </c>
      <c r="M24" s="34">
        <v>120</v>
      </c>
      <c r="N24" s="22">
        <v>180</v>
      </c>
      <c r="O24" s="16">
        <v>200</v>
      </c>
      <c r="P24" s="92">
        <f>M26+N26+O26</f>
        <v>0</v>
      </c>
      <c r="Q24" s="98">
        <f>INT(L24+P24)</f>
        <v>0</v>
      </c>
      <c r="R24" s="88" t="s">
        <v>85</v>
      </c>
      <c r="S24" s="17" t="s">
        <v>25</v>
      </c>
      <c r="T24" s="16">
        <f>T$6</f>
        <v>17</v>
      </c>
      <c r="U24" s="130">
        <f>T26</f>
        <v>0</v>
      </c>
      <c r="V24" s="39">
        <v>120</v>
      </c>
      <c r="W24" s="40">
        <v>180</v>
      </c>
      <c r="X24" s="41">
        <v>1100</v>
      </c>
      <c r="Y24" s="92">
        <f>V26+W26+X26</f>
        <v>0</v>
      </c>
      <c r="Z24" s="98">
        <f>INT(U24+Y24)</f>
        <v>0</v>
      </c>
      <c r="AA24" s="88" t="s">
        <v>85</v>
      </c>
      <c r="AB24" s="49" t="s">
        <v>25</v>
      </c>
      <c r="AC24" s="16">
        <f>AC$6</f>
        <v>8</v>
      </c>
      <c r="AD24" s="130">
        <f>ROUNDDOWN(AC26,0)</f>
        <v>0</v>
      </c>
      <c r="AE24" s="50">
        <v>120</v>
      </c>
      <c r="AF24" s="121">
        <f>AE26</f>
        <v>0</v>
      </c>
      <c r="AG24" s="124">
        <f>INT(AD24+AF24)</f>
        <v>0</v>
      </c>
    </row>
    <row r="25" spans="1:33" ht="17.25" customHeight="1" x14ac:dyDescent="0.4">
      <c r="A25" s="75"/>
      <c r="J25" s="88"/>
      <c r="K25" s="15" t="s">
        <v>24</v>
      </c>
      <c r="L25" s="90"/>
      <c r="M25" s="35"/>
      <c r="N25" s="26"/>
      <c r="O25" s="27"/>
      <c r="P25" s="93"/>
      <c r="Q25" s="99"/>
      <c r="R25" s="88"/>
      <c r="S25" s="15" t="s">
        <v>24</v>
      </c>
      <c r="T25" s="24">
        <f>T$7</f>
        <v>0</v>
      </c>
      <c r="U25" s="131"/>
      <c r="V25" s="42">
        <f>$F$8</f>
        <v>0</v>
      </c>
      <c r="W25" s="43">
        <f>$G$8</f>
        <v>0</v>
      </c>
      <c r="X25" s="44">
        <f>$H$8</f>
        <v>0</v>
      </c>
      <c r="Y25" s="93"/>
      <c r="Z25" s="99"/>
      <c r="AA25" s="88"/>
      <c r="AB25" s="51" t="s">
        <v>24</v>
      </c>
      <c r="AC25" s="56">
        <f>AC$7</f>
        <v>0</v>
      </c>
      <c r="AD25" s="131"/>
      <c r="AE25" s="57"/>
      <c r="AF25" s="122"/>
      <c r="AG25" s="125"/>
    </row>
    <row r="26" spans="1:33" ht="17.25" customHeight="1" x14ac:dyDescent="0.4">
      <c r="A26" s="75"/>
      <c r="J26" s="88"/>
      <c r="K26" s="14" t="s">
        <v>23</v>
      </c>
      <c r="L26" s="91"/>
      <c r="M26" s="36">
        <f>M24*M25</f>
        <v>0</v>
      </c>
      <c r="N26" s="37">
        <f>N24*N25</f>
        <v>0</v>
      </c>
      <c r="O26" s="38">
        <f>O24*O25</f>
        <v>0</v>
      </c>
      <c r="P26" s="94"/>
      <c r="Q26" s="100"/>
      <c r="R26" s="88"/>
      <c r="S26" s="14" t="s">
        <v>23</v>
      </c>
      <c r="T26" s="38">
        <f>T24*T25</f>
        <v>0</v>
      </c>
      <c r="U26" s="132"/>
      <c r="V26" s="45">
        <f>V24*V25</f>
        <v>0</v>
      </c>
      <c r="W26" s="46">
        <f>W24*W25</f>
        <v>0</v>
      </c>
      <c r="X26" s="47">
        <f>X24*X25</f>
        <v>0</v>
      </c>
      <c r="Y26" s="94"/>
      <c r="Z26" s="100"/>
      <c r="AA26" s="88"/>
      <c r="AB26" s="54" t="s">
        <v>23</v>
      </c>
      <c r="AC26" s="58">
        <f>AC24*AC25</f>
        <v>0</v>
      </c>
      <c r="AD26" s="132"/>
      <c r="AE26" s="55">
        <f>AE24*AE25</f>
        <v>0</v>
      </c>
      <c r="AF26" s="123"/>
      <c r="AG26" s="126"/>
    </row>
    <row r="27" spans="1:33" ht="17.25" customHeight="1" x14ac:dyDescent="0.4">
      <c r="C27" s="77" t="s">
        <v>10</v>
      </c>
      <c r="D27" s="77"/>
      <c r="E27" s="77"/>
      <c r="J27" s="88" t="s">
        <v>84</v>
      </c>
      <c r="K27" s="17" t="s">
        <v>25</v>
      </c>
      <c r="L27" s="89">
        <f>$D$13</f>
        <v>0</v>
      </c>
      <c r="M27" s="34">
        <v>120</v>
      </c>
      <c r="N27" s="22">
        <v>180</v>
      </c>
      <c r="O27" s="16">
        <v>300</v>
      </c>
      <c r="P27" s="92">
        <f>M29+N29+O29</f>
        <v>0</v>
      </c>
      <c r="Q27" s="98">
        <f>INT(L27+P27)</f>
        <v>0</v>
      </c>
      <c r="R27" s="88" t="s">
        <v>84</v>
      </c>
      <c r="S27" s="17" t="s">
        <v>25</v>
      </c>
      <c r="T27" s="16">
        <f>T$6</f>
        <v>17</v>
      </c>
      <c r="U27" s="130">
        <f>T29</f>
        <v>0</v>
      </c>
      <c r="V27" s="39">
        <v>120</v>
      </c>
      <c r="W27" s="40">
        <v>180</v>
      </c>
      <c r="X27" s="41">
        <v>700</v>
      </c>
      <c r="Y27" s="92">
        <f>V29+W29+X29</f>
        <v>0</v>
      </c>
      <c r="Z27" s="98">
        <f>INT(U27+Y27)</f>
        <v>0</v>
      </c>
      <c r="AA27" s="88" t="s">
        <v>84</v>
      </c>
      <c r="AB27" s="49" t="s">
        <v>25</v>
      </c>
      <c r="AC27" s="16">
        <f>AC$6</f>
        <v>8</v>
      </c>
      <c r="AD27" s="130">
        <f>ROUNDDOWN(AC29,0)</f>
        <v>0</v>
      </c>
      <c r="AE27" s="50">
        <v>190</v>
      </c>
      <c r="AF27" s="121">
        <f>AE29</f>
        <v>0</v>
      </c>
      <c r="AG27" s="124">
        <f>INT(AD27+AF27)</f>
        <v>0</v>
      </c>
    </row>
    <row r="28" spans="1:33" ht="17.25" customHeight="1" x14ac:dyDescent="0.4">
      <c r="C28" s="75"/>
      <c r="D28" s="75"/>
      <c r="E28" s="73" t="s">
        <v>2</v>
      </c>
      <c r="J28" s="88"/>
      <c r="K28" s="15" t="s">
        <v>24</v>
      </c>
      <c r="L28" s="90"/>
      <c r="M28" s="35"/>
      <c r="N28" s="26"/>
      <c r="O28" s="27"/>
      <c r="P28" s="93"/>
      <c r="Q28" s="99"/>
      <c r="R28" s="88"/>
      <c r="S28" s="15" t="s">
        <v>24</v>
      </c>
      <c r="T28" s="24">
        <f>T$7</f>
        <v>0</v>
      </c>
      <c r="U28" s="131"/>
      <c r="V28" s="42">
        <f>$F$8</f>
        <v>0</v>
      </c>
      <c r="W28" s="43">
        <f>$G$8</f>
        <v>0</v>
      </c>
      <c r="X28" s="44">
        <f>$H$8</f>
        <v>0</v>
      </c>
      <c r="Y28" s="93"/>
      <c r="Z28" s="99"/>
      <c r="AA28" s="88"/>
      <c r="AB28" s="51" t="s">
        <v>24</v>
      </c>
      <c r="AC28" s="56">
        <f>AC$7</f>
        <v>0</v>
      </c>
      <c r="AD28" s="131"/>
      <c r="AE28" s="57"/>
      <c r="AF28" s="122"/>
      <c r="AG28" s="125"/>
    </row>
    <row r="29" spans="1:33" ht="17.25" customHeight="1" x14ac:dyDescent="0.4">
      <c r="C29" s="75"/>
      <c r="D29" s="75"/>
      <c r="E29" s="73" t="s">
        <v>3</v>
      </c>
      <c r="J29" s="88"/>
      <c r="K29" s="14" t="s">
        <v>23</v>
      </c>
      <c r="L29" s="91"/>
      <c r="M29" s="36">
        <f>M27*M28</f>
        <v>0</v>
      </c>
      <c r="N29" s="37">
        <f>N27*N28</f>
        <v>0</v>
      </c>
      <c r="O29" s="38">
        <f>O27*O28</f>
        <v>0</v>
      </c>
      <c r="P29" s="94"/>
      <c r="Q29" s="100"/>
      <c r="R29" s="88"/>
      <c r="S29" s="14" t="s">
        <v>23</v>
      </c>
      <c r="T29" s="38">
        <f>T27*T28</f>
        <v>0</v>
      </c>
      <c r="U29" s="132"/>
      <c r="V29" s="45">
        <f>V27*V28</f>
        <v>0</v>
      </c>
      <c r="W29" s="46">
        <f>W27*W28</f>
        <v>0</v>
      </c>
      <c r="X29" s="47">
        <f>X27*X28</f>
        <v>0</v>
      </c>
      <c r="Y29" s="94"/>
      <c r="Z29" s="100"/>
      <c r="AA29" s="88"/>
      <c r="AB29" s="54" t="s">
        <v>23</v>
      </c>
      <c r="AC29" s="58">
        <f>AC27*AC28</f>
        <v>0</v>
      </c>
      <c r="AD29" s="132"/>
      <c r="AE29" s="55">
        <f>AE27*AE28</f>
        <v>0</v>
      </c>
      <c r="AF29" s="123"/>
      <c r="AG29" s="126"/>
    </row>
    <row r="30" spans="1:33" ht="17.25" customHeight="1" x14ac:dyDescent="0.4">
      <c r="A30" s="75"/>
      <c r="C30" s="75"/>
      <c r="D30" s="75"/>
      <c r="E30" s="73" t="s">
        <v>8</v>
      </c>
      <c r="J30" s="88" t="s">
        <v>83</v>
      </c>
      <c r="K30" s="17" t="s">
        <v>25</v>
      </c>
      <c r="L30" s="89">
        <f>$D$13</f>
        <v>0</v>
      </c>
      <c r="M30" s="34">
        <v>120</v>
      </c>
      <c r="N30" s="22">
        <v>180</v>
      </c>
      <c r="O30" s="16">
        <v>300</v>
      </c>
      <c r="P30" s="92">
        <f>M32+N32+O32</f>
        <v>0</v>
      </c>
      <c r="Q30" s="98">
        <f>INT(L30+P30)</f>
        <v>0</v>
      </c>
      <c r="R30" s="88" t="s">
        <v>83</v>
      </c>
      <c r="S30" s="17" t="s">
        <v>25</v>
      </c>
      <c r="T30" s="16">
        <f>T$6</f>
        <v>17</v>
      </c>
      <c r="U30" s="130">
        <f>T32</f>
        <v>0</v>
      </c>
      <c r="V30" s="39">
        <v>120</v>
      </c>
      <c r="W30" s="40">
        <v>180</v>
      </c>
      <c r="X30" s="41">
        <v>1100</v>
      </c>
      <c r="Y30" s="92">
        <f>V32+W32+X32</f>
        <v>0</v>
      </c>
      <c r="Z30" s="98">
        <f>INT(U30+Y30)</f>
        <v>0</v>
      </c>
      <c r="AA30" s="88" t="s">
        <v>83</v>
      </c>
      <c r="AB30" s="49" t="s">
        <v>25</v>
      </c>
      <c r="AC30" s="16">
        <f>AC$6</f>
        <v>8</v>
      </c>
      <c r="AD30" s="130">
        <f>ROUNDDOWN(AC32,0)</f>
        <v>0</v>
      </c>
      <c r="AE30" s="50">
        <v>180</v>
      </c>
      <c r="AF30" s="121">
        <f>AE32</f>
        <v>0</v>
      </c>
      <c r="AG30" s="124">
        <f>INT(AD30+AF30)</f>
        <v>0</v>
      </c>
    </row>
    <row r="31" spans="1:33" ht="17.25" customHeight="1" x14ac:dyDescent="0.4">
      <c r="A31" s="75"/>
      <c r="C31" s="75"/>
      <c r="D31" s="75"/>
      <c r="E31" s="73" t="s">
        <v>9</v>
      </c>
      <c r="J31" s="88"/>
      <c r="K31" s="15" t="s">
        <v>24</v>
      </c>
      <c r="L31" s="90"/>
      <c r="M31" s="35"/>
      <c r="N31" s="26"/>
      <c r="O31" s="27"/>
      <c r="P31" s="93"/>
      <c r="Q31" s="99"/>
      <c r="R31" s="88"/>
      <c r="S31" s="15" t="s">
        <v>24</v>
      </c>
      <c r="T31" s="24">
        <f>T$7</f>
        <v>0</v>
      </c>
      <c r="U31" s="131"/>
      <c r="V31" s="42">
        <f>$F$8</f>
        <v>0</v>
      </c>
      <c r="W31" s="43">
        <f>$G$8</f>
        <v>0</v>
      </c>
      <c r="X31" s="44">
        <f>$H$8</f>
        <v>0</v>
      </c>
      <c r="Y31" s="93"/>
      <c r="Z31" s="99"/>
      <c r="AA31" s="88"/>
      <c r="AB31" s="51" t="s">
        <v>24</v>
      </c>
      <c r="AC31" s="56">
        <f>AC$7</f>
        <v>0</v>
      </c>
      <c r="AD31" s="131"/>
      <c r="AE31" s="57"/>
      <c r="AF31" s="122"/>
      <c r="AG31" s="125"/>
    </row>
    <row r="32" spans="1:33" ht="17.25" customHeight="1" x14ac:dyDescent="0.4">
      <c r="A32" s="75"/>
      <c r="J32" s="88"/>
      <c r="K32" s="14" t="s">
        <v>23</v>
      </c>
      <c r="L32" s="91"/>
      <c r="M32" s="36">
        <f>M30*M31</f>
        <v>0</v>
      </c>
      <c r="N32" s="37">
        <f>N30*N31</f>
        <v>0</v>
      </c>
      <c r="O32" s="38">
        <f>O30*O31</f>
        <v>0</v>
      </c>
      <c r="P32" s="94"/>
      <c r="Q32" s="100"/>
      <c r="R32" s="88"/>
      <c r="S32" s="14" t="s">
        <v>23</v>
      </c>
      <c r="T32" s="38">
        <f>T30*T31</f>
        <v>0</v>
      </c>
      <c r="U32" s="132"/>
      <c r="V32" s="45">
        <f>V30*V31</f>
        <v>0</v>
      </c>
      <c r="W32" s="46">
        <f>W30*W31</f>
        <v>0</v>
      </c>
      <c r="X32" s="47">
        <f>X30*X31</f>
        <v>0</v>
      </c>
      <c r="Y32" s="94"/>
      <c r="Z32" s="100"/>
      <c r="AA32" s="88"/>
      <c r="AB32" s="54" t="s">
        <v>23</v>
      </c>
      <c r="AC32" s="58">
        <f>AC30*AC31</f>
        <v>0</v>
      </c>
      <c r="AD32" s="132"/>
      <c r="AE32" s="55">
        <f>AE30*AE31</f>
        <v>0</v>
      </c>
      <c r="AF32" s="123"/>
      <c r="AG32" s="126"/>
    </row>
    <row r="33" spans="1:33" ht="17.25" customHeight="1" x14ac:dyDescent="0.4">
      <c r="A33" s="75"/>
      <c r="J33" s="88" t="s">
        <v>82</v>
      </c>
      <c r="K33" s="17" t="s">
        <v>25</v>
      </c>
      <c r="L33" s="89">
        <f>$D$13</f>
        <v>0</v>
      </c>
      <c r="M33" s="34">
        <v>120</v>
      </c>
      <c r="N33" s="22">
        <v>180</v>
      </c>
      <c r="O33" s="16">
        <v>300</v>
      </c>
      <c r="P33" s="92">
        <f>M35+N35+O35</f>
        <v>0</v>
      </c>
      <c r="Q33" s="98">
        <f>INT(L33+P33)</f>
        <v>0</v>
      </c>
      <c r="R33" s="88" t="s">
        <v>82</v>
      </c>
      <c r="S33" s="17" t="s">
        <v>25</v>
      </c>
      <c r="T33" s="16">
        <f>T$6</f>
        <v>17</v>
      </c>
      <c r="U33" s="130">
        <f>T35</f>
        <v>0</v>
      </c>
      <c r="V33" s="39">
        <v>120</v>
      </c>
      <c r="W33" s="40">
        <v>180</v>
      </c>
      <c r="X33" s="41">
        <v>900</v>
      </c>
      <c r="Y33" s="92">
        <f>V35+W35+X35</f>
        <v>0</v>
      </c>
      <c r="Z33" s="98">
        <f>INT(U33+Y33)</f>
        <v>0</v>
      </c>
      <c r="AA33" s="88" t="s">
        <v>82</v>
      </c>
      <c r="AB33" s="49" t="s">
        <v>25</v>
      </c>
      <c r="AC33" s="16">
        <f>AC$6</f>
        <v>8</v>
      </c>
      <c r="AD33" s="130">
        <f>ROUNDDOWN(AC35,0)</f>
        <v>0</v>
      </c>
      <c r="AE33" s="50">
        <v>130</v>
      </c>
      <c r="AF33" s="121">
        <f>AE35</f>
        <v>0</v>
      </c>
      <c r="AG33" s="124">
        <f>INT(AD33+AF33)</f>
        <v>0</v>
      </c>
    </row>
    <row r="34" spans="1:33" ht="17.25" customHeight="1" x14ac:dyDescent="0.4">
      <c r="A34" s="75"/>
      <c r="J34" s="88"/>
      <c r="K34" s="15" t="s">
        <v>24</v>
      </c>
      <c r="L34" s="90"/>
      <c r="M34" s="35"/>
      <c r="N34" s="26"/>
      <c r="O34" s="27"/>
      <c r="P34" s="93"/>
      <c r="Q34" s="99"/>
      <c r="R34" s="88"/>
      <c r="S34" s="15" t="s">
        <v>24</v>
      </c>
      <c r="T34" s="24">
        <f>T$7</f>
        <v>0</v>
      </c>
      <c r="U34" s="131"/>
      <c r="V34" s="42">
        <f>$F$8</f>
        <v>0</v>
      </c>
      <c r="W34" s="43">
        <f>$G$8</f>
        <v>0</v>
      </c>
      <c r="X34" s="44">
        <f>$H$8</f>
        <v>0</v>
      </c>
      <c r="Y34" s="93"/>
      <c r="Z34" s="99"/>
      <c r="AA34" s="88"/>
      <c r="AB34" s="51" t="s">
        <v>24</v>
      </c>
      <c r="AC34" s="56">
        <f>AC$7</f>
        <v>0</v>
      </c>
      <c r="AD34" s="131"/>
      <c r="AE34" s="57"/>
      <c r="AF34" s="122"/>
      <c r="AG34" s="125"/>
    </row>
    <row r="35" spans="1:33" ht="17.25" customHeight="1" x14ac:dyDescent="0.4">
      <c r="A35" s="75"/>
      <c r="J35" s="88"/>
      <c r="K35" s="14" t="s">
        <v>23</v>
      </c>
      <c r="L35" s="91"/>
      <c r="M35" s="36">
        <f>M33*M34</f>
        <v>0</v>
      </c>
      <c r="N35" s="37">
        <f>N33*N34</f>
        <v>0</v>
      </c>
      <c r="O35" s="38">
        <f>O33*O34</f>
        <v>0</v>
      </c>
      <c r="P35" s="94"/>
      <c r="Q35" s="100"/>
      <c r="R35" s="88"/>
      <c r="S35" s="14" t="s">
        <v>23</v>
      </c>
      <c r="T35" s="38">
        <f>T33*T34</f>
        <v>0</v>
      </c>
      <c r="U35" s="132"/>
      <c r="V35" s="45">
        <f>V33*V34</f>
        <v>0</v>
      </c>
      <c r="W35" s="46">
        <f>W33*W34</f>
        <v>0</v>
      </c>
      <c r="X35" s="47">
        <f>X33*X34</f>
        <v>0</v>
      </c>
      <c r="Y35" s="94"/>
      <c r="Z35" s="100"/>
      <c r="AA35" s="88"/>
      <c r="AB35" s="54" t="s">
        <v>23</v>
      </c>
      <c r="AC35" s="58">
        <f>AC33*AC34</f>
        <v>0</v>
      </c>
      <c r="AD35" s="132"/>
      <c r="AE35" s="55">
        <f>AE33*AE34</f>
        <v>0</v>
      </c>
      <c r="AF35" s="123"/>
      <c r="AG35" s="126"/>
    </row>
    <row r="36" spans="1:33" ht="17.25" customHeight="1" x14ac:dyDescent="0.4">
      <c r="A36" s="75"/>
      <c r="J36" s="88" t="s">
        <v>81</v>
      </c>
      <c r="K36" s="17" t="s">
        <v>25</v>
      </c>
      <c r="L36" s="89">
        <f>$D$13</f>
        <v>0</v>
      </c>
      <c r="M36" s="34">
        <v>120</v>
      </c>
      <c r="N36" s="22">
        <v>180</v>
      </c>
      <c r="O36" s="16">
        <v>300</v>
      </c>
      <c r="P36" s="92">
        <f>M38+N38+O38</f>
        <v>0</v>
      </c>
      <c r="Q36" s="98">
        <f>INT(L36+P36)</f>
        <v>0</v>
      </c>
      <c r="R36" s="88" t="s">
        <v>81</v>
      </c>
      <c r="S36" s="17" t="s">
        <v>25</v>
      </c>
      <c r="T36" s="16">
        <f>T$6</f>
        <v>17</v>
      </c>
      <c r="U36" s="130">
        <f>T38</f>
        <v>0</v>
      </c>
      <c r="V36" s="39">
        <v>120</v>
      </c>
      <c r="W36" s="40">
        <v>180</v>
      </c>
      <c r="X36" s="41">
        <v>900</v>
      </c>
      <c r="Y36" s="92">
        <f>V38+W38+X38</f>
        <v>0</v>
      </c>
      <c r="Z36" s="98">
        <f>INT(U36+Y36)</f>
        <v>0</v>
      </c>
      <c r="AA36" s="88" t="s">
        <v>81</v>
      </c>
      <c r="AB36" s="49" t="s">
        <v>25</v>
      </c>
      <c r="AC36" s="16">
        <f>AC$6</f>
        <v>8</v>
      </c>
      <c r="AD36" s="130">
        <f>ROUNDDOWN(AC38,0)</f>
        <v>0</v>
      </c>
      <c r="AE36" s="50">
        <v>130</v>
      </c>
      <c r="AF36" s="121">
        <f>AE38</f>
        <v>0</v>
      </c>
      <c r="AG36" s="124">
        <f>INT(AD36+AF36)</f>
        <v>0</v>
      </c>
    </row>
    <row r="37" spans="1:33" ht="17.25" customHeight="1" x14ac:dyDescent="0.4">
      <c r="A37" s="75"/>
      <c r="J37" s="88"/>
      <c r="K37" s="15" t="s">
        <v>24</v>
      </c>
      <c r="L37" s="90"/>
      <c r="M37" s="35"/>
      <c r="N37" s="26"/>
      <c r="O37" s="27"/>
      <c r="P37" s="93"/>
      <c r="Q37" s="99"/>
      <c r="R37" s="88"/>
      <c r="S37" s="15" t="s">
        <v>24</v>
      </c>
      <c r="T37" s="24">
        <f>T$7</f>
        <v>0</v>
      </c>
      <c r="U37" s="131"/>
      <c r="V37" s="42">
        <f>$F$8</f>
        <v>0</v>
      </c>
      <c r="W37" s="43">
        <f>$G$8</f>
        <v>0</v>
      </c>
      <c r="X37" s="44">
        <f>$H$8</f>
        <v>0</v>
      </c>
      <c r="Y37" s="93"/>
      <c r="Z37" s="99"/>
      <c r="AA37" s="88"/>
      <c r="AB37" s="51" t="s">
        <v>24</v>
      </c>
      <c r="AC37" s="56">
        <f>AC$7</f>
        <v>0</v>
      </c>
      <c r="AD37" s="131"/>
      <c r="AE37" s="57"/>
      <c r="AF37" s="122"/>
      <c r="AG37" s="125"/>
    </row>
    <row r="38" spans="1:33" ht="17.25" customHeight="1" x14ac:dyDescent="0.4">
      <c r="A38" s="75"/>
      <c r="J38" s="88"/>
      <c r="K38" s="14" t="s">
        <v>23</v>
      </c>
      <c r="L38" s="91"/>
      <c r="M38" s="36">
        <f>M36*M37</f>
        <v>0</v>
      </c>
      <c r="N38" s="37">
        <f>N36*N37</f>
        <v>0</v>
      </c>
      <c r="O38" s="38">
        <f>O36*O37</f>
        <v>0</v>
      </c>
      <c r="P38" s="94"/>
      <c r="Q38" s="100"/>
      <c r="R38" s="88"/>
      <c r="S38" s="14" t="s">
        <v>23</v>
      </c>
      <c r="T38" s="38">
        <f>T36*T37</f>
        <v>0</v>
      </c>
      <c r="U38" s="132"/>
      <c r="V38" s="45">
        <f>V36*V37</f>
        <v>0</v>
      </c>
      <c r="W38" s="46">
        <f>W36*W37</f>
        <v>0</v>
      </c>
      <c r="X38" s="47">
        <f>X36*X37</f>
        <v>0</v>
      </c>
      <c r="Y38" s="94"/>
      <c r="Z38" s="100"/>
      <c r="AA38" s="88"/>
      <c r="AB38" s="54" t="s">
        <v>23</v>
      </c>
      <c r="AC38" s="58">
        <f>AC36*AC37</f>
        <v>0</v>
      </c>
      <c r="AD38" s="132"/>
      <c r="AE38" s="55">
        <f>AE36*AE37</f>
        <v>0</v>
      </c>
      <c r="AF38" s="123"/>
      <c r="AG38" s="126"/>
    </row>
    <row r="39" spans="1:33" ht="17.25" customHeight="1" x14ac:dyDescent="0.4">
      <c r="A39" s="97" t="s">
        <v>80</v>
      </c>
      <c r="B39" s="97"/>
      <c r="C39" s="97"/>
      <c r="D39" s="97"/>
      <c r="E39" s="97"/>
      <c r="F39" s="97"/>
      <c r="G39" s="97"/>
      <c r="H39" s="97"/>
      <c r="I39" s="97"/>
      <c r="J39" s="88" t="s">
        <v>79</v>
      </c>
      <c r="K39" s="17" t="s">
        <v>25</v>
      </c>
      <c r="L39" s="89">
        <f>$D$13</f>
        <v>0</v>
      </c>
      <c r="M39" s="34">
        <v>120</v>
      </c>
      <c r="N39" s="22">
        <v>180</v>
      </c>
      <c r="O39" s="16">
        <v>300</v>
      </c>
      <c r="P39" s="92">
        <f>M41+N41+O41</f>
        <v>0</v>
      </c>
      <c r="Q39" s="98">
        <f>INT(L39+P39)</f>
        <v>0</v>
      </c>
      <c r="R39" s="88" t="s">
        <v>79</v>
      </c>
      <c r="S39" s="17" t="s">
        <v>25</v>
      </c>
      <c r="T39" s="16">
        <f>T$6</f>
        <v>17</v>
      </c>
      <c r="U39" s="130">
        <f>T41</f>
        <v>0</v>
      </c>
      <c r="V39" s="39">
        <v>120</v>
      </c>
      <c r="W39" s="40">
        <v>180</v>
      </c>
      <c r="X39" s="41">
        <v>900</v>
      </c>
      <c r="Y39" s="92">
        <f>V41+W41+X41</f>
        <v>0</v>
      </c>
      <c r="Z39" s="98">
        <f>INT(U39+Y39)</f>
        <v>0</v>
      </c>
      <c r="AA39" s="88" t="s">
        <v>79</v>
      </c>
      <c r="AB39" s="49" t="s">
        <v>25</v>
      </c>
      <c r="AC39" s="16">
        <f>AC$6</f>
        <v>8</v>
      </c>
      <c r="AD39" s="130">
        <f>ROUNDDOWN(AC41,0)</f>
        <v>0</v>
      </c>
      <c r="AE39" s="50">
        <v>130</v>
      </c>
      <c r="AF39" s="121">
        <f>AE41</f>
        <v>0</v>
      </c>
      <c r="AG39" s="124">
        <f>INT(AD39+AF39)</f>
        <v>0</v>
      </c>
    </row>
    <row r="40" spans="1:33" ht="17.25" customHeight="1" x14ac:dyDescent="0.4">
      <c r="A40" s="97"/>
      <c r="B40" s="97"/>
      <c r="C40" s="97"/>
      <c r="D40" s="97"/>
      <c r="E40" s="97"/>
      <c r="F40" s="97"/>
      <c r="G40" s="97"/>
      <c r="H40" s="97"/>
      <c r="I40" s="97"/>
      <c r="J40" s="88"/>
      <c r="K40" s="15" t="s">
        <v>24</v>
      </c>
      <c r="L40" s="90"/>
      <c r="M40" s="35"/>
      <c r="N40" s="26"/>
      <c r="O40" s="27"/>
      <c r="P40" s="93"/>
      <c r="Q40" s="99"/>
      <c r="R40" s="88"/>
      <c r="S40" s="15" t="s">
        <v>24</v>
      </c>
      <c r="T40" s="24">
        <f>T$7</f>
        <v>0</v>
      </c>
      <c r="U40" s="131"/>
      <c r="V40" s="42">
        <f>$F$8</f>
        <v>0</v>
      </c>
      <c r="W40" s="43">
        <f>$G$8</f>
        <v>0</v>
      </c>
      <c r="X40" s="44">
        <f>$H$8</f>
        <v>0</v>
      </c>
      <c r="Y40" s="93"/>
      <c r="Z40" s="99"/>
      <c r="AA40" s="88"/>
      <c r="AB40" s="51" t="s">
        <v>24</v>
      </c>
      <c r="AC40" s="56">
        <f>AC$7</f>
        <v>0</v>
      </c>
      <c r="AD40" s="131"/>
      <c r="AE40" s="57">
        <f>$F$7</f>
        <v>0</v>
      </c>
      <c r="AF40" s="122"/>
      <c r="AG40" s="125"/>
    </row>
    <row r="41" spans="1:33" ht="17.25" customHeight="1" x14ac:dyDescent="0.4">
      <c r="A41" s="76"/>
      <c r="B41" s="76"/>
      <c r="C41" s="76"/>
      <c r="D41" s="76"/>
      <c r="E41" s="76"/>
      <c r="F41" s="76"/>
      <c r="G41" s="76"/>
      <c r="H41" s="76"/>
      <c r="I41" s="76"/>
      <c r="J41" s="88"/>
      <c r="K41" s="14" t="s">
        <v>23</v>
      </c>
      <c r="L41" s="91"/>
      <c r="M41" s="36">
        <f>M39*M40</f>
        <v>0</v>
      </c>
      <c r="N41" s="37">
        <f>N39*N40</f>
        <v>0</v>
      </c>
      <c r="O41" s="38">
        <f>O39*O40</f>
        <v>0</v>
      </c>
      <c r="P41" s="94"/>
      <c r="Q41" s="100"/>
      <c r="R41" s="88"/>
      <c r="S41" s="14" t="s">
        <v>23</v>
      </c>
      <c r="T41" s="38">
        <f>T39*T40</f>
        <v>0</v>
      </c>
      <c r="U41" s="132"/>
      <c r="V41" s="45">
        <f>V39*V40</f>
        <v>0</v>
      </c>
      <c r="W41" s="46">
        <f>W39*W40</f>
        <v>0</v>
      </c>
      <c r="X41" s="47">
        <f>X39*X40</f>
        <v>0</v>
      </c>
      <c r="Y41" s="94"/>
      <c r="Z41" s="100"/>
      <c r="AA41" s="88"/>
      <c r="AB41" s="54" t="s">
        <v>23</v>
      </c>
      <c r="AC41" s="58">
        <f>AC39*AC40</f>
        <v>0</v>
      </c>
      <c r="AD41" s="132"/>
      <c r="AE41" s="55">
        <f>AE39*AE40</f>
        <v>0</v>
      </c>
      <c r="AF41" s="123"/>
      <c r="AG41" s="126"/>
    </row>
    <row r="42" spans="1:33" ht="17.25" customHeight="1" x14ac:dyDescent="0.4">
      <c r="A42" s="80" t="s">
        <v>4</v>
      </c>
      <c r="B42" s="80"/>
      <c r="C42" s="80"/>
      <c r="D42" s="80"/>
      <c r="E42" s="80"/>
      <c r="F42" s="80"/>
      <c r="G42" s="80"/>
      <c r="H42" s="80"/>
      <c r="I42" s="80"/>
      <c r="J42" s="83" t="s">
        <v>34</v>
      </c>
      <c r="K42" s="85"/>
      <c r="L42" s="85"/>
      <c r="M42" s="85"/>
      <c r="N42" s="85"/>
      <c r="O42" s="85"/>
      <c r="P42" s="85"/>
      <c r="Q42" s="98">
        <f>SUM(Q6:Q41)</f>
        <v>0</v>
      </c>
      <c r="R42" s="83" t="s">
        <v>34</v>
      </c>
      <c r="S42" s="85"/>
      <c r="T42" s="85"/>
      <c r="U42" s="85"/>
      <c r="V42" s="85"/>
      <c r="W42" s="85"/>
      <c r="X42" s="85"/>
      <c r="Y42" s="86"/>
      <c r="Z42" s="98">
        <f>Z6+Z9+Z12+Z15+Z18+Z21+Z24+Z27+Z30+Z33+Z36+Z39</f>
        <v>0</v>
      </c>
      <c r="AA42" s="83" t="s">
        <v>34</v>
      </c>
      <c r="AB42" s="85"/>
      <c r="AC42" s="85"/>
      <c r="AD42" s="85"/>
      <c r="AE42" s="85"/>
      <c r="AF42" s="85"/>
      <c r="AG42" s="98">
        <f>SUM(AG6:AG41)</f>
        <v>0</v>
      </c>
    </row>
    <row r="43" spans="1:33" ht="17.25" customHeight="1" x14ac:dyDescent="0.4">
      <c r="J43" s="84"/>
      <c r="K43" s="101"/>
      <c r="L43" s="101"/>
      <c r="M43" s="101"/>
      <c r="N43" s="101"/>
      <c r="O43" s="101"/>
      <c r="P43" s="101"/>
      <c r="Q43" s="100"/>
      <c r="R43" s="84"/>
      <c r="S43" s="101"/>
      <c r="T43" s="101"/>
      <c r="U43" s="101"/>
      <c r="V43" s="101"/>
      <c r="W43" s="101"/>
      <c r="X43" s="101"/>
      <c r="Y43" s="117"/>
      <c r="Z43" s="100"/>
      <c r="AA43" s="84"/>
      <c r="AB43" s="101"/>
      <c r="AC43" s="101"/>
      <c r="AD43" s="101"/>
      <c r="AE43" s="101"/>
      <c r="AF43" s="101"/>
      <c r="AG43" s="100"/>
    </row>
    <row r="44" spans="1:33" ht="17.25" customHeight="1" x14ac:dyDescent="0.4">
      <c r="J44" s="102" t="s">
        <v>35</v>
      </c>
      <c r="K44" s="103"/>
      <c r="L44" s="103"/>
      <c r="M44" s="103"/>
      <c r="N44" s="103"/>
      <c r="O44" s="103"/>
      <c r="P44" s="108" t="s">
        <v>41</v>
      </c>
      <c r="Q44" s="99"/>
      <c r="R44" s="102" t="s">
        <v>35</v>
      </c>
      <c r="S44" s="103"/>
      <c r="T44" s="103"/>
      <c r="U44" s="103"/>
      <c r="V44" s="103"/>
      <c r="W44" s="103"/>
      <c r="X44" s="118"/>
      <c r="Y44" s="108" t="s">
        <v>41</v>
      </c>
      <c r="Z44" s="99"/>
      <c r="AA44" s="102" t="s">
        <v>35</v>
      </c>
      <c r="AB44" s="103"/>
      <c r="AC44" s="103"/>
      <c r="AD44" s="103"/>
      <c r="AE44" s="103"/>
      <c r="AF44" s="108" t="s">
        <v>41</v>
      </c>
      <c r="AG44" s="99"/>
    </row>
    <row r="45" spans="1:33" ht="17.25" customHeight="1" x14ac:dyDescent="0.4">
      <c r="J45" s="104"/>
      <c r="K45" s="105"/>
      <c r="L45" s="105"/>
      <c r="M45" s="105"/>
      <c r="N45" s="105"/>
      <c r="O45" s="105"/>
      <c r="P45" s="109"/>
      <c r="Q45" s="99"/>
      <c r="R45" s="104"/>
      <c r="S45" s="105"/>
      <c r="T45" s="105"/>
      <c r="U45" s="105"/>
      <c r="V45" s="105"/>
      <c r="W45" s="105"/>
      <c r="X45" s="119"/>
      <c r="Y45" s="109"/>
      <c r="Z45" s="99"/>
      <c r="AA45" s="104"/>
      <c r="AB45" s="105"/>
      <c r="AC45" s="105"/>
      <c r="AD45" s="105"/>
      <c r="AE45" s="105"/>
      <c r="AF45" s="109"/>
      <c r="AG45" s="99"/>
    </row>
    <row r="46" spans="1:33" ht="17.25" customHeight="1" x14ac:dyDescent="0.4">
      <c r="J46" s="106"/>
      <c r="K46" s="107"/>
      <c r="L46" s="107"/>
      <c r="M46" s="107"/>
      <c r="N46" s="107"/>
      <c r="O46" s="107"/>
      <c r="P46" s="110"/>
      <c r="Q46" s="100"/>
      <c r="R46" s="106"/>
      <c r="S46" s="107"/>
      <c r="T46" s="107"/>
      <c r="U46" s="107"/>
      <c r="V46" s="107"/>
      <c r="W46" s="107"/>
      <c r="X46" s="120"/>
      <c r="Y46" s="110"/>
      <c r="Z46" s="100"/>
      <c r="AA46" s="106"/>
      <c r="AB46" s="107"/>
      <c r="AC46" s="107"/>
      <c r="AD46" s="107"/>
      <c r="AE46" s="107"/>
      <c r="AF46" s="110"/>
      <c r="AG46" s="100"/>
    </row>
  </sheetData>
  <mergeCells count="188">
    <mergeCell ref="R42:Y43"/>
    <mergeCell ref="Z42:Z43"/>
    <mergeCell ref="AA42:AF43"/>
    <mergeCell ref="AG42:AG43"/>
    <mergeCell ref="R44:X46"/>
    <mergeCell ref="Y44:Y46"/>
    <mergeCell ref="Z44:Z46"/>
    <mergeCell ref="AA44:AE46"/>
    <mergeCell ref="AF44:AF46"/>
    <mergeCell ref="AG44:AG46"/>
    <mergeCell ref="AG39:AG41"/>
    <mergeCell ref="R36:R38"/>
    <mergeCell ref="U36:U38"/>
    <mergeCell ref="Y36:Y38"/>
    <mergeCell ref="Z36:Z38"/>
    <mergeCell ref="AA36:AA38"/>
    <mergeCell ref="AD36:AD38"/>
    <mergeCell ref="AF36:AF38"/>
    <mergeCell ref="AG36:AG38"/>
    <mergeCell ref="R39:R41"/>
    <mergeCell ref="U39:U41"/>
    <mergeCell ref="Y39:Y41"/>
    <mergeCell ref="Z39:Z41"/>
    <mergeCell ref="AA39:AA41"/>
    <mergeCell ref="AD39:AD41"/>
    <mergeCell ref="AF39:AF41"/>
    <mergeCell ref="AG33:AG35"/>
    <mergeCell ref="R30:R32"/>
    <mergeCell ref="U30:U32"/>
    <mergeCell ref="Y30:Y32"/>
    <mergeCell ref="Z30:Z32"/>
    <mergeCell ref="AA30:AA32"/>
    <mergeCell ref="AD30:AD32"/>
    <mergeCell ref="AF30:AF32"/>
    <mergeCell ref="AG30:AG32"/>
    <mergeCell ref="R33:R35"/>
    <mergeCell ref="U33:U35"/>
    <mergeCell ref="Y33:Y35"/>
    <mergeCell ref="Z33:Z35"/>
    <mergeCell ref="AA33:AA35"/>
    <mergeCell ref="AD33:AD35"/>
    <mergeCell ref="AF33:AF35"/>
    <mergeCell ref="AG27:AG29"/>
    <mergeCell ref="R24:R26"/>
    <mergeCell ref="U24:U26"/>
    <mergeCell ref="Y24:Y26"/>
    <mergeCell ref="Z24:Z26"/>
    <mergeCell ref="AA24:AA26"/>
    <mergeCell ref="AD24:AD26"/>
    <mergeCell ref="AF24:AF26"/>
    <mergeCell ref="AG24:AG26"/>
    <mergeCell ref="R27:R29"/>
    <mergeCell ref="U27:U29"/>
    <mergeCell ref="Y27:Y29"/>
    <mergeCell ref="Z27:Z29"/>
    <mergeCell ref="AA27:AA29"/>
    <mergeCell ref="AD27:AD29"/>
    <mergeCell ref="AF27:AF29"/>
    <mergeCell ref="AG21:AG23"/>
    <mergeCell ref="R18:R20"/>
    <mergeCell ref="U18:U20"/>
    <mergeCell ref="Y18:Y20"/>
    <mergeCell ref="Z18:Z20"/>
    <mergeCell ref="AA18:AA20"/>
    <mergeCell ref="AD18:AD20"/>
    <mergeCell ref="AF18:AF20"/>
    <mergeCell ref="AG18:AG20"/>
    <mergeCell ref="R21:R23"/>
    <mergeCell ref="U21:U23"/>
    <mergeCell ref="Y21:Y23"/>
    <mergeCell ref="Z21:Z23"/>
    <mergeCell ref="AA21:AA23"/>
    <mergeCell ref="AD21:AD23"/>
    <mergeCell ref="AF21:AF23"/>
    <mergeCell ref="AG15:AG17"/>
    <mergeCell ref="R12:R14"/>
    <mergeCell ref="U12:U14"/>
    <mergeCell ref="Y12:Y14"/>
    <mergeCell ref="Z12:Z14"/>
    <mergeCell ref="AA12:AA14"/>
    <mergeCell ref="AD12:AD14"/>
    <mergeCell ref="AF12:AF14"/>
    <mergeCell ref="AG12:AG14"/>
    <mergeCell ref="R15:R17"/>
    <mergeCell ref="U15:U17"/>
    <mergeCell ref="Y15:Y17"/>
    <mergeCell ref="Z15:Z17"/>
    <mergeCell ref="AA15:AA17"/>
    <mergeCell ref="AD15:AD17"/>
    <mergeCell ref="AF15:AF17"/>
    <mergeCell ref="AF9:AF11"/>
    <mergeCell ref="AG9:AG11"/>
    <mergeCell ref="R6:R8"/>
    <mergeCell ref="U6:U8"/>
    <mergeCell ref="Y6:Y8"/>
    <mergeCell ref="Z6:Z8"/>
    <mergeCell ref="AA6:AA8"/>
    <mergeCell ref="R9:R11"/>
    <mergeCell ref="U9:U11"/>
    <mergeCell ref="Y9:Y11"/>
    <mergeCell ref="Z9:Z11"/>
    <mergeCell ref="AA9:AA11"/>
    <mergeCell ref="AD9:AD11"/>
    <mergeCell ref="AA4:AA5"/>
    <mergeCell ref="AB4:AB5"/>
    <mergeCell ref="AC4:AD4"/>
    <mergeCell ref="AE4:AF4"/>
    <mergeCell ref="AG4:AG5"/>
    <mergeCell ref="AD6:AD8"/>
    <mergeCell ref="AF6:AF8"/>
    <mergeCell ref="AG6:AG8"/>
    <mergeCell ref="L39:L41"/>
    <mergeCell ref="P39:P41"/>
    <mergeCell ref="Q39:Q41"/>
    <mergeCell ref="R2:Z2"/>
    <mergeCell ref="AA2:AG2"/>
    <mergeCell ref="R4:R5"/>
    <mergeCell ref="S4:S5"/>
    <mergeCell ref="T4:U4"/>
    <mergeCell ref="V4:Y4"/>
    <mergeCell ref="Z4:Z5"/>
    <mergeCell ref="J42:P43"/>
    <mergeCell ref="Q42:Q43"/>
    <mergeCell ref="J44:O46"/>
    <mergeCell ref="P44:P46"/>
    <mergeCell ref="Q44:Q46"/>
    <mergeCell ref="J36:J38"/>
    <mergeCell ref="L36:L38"/>
    <mergeCell ref="P36:P38"/>
    <mergeCell ref="Q36:Q38"/>
    <mergeCell ref="J39:J41"/>
    <mergeCell ref="J33:J35"/>
    <mergeCell ref="L33:L35"/>
    <mergeCell ref="P33:P35"/>
    <mergeCell ref="Q33:Q35"/>
    <mergeCell ref="J24:J26"/>
    <mergeCell ref="L24:L26"/>
    <mergeCell ref="P24:P26"/>
    <mergeCell ref="Q24:Q26"/>
    <mergeCell ref="J27:J29"/>
    <mergeCell ref="L27:L29"/>
    <mergeCell ref="J15:J17"/>
    <mergeCell ref="L15:L17"/>
    <mergeCell ref="P15:P17"/>
    <mergeCell ref="Q15:Q17"/>
    <mergeCell ref="J30:J32"/>
    <mergeCell ref="L30:L32"/>
    <mergeCell ref="P30:P32"/>
    <mergeCell ref="Q30:Q32"/>
    <mergeCell ref="P27:P29"/>
    <mergeCell ref="Q27:Q29"/>
    <mergeCell ref="J18:J20"/>
    <mergeCell ref="L18:L20"/>
    <mergeCell ref="P18:P20"/>
    <mergeCell ref="Q18:Q20"/>
    <mergeCell ref="J21:J23"/>
    <mergeCell ref="L21:L23"/>
    <mergeCell ref="P21:P23"/>
    <mergeCell ref="Q21:Q23"/>
    <mergeCell ref="Q6:Q8"/>
    <mergeCell ref="J9:J11"/>
    <mergeCell ref="L9:L11"/>
    <mergeCell ref="P9:P11"/>
    <mergeCell ref="Q9:Q11"/>
    <mergeCell ref="J12:J14"/>
    <mergeCell ref="L12:L14"/>
    <mergeCell ref="P12:P14"/>
    <mergeCell ref="Q12:Q14"/>
    <mergeCell ref="A16:B16"/>
    <mergeCell ref="J2:Q2"/>
    <mergeCell ref="J4:J5"/>
    <mergeCell ref="K4:K5"/>
    <mergeCell ref="L4:L5"/>
    <mergeCell ref="M4:P4"/>
    <mergeCell ref="Q4:Q5"/>
    <mergeCell ref="J6:J8"/>
    <mergeCell ref="L6:L8"/>
    <mergeCell ref="P6:P8"/>
    <mergeCell ref="A42:I42"/>
    <mergeCell ref="A1:I1"/>
    <mergeCell ref="A3:I3"/>
    <mergeCell ref="A10:B10"/>
    <mergeCell ref="A12:B12"/>
    <mergeCell ref="A14:B14"/>
    <mergeCell ref="A19:I21"/>
    <mergeCell ref="A24:D24"/>
    <mergeCell ref="C27:E27"/>
    <mergeCell ref="A39:I40"/>
  </mergeCells>
  <phoneticPr fontId="2"/>
  <dataValidations count="1">
    <dataValidation imeMode="off" allowBlank="1" showInputMessage="1" showErrorMessage="1" sqref="Q44 Q42 P44:P46 Y44 AF44" xr:uid="{00000000-0002-0000-0200-000000000000}"/>
  </dataValidations>
  <pageMargins left="0.59055118110236227" right="0.59055118110236227"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F82DC-DCA1-4497-BF37-27E6384A898E}">
  <dimension ref="A1:BD46"/>
  <sheetViews>
    <sheetView view="pageLayout" zoomScaleNormal="100" workbookViewId="0">
      <selection activeCell="A7" sqref="A7"/>
    </sheetView>
  </sheetViews>
  <sheetFormatPr defaultRowHeight="17.25" customHeight="1" x14ac:dyDescent="0.4"/>
  <cols>
    <col min="1" max="8" width="9" style="1"/>
    <col min="9" max="9" width="10.625" style="1" customWidth="1"/>
    <col min="10" max="17" width="10" style="1" customWidth="1"/>
    <col min="18" max="24" width="11" style="1" customWidth="1"/>
    <col min="25" max="32" width="10.375" style="1" customWidth="1"/>
    <col min="33" max="40" width="9.625" style="1" customWidth="1"/>
    <col min="41" max="41" width="9" style="1"/>
    <col min="42" max="48" width="9.875" style="1" customWidth="1"/>
    <col min="49" max="56" width="10.25" style="1" customWidth="1"/>
    <col min="57" max="16384" width="9" style="1"/>
  </cols>
  <sheetData>
    <row r="1" spans="1:56" ht="17.25" customHeight="1" x14ac:dyDescent="0.4">
      <c r="A1" s="77"/>
      <c r="B1" s="77"/>
      <c r="C1" s="77"/>
      <c r="D1" s="77"/>
      <c r="E1" s="77"/>
      <c r="F1" s="77"/>
      <c r="G1" s="77"/>
      <c r="H1" s="77"/>
      <c r="I1" s="77"/>
      <c r="J1" s="12"/>
      <c r="K1" s="13"/>
      <c r="L1" s="12"/>
      <c r="M1" s="12"/>
      <c r="N1" s="12"/>
      <c r="O1" s="12"/>
      <c r="P1" s="12"/>
      <c r="Q1" s="11" t="s">
        <v>42</v>
      </c>
      <c r="X1" s="29" t="s">
        <v>43</v>
      </c>
      <c r="Y1" s="12"/>
      <c r="Z1" s="13"/>
      <c r="AA1" s="12"/>
      <c r="AB1" s="12"/>
      <c r="AC1" s="12"/>
      <c r="AD1" s="12"/>
      <c r="AE1" s="12"/>
      <c r="AF1" s="61" t="s">
        <v>45</v>
      </c>
      <c r="AG1" s="12"/>
      <c r="AH1" s="13"/>
      <c r="AI1" s="12"/>
      <c r="AJ1" s="11"/>
      <c r="AK1" s="11"/>
      <c r="AL1" s="11"/>
      <c r="AM1" s="12"/>
      <c r="AN1" s="11" t="s">
        <v>51</v>
      </c>
      <c r="AO1" s="12"/>
      <c r="AP1" s="13"/>
      <c r="AQ1" s="12"/>
      <c r="AR1" s="12"/>
      <c r="AS1" s="12"/>
      <c r="AT1" s="12"/>
      <c r="AU1" s="12"/>
      <c r="AV1" s="11" t="s">
        <v>53</v>
      </c>
      <c r="AW1" s="12"/>
      <c r="AX1" s="13"/>
      <c r="AY1" s="71"/>
      <c r="AZ1" s="12"/>
      <c r="BA1" s="12"/>
      <c r="BB1" s="12"/>
      <c r="BC1" s="12"/>
      <c r="BD1" s="11" t="s">
        <v>55</v>
      </c>
    </row>
    <row r="2" spans="1:56" ht="17.25" customHeight="1" x14ac:dyDescent="0.4">
      <c r="A2" s="75"/>
      <c r="J2" s="81" t="s">
        <v>36</v>
      </c>
      <c r="K2" s="81"/>
      <c r="L2" s="81"/>
      <c r="M2" s="81"/>
      <c r="N2" s="81"/>
      <c r="O2" s="81"/>
      <c r="P2" s="81"/>
      <c r="Q2" s="81"/>
      <c r="R2" s="81" t="s">
        <v>48</v>
      </c>
      <c r="S2" s="81"/>
      <c r="T2" s="81"/>
      <c r="U2" s="81"/>
      <c r="V2" s="81"/>
      <c r="W2" s="81"/>
      <c r="X2" s="81"/>
      <c r="Y2" s="81" t="s">
        <v>36</v>
      </c>
      <c r="Z2" s="81"/>
      <c r="AA2" s="81"/>
      <c r="AB2" s="81"/>
      <c r="AC2" s="81"/>
      <c r="AD2" s="81"/>
      <c r="AE2" s="81"/>
      <c r="AF2" s="81"/>
      <c r="AG2" s="81" t="s">
        <v>48</v>
      </c>
      <c r="AH2" s="81"/>
      <c r="AI2" s="81"/>
      <c r="AJ2" s="81"/>
      <c r="AK2" s="81"/>
      <c r="AL2" s="81"/>
      <c r="AM2" s="81"/>
      <c r="AN2" s="81"/>
      <c r="AO2" s="81" t="s">
        <v>48</v>
      </c>
      <c r="AP2" s="81"/>
      <c r="AQ2" s="81"/>
      <c r="AR2" s="81"/>
      <c r="AS2" s="81"/>
      <c r="AT2" s="81"/>
      <c r="AU2" s="81"/>
      <c r="AV2" s="81"/>
      <c r="AW2" s="81" t="s">
        <v>48</v>
      </c>
      <c r="AX2" s="81"/>
      <c r="AY2" s="81"/>
      <c r="AZ2" s="81"/>
      <c r="BA2" s="81"/>
      <c r="BB2" s="81"/>
      <c r="BC2" s="81"/>
      <c r="BD2" s="81"/>
    </row>
    <row r="3" spans="1:56" ht="17.25" customHeight="1" x14ac:dyDescent="0.4">
      <c r="A3" s="78" t="s">
        <v>99</v>
      </c>
      <c r="B3" s="78"/>
      <c r="C3" s="78"/>
      <c r="D3" s="78"/>
      <c r="E3" s="78"/>
      <c r="F3" s="78"/>
      <c r="G3" s="78"/>
      <c r="H3" s="78"/>
      <c r="I3" s="78"/>
      <c r="J3" s="59" t="s">
        <v>46</v>
      </c>
      <c r="K3" s="28"/>
      <c r="L3" s="28"/>
      <c r="M3" s="28"/>
      <c r="N3" s="28"/>
      <c r="O3" s="28"/>
      <c r="P3" s="28"/>
      <c r="Q3" s="28" t="s">
        <v>33</v>
      </c>
      <c r="R3" s="59" t="s">
        <v>47</v>
      </c>
      <c r="S3" s="28"/>
      <c r="T3" s="28"/>
      <c r="U3" s="28"/>
      <c r="V3" s="28"/>
      <c r="W3" s="28"/>
      <c r="X3" s="28" t="s">
        <v>33</v>
      </c>
      <c r="Y3" s="59" t="s">
        <v>49</v>
      </c>
      <c r="Z3" s="28"/>
      <c r="AA3" s="28"/>
      <c r="AB3" s="28"/>
      <c r="AC3" s="28"/>
      <c r="AD3" s="28"/>
      <c r="AE3" s="28"/>
      <c r="AF3" s="28" t="s">
        <v>33</v>
      </c>
      <c r="AG3" s="59" t="s">
        <v>50</v>
      </c>
      <c r="AH3" s="28"/>
      <c r="AI3" s="28"/>
      <c r="AJ3" s="28"/>
      <c r="AK3" s="28"/>
      <c r="AL3" s="28"/>
      <c r="AM3" s="28"/>
      <c r="AN3" s="28" t="s">
        <v>33</v>
      </c>
      <c r="AO3" s="59" t="s">
        <v>52</v>
      </c>
      <c r="AP3" s="28"/>
      <c r="AQ3" s="28"/>
      <c r="AR3" s="28"/>
      <c r="AS3" s="28"/>
      <c r="AT3" s="28"/>
      <c r="AU3" s="28"/>
      <c r="AV3" s="28" t="s">
        <v>33</v>
      </c>
      <c r="AW3" s="59" t="s">
        <v>54</v>
      </c>
      <c r="AX3" s="28"/>
      <c r="AY3" s="72"/>
      <c r="AZ3" s="28"/>
      <c r="BA3" s="28"/>
      <c r="BB3" s="28"/>
      <c r="BC3" s="28"/>
      <c r="BD3" s="28" t="s">
        <v>33</v>
      </c>
    </row>
    <row r="4" spans="1:56" ht="17.25" customHeight="1" x14ac:dyDescent="0.4">
      <c r="A4" s="75"/>
      <c r="J4" s="82" t="s">
        <v>32</v>
      </c>
      <c r="K4" s="82" t="s">
        <v>31</v>
      </c>
      <c r="L4" s="83" t="s">
        <v>37</v>
      </c>
      <c r="M4" s="83" t="s">
        <v>29</v>
      </c>
      <c r="N4" s="85"/>
      <c r="O4" s="85"/>
      <c r="P4" s="86"/>
      <c r="Q4" s="87" t="s">
        <v>28</v>
      </c>
      <c r="R4" s="82" t="s">
        <v>32</v>
      </c>
      <c r="S4" s="82" t="s">
        <v>31</v>
      </c>
      <c r="T4" s="86" t="s">
        <v>30</v>
      </c>
      <c r="U4" s="83"/>
      <c r="V4" s="83" t="s">
        <v>29</v>
      </c>
      <c r="W4" s="86"/>
      <c r="X4" s="87" t="s">
        <v>28</v>
      </c>
      <c r="Y4" s="82" t="s">
        <v>32</v>
      </c>
      <c r="Z4" s="82" t="s">
        <v>31</v>
      </c>
      <c r="AA4" s="83" t="s">
        <v>37</v>
      </c>
      <c r="AB4" s="83" t="s">
        <v>29</v>
      </c>
      <c r="AC4" s="85"/>
      <c r="AD4" s="85"/>
      <c r="AE4" s="86"/>
      <c r="AF4" s="87" t="s">
        <v>28</v>
      </c>
      <c r="AG4" s="82" t="s">
        <v>32</v>
      </c>
      <c r="AH4" s="82" t="s">
        <v>31</v>
      </c>
      <c r="AI4" s="83" t="s">
        <v>37</v>
      </c>
      <c r="AJ4" s="83" t="s">
        <v>29</v>
      </c>
      <c r="AK4" s="85"/>
      <c r="AL4" s="85"/>
      <c r="AM4" s="86"/>
      <c r="AN4" s="87" t="s">
        <v>28</v>
      </c>
      <c r="AO4" s="82" t="s">
        <v>32</v>
      </c>
      <c r="AP4" s="82" t="s">
        <v>31</v>
      </c>
      <c r="AQ4" s="83" t="s">
        <v>37</v>
      </c>
      <c r="AR4" s="83" t="s">
        <v>29</v>
      </c>
      <c r="AS4" s="85"/>
      <c r="AT4" s="85"/>
      <c r="AU4" s="86"/>
      <c r="AV4" s="87" t="s">
        <v>28</v>
      </c>
      <c r="AW4" s="82" t="s">
        <v>32</v>
      </c>
      <c r="AX4" s="82" t="s">
        <v>31</v>
      </c>
      <c r="AY4" s="145" t="s">
        <v>37</v>
      </c>
      <c r="AZ4" s="83" t="s">
        <v>29</v>
      </c>
      <c r="BA4" s="85"/>
      <c r="BB4" s="85"/>
      <c r="BC4" s="86"/>
      <c r="BD4" s="87" t="s">
        <v>28</v>
      </c>
    </row>
    <row r="5" spans="1:56" ht="17.25" customHeight="1" x14ac:dyDescent="0.4">
      <c r="A5" s="4" t="s">
        <v>1</v>
      </c>
      <c r="J5" s="82"/>
      <c r="K5" s="82"/>
      <c r="L5" s="84"/>
      <c r="M5" s="31" t="s">
        <v>38</v>
      </c>
      <c r="N5" s="32" t="s">
        <v>39</v>
      </c>
      <c r="O5" s="32" t="s">
        <v>40</v>
      </c>
      <c r="P5" s="33" t="s">
        <v>26</v>
      </c>
      <c r="Q5" s="87"/>
      <c r="R5" s="82"/>
      <c r="S5" s="82"/>
      <c r="T5" s="19" t="s">
        <v>27</v>
      </c>
      <c r="U5" s="18" t="s">
        <v>26</v>
      </c>
      <c r="V5" s="48" t="s">
        <v>44</v>
      </c>
      <c r="W5" s="20" t="s">
        <v>26</v>
      </c>
      <c r="X5" s="87"/>
      <c r="Y5" s="82"/>
      <c r="Z5" s="82"/>
      <c r="AA5" s="84"/>
      <c r="AB5" s="31" t="s">
        <v>38</v>
      </c>
      <c r="AC5" s="32" t="s">
        <v>39</v>
      </c>
      <c r="AD5" s="32" t="s">
        <v>40</v>
      </c>
      <c r="AE5" s="33" t="s">
        <v>26</v>
      </c>
      <c r="AF5" s="87"/>
      <c r="AG5" s="82"/>
      <c r="AH5" s="82"/>
      <c r="AI5" s="84"/>
      <c r="AJ5" s="69" t="s">
        <v>38</v>
      </c>
      <c r="AK5" s="70" t="s">
        <v>39</v>
      </c>
      <c r="AL5" s="70" t="s">
        <v>40</v>
      </c>
      <c r="AM5" s="33" t="s">
        <v>26</v>
      </c>
      <c r="AN5" s="87"/>
      <c r="AO5" s="82"/>
      <c r="AP5" s="82"/>
      <c r="AQ5" s="84"/>
      <c r="AR5" s="31" t="s">
        <v>38</v>
      </c>
      <c r="AS5" s="32" t="s">
        <v>39</v>
      </c>
      <c r="AT5" s="32" t="s">
        <v>40</v>
      </c>
      <c r="AU5" s="33" t="s">
        <v>26</v>
      </c>
      <c r="AV5" s="87"/>
      <c r="AW5" s="82"/>
      <c r="AX5" s="82"/>
      <c r="AY5" s="146"/>
      <c r="AZ5" s="31" t="s">
        <v>38</v>
      </c>
      <c r="BA5" s="32" t="s">
        <v>39</v>
      </c>
      <c r="BB5" s="32" t="s">
        <v>40</v>
      </c>
      <c r="BC5" s="33" t="s">
        <v>26</v>
      </c>
      <c r="BD5" s="87"/>
    </row>
    <row r="6" spans="1:56" ht="17.25" customHeight="1" x14ac:dyDescent="0.4">
      <c r="A6" s="4" t="s">
        <v>11</v>
      </c>
      <c r="J6" s="88" t="s">
        <v>95</v>
      </c>
      <c r="K6" s="17" t="s">
        <v>25</v>
      </c>
      <c r="L6" s="127"/>
      <c r="M6" s="34">
        <v>120</v>
      </c>
      <c r="N6" s="22">
        <v>0</v>
      </c>
      <c r="O6" s="16">
        <v>0</v>
      </c>
      <c r="P6" s="130">
        <f>M8+N8+O8</f>
        <v>0</v>
      </c>
      <c r="Q6" s="98">
        <f>INT(L6+P6)</f>
        <v>0</v>
      </c>
      <c r="R6" s="88" t="s">
        <v>95</v>
      </c>
      <c r="S6" s="49" t="s">
        <v>25</v>
      </c>
      <c r="T6" s="16">
        <v>6</v>
      </c>
      <c r="U6" s="92">
        <f>T8</f>
        <v>0</v>
      </c>
      <c r="V6" s="50">
        <v>900</v>
      </c>
      <c r="W6" s="133">
        <f>V8</f>
        <v>0</v>
      </c>
      <c r="X6" s="98">
        <f>INT(U6+W6)</f>
        <v>0</v>
      </c>
      <c r="Y6" s="88" t="s">
        <v>95</v>
      </c>
      <c r="Z6" s="17" t="s">
        <v>25</v>
      </c>
      <c r="AA6" s="127"/>
      <c r="AB6" s="34">
        <v>0</v>
      </c>
      <c r="AC6" s="22">
        <v>0</v>
      </c>
      <c r="AD6" s="16">
        <v>0</v>
      </c>
      <c r="AE6" s="136">
        <f>AB8+AC8+AD8</f>
        <v>0</v>
      </c>
      <c r="AF6" s="139">
        <f>INT(AA6+AE6)</f>
        <v>0</v>
      </c>
      <c r="AG6" s="88" t="s">
        <v>95</v>
      </c>
      <c r="AH6" s="17" t="s">
        <v>25</v>
      </c>
      <c r="AI6" s="127"/>
      <c r="AJ6" s="63">
        <v>0</v>
      </c>
      <c r="AK6" s="40">
        <v>0</v>
      </c>
      <c r="AL6" s="40">
        <v>0</v>
      </c>
      <c r="AM6" s="142">
        <f>AJ8+AK8+AL8</f>
        <v>0</v>
      </c>
      <c r="AN6" s="98">
        <f>INT(AI6+AM6)</f>
        <v>0</v>
      </c>
      <c r="AO6" s="88" t="s">
        <v>95</v>
      </c>
      <c r="AP6" s="17" t="s">
        <v>25</v>
      </c>
      <c r="AQ6" s="127"/>
      <c r="AR6" s="21">
        <v>50</v>
      </c>
      <c r="AS6" s="22">
        <v>0</v>
      </c>
      <c r="AT6" s="22">
        <v>0</v>
      </c>
      <c r="AU6" s="142">
        <f>AR8+AS8+AT8</f>
        <v>0</v>
      </c>
      <c r="AV6" s="98">
        <f>INT(AQ6+AU6)</f>
        <v>0</v>
      </c>
      <c r="AW6" s="88" t="s">
        <v>112</v>
      </c>
      <c r="AX6" s="17" t="s">
        <v>25</v>
      </c>
      <c r="AY6" s="127"/>
      <c r="AZ6" s="21">
        <v>50</v>
      </c>
      <c r="BA6" s="22">
        <v>0</v>
      </c>
      <c r="BB6" s="22">
        <v>0</v>
      </c>
      <c r="BC6" s="142">
        <f>AZ8+BA8+BB8</f>
        <v>0</v>
      </c>
      <c r="BD6" s="98">
        <f>INT(AY6+BC6)</f>
        <v>0</v>
      </c>
    </row>
    <row r="7" spans="1:56" ht="17.25" customHeight="1" x14ac:dyDescent="0.4">
      <c r="A7" s="4" t="s">
        <v>76</v>
      </c>
      <c r="J7" s="88"/>
      <c r="K7" s="15" t="s">
        <v>24</v>
      </c>
      <c r="L7" s="128"/>
      <c r="M7" s="35"/>
      <c r="N7" s="26"/>
      <c r="O7" s="27"/>
      <c r="P7" s="131"/>
      <c r="Q7" s="99"/>
      <c r="R7" s="88"/>
      <c r="S7" s="51" t="s">
        <v>24</v>
      </c>
      <c r="T7" s="24"/>
      <c r="U7" s="93"/>
      <c r="V7" s="53"/>
      <c r="W7" s="134"/>
      <c r="X7" s="99"/>
      <c r="Y7" s="88"/>
      <c r="Z7" s="15" t="s">
        <v>24</v>
      </c>
      <c r="AA7" s="128"/>
      <c r="AB7" s="35"/>
      <c r="AC7" s="26"/>
      <c r="AD7" s="27"/>
      <c r="AE7" s="137"/>
      <c r="AF7" s="140"/>
      <c r="AG7" s="88"/>
      <c r="AH7" s="15" t="s">
        <v>24</v>
      </c>
      <c r="AI7" s="128"/>
      <c r="AJ7" s="42"/>
      <c r="AK7" s="43"/>
      <c r="AL7" s="64"/>
      <c r="AM7" s="143"/>
      <c r="AN7" s="99"/>
      <c r="AO7" s="88"/>
      <c r="AP7" s="15" t="s">
        <v>24</v>
      </c>
      <c r="AQ7" s="128"/>
      <c r="AR7" s="35"/>
      <c r="AS7" s="26"/>
      <c r="AT7" s="27"/>
      <c r="AU7" s="143"/>
      <c r="AV7" s="99"/>
      <c r="AW7" s="88"/>
      <c r="AX7" s="15" t="s">
        <v>24</v>
      </c>
      <c r="AY7" s="128"/>
      <c r="AZ7" s="35"/>
      <c r="BA7" s="26"/>
      <c r="BB7" s="27"/>
      <c r="BC7" s="143"/>
      <c r="BD7" s="99"/>
    </row>
    <row r="8" spans="1:56" ht="17.25" customHeight="1" x14ac:dyDescent="0.4">
      <c r="A8" s="75"/>
      <c r="J8" s="88"/>
      <c r="K8" s="14" t="s">
        <v>23</v>
      </c>
      <c r="L8" s="129"/>
      <c r="M8" s="36">
        <f>M6*M7</f>
        <v>0</v>
      </c>
      <c r="N8" s="37">
        <f>N6*N7</f>
        <v>0</v>
      </c>
      <c r="O8" s="38">
        <f>O6*O7</f>
        <v>0</v>
      </c>
      <c r="P8" s="132"/>
      <c r="Q8" s="100"/>
      <c r="R8" s="88"/>
      <c r="S8" s="54" t="s">
        <v>23</v>
      </c>
      <c r="T8" s="38">
        <f>T6*T7</f>
        <v>0</v>
      </c>
      <c r="U8" s="94"/>
      <c r="V8" s="55">
        <f>V6*V7</f>
        <v>0</v>
      </c>
      <c r="W8" s="135"/>
      <c r="X8" s="100"/>
      <c r="Y8" s="88"/>
      <c r="Z8" s="14" t="s">
        <v>23</v>
      </c>
      <c r="AA8" s="129"/>
      <c r="AB8" s="36">
        <f>AB6*AB7</f>
        <v>0</v>
      </c>
      <c r="AC8" s="37">
        <f>AC6*AC7</f>
        <v>0</v>
      </c>
      <c r="AD8" s="38">
        <f>AD6*AD7</f>
        <v>0</v>
      </c>
      <c r="AE8" s="138"/>
      <c r="AF8" s="141"/>
      <c r="AG8" s="88"/>
      <c r="AH8" s="14" t="s">
        <v>23</v>
      </c>
      <c r="AI8" s="129"/>
      <c r="AJ8" s="65">
        <f>AJ6*AJ7</f>
        <v>0</v>
      </c>
      <c r="AK8" s="66">
        <f>AK6*AK7</f>
        <v>0</v>
      </c>
      <c r="AL8" s="66">
        <f>AL6*AL7</f>
        <v>0</v>
      </c>
      <c r="AM8" s="144"/>
      <c r="AN8" s="100"/>
      <c r="AO8" s="88"/>
      <c r="AP8" s="14" t="s">
        <v>23</v>
      </c>
      <c r="AQ8" s="129"/>
      <c r="AR8" s="62">
        <f>AR6*AR7</f>
        <v>0</v>
      </c>
      <c r="AS8" s="37">
        <f>AS6*AS7</f>
        <v>0</v>
      </c>
      <c r="AT8" s="37">
        <f>AT6*AT7</f>
        <v>0</v>
      </c>
      <c r="AU8" s="144"/>
      <c r="AV8" s="100"/>
      <c r="AW8" s="88"/>
      <c r="AX8" s="14" t="s">
        <v>23</v>
      </c>
      <c r="AY8" s="129"/>
      <c r="AZ8" s="62">
        <f>AZ6*AZ7</f>
        <v>0</v>
      </c>
      <c r="BA8" s="37">
        <f>BA6*BA7</f>
        <v>0</v>
      </c>
      <c r="BB8" s="37">
        <f>BB6*BB7</f>
        <v>0</v>
      </c>
      <c r="BC8" s="144"/>
      <c r="BD8" s="100"/>
    </row>
    <row r="9" spans="1:56" ht="17.25" customHeight="1" x14ac:dyDescent="0.4">
      <c r="A9" s="75"/>
      <c r="J9" s="88" t="s">
        <v>94</v>
      </c>
      <c r="K9" s="17" t="s">
        <v>25</v>
      </c>
      <c r="L9" s="127">
        <f>L$6</f>
        <v>0</v>
      </c>
      <c r="M9" s="34">
        <v>120</v>
      </c>
      <c r="N9" s="22">
        <v>80</v>
      </c>
      <c r="O9" s="16">
        <v>0</v>
      </c>
      <c r="P9" s="130">
        <f>M11+N11+O11</f>
        <v>0</v>
      </c>
      <c r="Q9" s="98">
        <f>INT(L9+P9)</f>
        <v>0</v>
      </c>
      <c r="R9" s="88" t="s">
        <v>94</v>
      </c>
      <c r="S9" s="49" t="s">
        <v>25</v>
      </c>
      <c r="T9" s="16">
        <v>6</v>
      </c>
      <c r="U9" s="92">
        <f>T11</f>
        <v>0</v>
      </c>
      <c r="V9" s="50">
        <f>V$6</f>
        <v>900</v>
      </c>
      <c r="W9" s="133">
        <f>V11</f>
        <v>0</v>
      </c>
      <c r="X9" s="98">
        <f>INT(U9+W9)</f>
        <v>0</v>
      </c>
      <c r="Y9" s="88" t="s">
        <v>94</v>
      </c>
      <c r="Z9" s="17" t="s">
        <v>25</v>
      </c>
      <c r="AA9" s="127"/>
      <c r="AB9" s="34">
        <v>40</v>
      </c>
      <c r="AC9" s="22">
        <v>0</v>
      </c>
      <c r="AD9" s="16">
        <v>0</v>
      </c>
      <c r="AE9" s="136">
        <f>AB11+AC11+AD11</f>
        <v>0</v>
      </c>
      <c r="AF9" s="139">
        <f>INT(AA9+AE9)</f>
        <v>0</v>
      </c>
      <c r="AG9" s="88" t="s">
        <v>94</v>
      </c>
      <c r="AH9" s="17" t="s">
        <v>25</v>
      </c>
      <c r="AI9" s="127"/>
      <c r="AJ9" s="63">
        <v>5</v>
      </c>
      <c r="AK9" s="40">
        <v>0</v>
      </c>
      <c r="AL9" s="40">
        <v>0</v>
      </c>
      <c r="AM9" s="142">
        <f>AJ11+AK11+AL11</f>
        <v>0</v>
      </c>
      <c r="AN9" s="98">
        <f>INT(AI9+AM9)</f>
        <v>0</v>
      </c>
      <c r="AO9" s="88" t="s">
        <v>94</v>
      </c>
      <c r="AP9" s="17" t="s">
        <v>25</v>
      </c>
      <c r="AQ9" s="127"/>
      <c r="AR9" s="21">
        <v>120</v>
      </c>
      <c r="AS9" s="22">
        <v>80</v>
      </c>
      <c r="AT9" s="22">
        <v>0</v>
      </c>
      <c r="AU9" s="142">
        <f>AR11+AS11+AT11</f>
        <v>0</v>
      </c>
      <c r="AV9" s="98">
        <f>INT(AQ9+AU9)</f>
        <v>0</v>
      </c>
      <c r="AW9" s="88" t="s">
        <v>111</v>
      </c>
      <c r="AX9" s="17" t="s">
        <v>25</v>
      </c>
      <c r="AY9" s="127"/>
      <c r="AZ9" s="21">
        <v>120</v>
      </c>
      <c r="BA9" s="22">
        <v>80</v>
      </c>
      <c r="BB9" s="22">
        <v>0</v>
      </c>
      <c r="BC9" s="142">
        <f>AZ11+BA11+BB11</f>
        <v>0</v>
      </c>
      <c r="BD9" s="98">
        <f>INT(AY9+BC9)</f>
        <v>0</v>
      </c>
    </row>
    <row r="10" spans="1:56" ht="17.25" customHeight="1" x14ac:dyDescent="0.4">
      <c r="A10" s="79" t="s">
        <v>6</v>
      </c>
      <c r="B10" s="79"/>
      <c r="C10" s="5" t="s">
        <v>13</v>
      </c>
      <c r="D10" s="75"/>
      <c r="E10" s="75"/>
      <c r="F10" s="75"/>
      <c r="G10" s="75"/>
      <c r="H10" s="75"/>
      <c r="I10" s="75"/>
      <c r="J10" s="88"/>
      <c r="K10" s="15" t="s">
        <v>24</v>
      </c>
      <c r="L10" s="128"/>
      <c r="M10" s="35">
        <f>$E$8</f>
        <v>0</v>
      </c>
      <c r="N10" s="26">
        <f>$F$8</f>
        <v>0</v>
      </c>
      <c r="O10" s="27">
        <f>$G$8</f>
        <v>0</v>
      </c>
      <c r="P10" s="131"/>
      <c r="Q10" s="99"/>
      <c r="R10" s="88"/>
      <c r="S10" s="51" t="s">
        <v>24</v>
      </c>
      <c r="T10" s="24">
        <f>T7</f>
        <v>0</v>
      </c>
      <c r="U10" s="93"/>
      <c r="V10" s="57"/>
      <c r="W10" s="134"/>
      <c r="X10" s="99"/>
      <c r="Y10" s="88"/>
      <c r="Z10" s="15" t="s">
        <v>24</v>
      </c>
      <c r="AA10" s="128"/>
      <c r="AB10" s="35"/>
      <c r="AC10" s="26"/>
      <c r="AD10" s="27"/>
      <c r="AE10" s="137"/>
      <c r="AF10" s="140"/>
      <c r="AG10" s="88"/>
      <c r="AH10" s="15" t="s">
        <v>24</v>
      </c>
      <c r="AI10" s="128"/>
      <c r="AJ10" s="67"/>
      <c r="AK10" s="43"/>
      <c r="AL10" s="64"/>
      <c r="AM10" s="143"/>
      <c r="AN10" s="99"/>
      <c r="AO10" s="88"/>
      <c r="AP10" s="15" t="s">
        <v>24</v>
      </c>
      <c r="AQ10" s="128"/>
      <c r="AR10" s="35"/>
      <c r="AS10" s="26"/>
      <c r="AT10" s="27"/>
      <c r="AU10" s="143"/>
      <c r="AV10" s="99"/>
      <c r="AW10" s="88"/>
      <c r="AX10" s="15" t="s">
        <v>24</v>
      </c>
      <c r="AY10" s="128"/>
      <c r="AZ10" s="35"/>
      <c r="BA10" s="26"/>
      <c r="BB10" s="27"/>
      <c r="BC10" s="143"/>
      <c r="BD10" s="99"/>
    </row>
    <row r="11" spans="1:56" ht="17.25" customHeight="1" x14ac:dyDescent="0.4">
      <c r="A11" s="74"/>
      <c r="B11" s="2"/>
      <c r="J11" s="88"/>
      <c r="K11" s="14" t="s">
        <v>23</v>
      </c>
      <c r="L11" s="129"/>
      <c r="M11" s="36">
        <f>M9*M10</f>
        <v>0</v>
      </c>
      <c r="N11" s="37">
        <f>N9*N10</f>
        <v>0</v>
      </c>
      <c r="O11" s="38">
        <f>O9*O10</f>
        <v>0</v>
      </c>
      <c r="P11" s="132"/>
      <c r="Q11" s="100"/>
      <c r="R11" s="88"/>
      <c r="S11" s="54" t="s">
        <v>23</v>
      </c>
      <c r="T11" s="38">
        <f>T9*T10</f>
        <v>0</v>
      </c>
      <c r="U11" s="94"/>
      <c r="V11" s="60">
        <f>V9*V10</f>
        <v>0</v>
      </c>
      <c r="W11" s="135"/>
      <c r="X11" s="100"/>
      <c r="Y11" s="88"/>
      <c r="Z11" s="14" t="s">
        <v>23</v>
      </c>
      <c r="AA11" s="129"/>
      <c r="AB11" s="36">
        <f>AB9*AB10</f>
        <v>0</v>
      </c>
      <c r="AC11" s="37">
        <f>AC9*AC10</f>
        <v>0</v>
      </c>
      <c r="AD11" s="38">
        <f>AD9*AD10</f>
        <v>0</v>
      </c>
      <c r="AE11" s="138"/>
      <c r="AF11" s="141"/>
      <c r="AG11" s="88"/>
      <c r="AH11" s="14" t="s">
        <v>23</v>
      </c>
      <c r="AI11" s="129"/>
      <c r="AJ11" s="68">
        <f>AJ9*AJ10</f>
        <v>0</v>
      </c>
      <c r="AK11" s="66">
        <f>AK9*AK10</f>
        <v>0</v>
      </c>
      <c r="AL11" s="66">
        <f>AL9*AL10</f>
        <v>0</v>
      </c>
      <c r="AM11" s="144"/>
      <c r="AN11" s="100"/>
      <c r="AO11" s="88"/>
      <c r="AP11" s="14" t="s">
        <v>23</v>
      </c>
      <c r="AQ11" s="129"/>
      <c r="AR11" s="62">
        <f>AR9*AR10</f>
        <v>0</v>
      </c>
      <c r="AS11" s="37">
        <f>AS9*AS10</f>
        <v>0</v>
      </c>
      <c r="AT11" s="37">
        <f>AT9*AT10</f>
        <v>0</v>
      </c>
      <c r="AU11" s="144"/>
      <c r="AV11" s="100"/>
      <c r="AW11" s="88"/>
      <c r="AX11" s="14" t="s">
        <v>23</v>
      </c>
      <c r="AY11" s="129"/>
      <c r="AZ11" s="62">
        <f>AZ9*AZ10</f>
        <v>0</v>
      </c>
      <c r="BA11" s="37">
        <f>BA9*BA10</f>
        <v>0</v>
      </c>
      <c r="BB11" s="37">
        <f>BB9*BB10</f>
        <v>0</v>
      </c>
      <c r="BC11" s="144"/>
      <c r="BD11" s="100"/>
    </row>
    <row r="12" spans="1:56" ht="17.25" customHeight="1" x14ac:dyDescent="0.4">
      <c r="A12" s="79" t="s">
        <v>7</v>
      </c>
      <c r="B12" s="79"/>
      <c r="C12" s="6" t="s">
        <v>110</v>
      </c>
      <c r="D12" s="75"/>
      <c r="E12" s="75"/>
      <c r="F12" s="75"/>
      <c r="G12" s="75"/>
      <c r="H12" s="75"/>
      <c r="I12" s="75"/>
      <c r="J12" s="88" t="s">
        <v>92</v>
      </c>
      <c r="K12" s="17" t="s">
        <v>25</v>
      </c>
      <c r="L12" s="127">
        <f>L$6</f>
        <v>0</v>
      </c>
      <c r="M12" s="34">
        <v>120</v>
      </c>
      <c r="N12" s="22">
        <v>80</v>
      </c>
      <c r="O12" s="16">
        <v>0</v>
      </c>
      <c r="P12" s="130">
        <f>M14+N14+O14</f>
        <v>0</v>
      </c>
      <c r="Q12" s="98">
        <f>INT(L12+P12)</f>
        <v>0</v>
      </c>
      <c r="R12" s="88" t="s">
        <v>92</v>
      </c>
      <c r="S12" s="49" t="s">
        <v>25</v>
      </c>
      <c r="T12" s="16">
        <v>6</v>
      </c>
      <c r="U12" s="92">
        <f>T14</f>
        <v>0</v>
      </c>
      <c r="V12" s="50">
        <f>V$6</f>
        <v>900</v>
      </c>
      <c r="W12" s="133">
        <f>V14</f>
        <v>0</v>
      </c>
      <c r="X12" s="98">
        <f>INT(U12+W12)</f>
        <v>0</v>
      </c>
      <c r="Y12" s="88" t="s">
        <v>92</v>
      </c>
      <c r="Z12" s="17" t="s">
        <v>25</v>
      </c>
      <c r="AA12" s="127"/>
      <c r="AB12" s="34">
        <v>70</v>
      </c>
      <c r="AC12" s="22">
        <v>0</v>
      </c>
      <c r="AD12" s="16">
        <v>0</v>
      </c>
      <c r="AE12" s="136">
        <f>AB14+AC14+AD14</f>
        <v>0</v>
      </c>
      <c r="AF12" s="139">
        <f>INT(AA12+AE12)</f>
        <v>0</v>
      </c>
      <c r="AG12" s="88" t="s">
        <v>92</v>
      </c>
      <c r="AH12" s="17" t="s">
        <v>25</v>
      </c>
      <c r="AI12" s="127"/>
      <c r="AJ12" s="63">
        <v>10</v>
      </c>
      <c r="AK12" s="40">
        <v>0</v>
      </c>
      <c r="AL12" s="40">
        <v>0</v>
      </c>
      <c r="AM12" s="142">
        <f>AJ14+AK14+AL14</f>
        <v>0</v>
      </c>
      <c r="AN12" s="98">
        <f>INT(AI12+AM12)</f>
        <v>0</v>
      </c>
      <c r="AO12" s="88" t="s">
        <v>92</v>
      </c>
      <c r="AP12" s="17" t="s">
        <v>25</v>
      </c>
      <c r="AQ12" s="127"/>
      <c r="AR12" s="21">
        <v>120</v>
      </c>
      <c r="AS12" s="22">
        <v>180</v>
      </c>
      <c r="AT12" s="22">
        <v>100</v>
      </c>
      <c r="AU12" s="142">
        <f>AR14+AS14+AT14</f>
        <v>0</v>
      </c>
      <c r="AV12" s="98">
        <f>INT(AQ12+AU12)</f>
        <v>0</v>
      </c>
      <c r="AW12" s="88" t="s">
        <v>109</v>
      </c>
      <c r="AX12" s="17" t="s">
        <v>25</v>
      </c>
      <c r="AY12" s="127"/>
      <c r="AZ12" s="21">
        <v>120</v>
      </c>
      <c r="BA12" s="22">
        <v>80</v>
      </c>
      <c r="BB12" s="22">
        <v>0</v>
      </c>
      <c r="BC12" s="142">
        <f>AZ14+BA14+BB14</f>
        <v>0</v>
      </c>
      <c r="BD12" s="98">
        <f>INT(AY12+BC12)</f>
        <v>0</v>
      </c>
    </row>
    <row r="13" spans="1:56" ht="17.25" customHeight="1" x14ac:dyDescent="0.4">
      <c r="A13" s="74"/>
      <c r="B13" s="2"/>
      <c r="J13" s="88"/>
      <c r="K13" s="15" t="s">
        <v>24</v>
      </c>
      <c r="L13" s="128"/>
      <c r="M13" s="35">
        <f>$E$8</f>
        <v>0</v>
      </c>
      <c r="N13" s="26">
        <f>$F$8</f>
        <v>0</v>
      </c>
      <c r="O13" s="27">
        <f>$G$8</f>
        <v>0</v>
      </c>
      <c r="P13" s="131"/>
      <c r="Q13" s="99"/>
      <c r="R13" s="88"/>
      <c r="S13" s="51" t="s">
        <v>24</v>
      </c>
      <c r="T13" s="24">
        <f>T10</f>
        <v>0</v>
      </c>
      <c r="U13" s="93"/>
      <c r="V13" s="57"/>
      <c r="W13" s="134"/>
      <c r="X13" s="99"/>
      <c r="Y13" s="88"/>
      <c r="Z13" s="15" t="s">
        <v>24</v>
      </c>
      <c r="AA13" s="128"/>
      <c r="AB13" s="35"/>
      <c r="AC13" s="26"/>
      <c r="AD13" s="27"/>
      <c r="AE13" s="137"/>
      <c r="AF13" s="140"/>
      <c r="AG13" s="88"/>
      <c r="AH13" s="15" t="s">
        <v>24</v>
      </c>
      <c r="AI13" s="128"/>
      <c r="AJ13" s="67"/>
      <c r="AK13" s="43"/>
      <c r="AL13" s="64"/>
      <c r="AM13" s="143"/>
      <c r="AN13" s="99"/>
      <c r="AO13" s="88"/>
      <c r="AP13" s="15" t="s">
        <v>24</v>
      </c>
      <c r="AQ13" s="128"/>
      <c r="AR13" s="35"/>
      <c r="AS13" s="26"/>
      <c r="AT13" s="27"/>
      <c r="AU13" s="143"/>
      <c r="AV13" s="99"/>
      <c r="AW13" s="88"/>
      <c r="AX13" s="15" t="s">
        <v>24</v>
      </c>
      <c r="AY13" s="128"/>
      <c r="AZ13" s="35"/>
      <c r="BA13" s="26"/>
      <c r="BB13" s="27"/>
      <c r="BC13" s="143"/>
      <c r="BD13" s="99"/>
    </row>
    <row r="14" spans="1:56" ht="17.25" customHeight="1" x14ac:dyDescent="0.4">
      <c r="A14" s="79" t="s">
        <v>91</v>
      </c>
      <c r="B14" s="79"/>
      <c r="C14" s="3" t="s">
        <v>5</v>
      </c>
      <c r="D14" s="3"/>
      <c r="E14" s="3"/>
      <c r="F14" s="3"/>
      <c r="J14" s="88"/>
      <c r="K14" s="14" t="s">
        <v>23</v>
      </c>
      <c r="L14" s="129"/>
      <c r="M14" s="36">
        <f>M12*M13</f>
        <v>0</v>
      </c>
      <c r="N14" s="37">
        <f>N12*N13</f>
        <v>0</v>
      </c>
      <c r="O14" s="38">
        <f>O12*O13</f>
        <v>0</v>
      </c>
      <c r="P14" s="132"/>
      <c r="Q14" s="100"/>
      <c r="R14" s="88"/>
      <c r="S14" s="54" t="s">
        <v>23</v>
      </c>
      <c r="T14" s="38">
        <f>T12*T13</f>
        <v>0</v>
      </c>
      <c r="U14" s="94"/>
      <c r="V14" s="60">
        <f>V12*V13</f>
        <v>0</v>
      </c>
      <c r="W14" s="135"/>
      <c r="X14" s="100"/>
      <c r="Y14" s="88"/>
      <c r="Z14" s="14" t="s">
        <v>23</v>
      </c>
      <c r="AA14" s="129"/>
      <c r="AB14" s="36">
        <f>AB12*AB13</f>
        <v>0</v>
      </c>
      <c r="AC14" s="37">
        <f>AC12*AC13</f>
        <v>0</v>
      </c>
      <c r="AD14" s="38">
        <f>AD12*AD13</f>
        <v>0</v>
      </c>
      <c r="AE14" s="138"/>
      <c r="AF14" s="141"/>
      <c r="AG14" s="88"/>
      <c r="AH14" s="14" t="s">
        <v>23</v>
      </c>
      <c r="AI14" s="129"/>
      <c r="AJ14" s="68">
        <f>AJ12*AJ13</f>
        <v>0</v>
      </c>
      <c r="AK14" s="66">
        <f>AK12*AK13</f>
        <v>0</v>
      </c>
      <c r="AL14" s="66">
        <f>AL12*AL13</f>
        <v>0</v>
      </c>
      <c r="AM14" s="144"/>
      <c r="AN14" s="100"/>
      <c r="AO14" s="88"/>
      <c r="AP14" s="14" t="s">
        <v>23</v>
      </c>
      <c r="AQ14" s="129"/>
      <c r="AR14" s="62">
        <f>AR12*AR13</f>
        <v>0</v>
      </c>
      <c r="AS14" s="37">
        <f>AS12*AS13</f>
        <v>0</v>
      </c>
      <c r="AT14" s="37">
        <f>AT12*AT13</f>
        <v>0</v>
      </c>
      <c r="AU14" s="144"/>
      <c r="AV14" s="100"/>
      <c r="AW14" s="88"/>
      <c r="AX14" s="14" t="s">
        <v>23</v>
      </c>
      <c r="AY14" s="129"/>
      <c r="AZ14" s="62">
        <f>AZ12*AZ13</f>
        <v>0</v>
      </c>
      <c r="BA14" s="37">
        <f>BA12*BA13</f>
        <v>0</v>
      </c>
      <c r="BB14" s="37">
        <f>BB12*BB13</f>
        <v>0</v>
      </c>
      <c r="BC14" s="144"/>
      <c r="BD14" s="100"/>
    </row>
    <row r="15" spans="1:56" ht="17.25" customHeight="1" x14ac:dyDescent="0.4">
      <c r="A15" s="74"/>
      <c r="B15" s="2"/>
      <c r="J15" s="88" t="s">
        <v>90</v>
      </c>
      <c r="K15" s="17" t="s">
        <v>25</v>
      </c>
      <c r="L15" s="127">
        <f>L$6</f>
        <v>0</v>
      </c>
      <c r="M15" s="34">
        <v>120</v>
      </c>
      <c r="N15" s="22">
        <v>180</v>
      </c>
      <c r="O15" s="23">
        <v>100</v>
      </c>
      <c r="P15" s="130">
        <f>M17+N17+O17</f>
        <v>0</v>
      </c>
      <c r="Q15" s="98">
        <f>INT(L15+P15)</f>
        <v>0</v>
      </c>
      <c r="R15" s="88" t="s">
        <v>90</v>
      </c>
      <c r="S15" s="49" t="s">
        <v>25</v>
      </c>
      <c r="T15" s="16">
        <v>6</v>
      </c>
      <c r="U15" s="92">
        <f>T17</f>
        <v>0</v>
      </c>
      <c r="V15" s="50">
        <f>V$6</f>
        <v>900</v>
      </c>
      <c r="W15" s="133">
        <f>V17</f>
        <v>0</v>
      </c>
      <c r="X15" s="98">
        <f>INT(U15+W15)</f>
        <v>0</v>
      </c>
      <c r="Y15" s="88" t="s">
        <v>90</v>
      </c>
      <c r="Z15" s="17" t="s">
        <v>25</v>
      </c>
      <c r="AA15" s="127"/>
      <c r="AB15" s="34">
        <v>80</v>
      </c>
      <c r="AC15" s="22">
        <v>0</v>
      </c>
      <c r="AD15" s="16">
        <v>0</v>
      </c>
      <c r="AE15" s="136">
        <f>AB17+AC17+AD17</f>
        <v>0</v>
      </c>
      <c r="AF15" s="139">
        <f>INT(AA15+AE15)</f>
        <v>0</v>
      </c>
      <c r="AG15" s="88" t="s">
        <v>90</v>
      </c>
      <c r="AH15" s="17" t="s">
        <v>25</v>
      </c>
      <c r="AI15" s="127"/>
      <c r="AJ15" s="63">
        <v>10</v>
      </c>
      <c r="AK15" s="40">
        <v>0</v>
      </c>
      <c r="AL15" s="40">
        <v>0</v>
      </c>
      <c r="AM15" s="142">
        <f>AJ17+AK17+AL17</f>
        <v>0</v>
      </c>
      <c r="AN15" s="98">
        <f>INT(AI15+AM15)</f>
        <v>0</v>
      </c>
      <c r="AO15" s="88" t="s">
        <v>90</v>
      </c>
      <c r="AP15" s="17" t="s">
        <v>25</v>
      </c>
      <c r="AQ15" s="127"/>
      <c r="AR15" s="21">
        <v>120</v>
      </c>
      <c r="AS15" s="22">
        <v>180</v>
      </c>
      <c r="AT15" s="22">
        <v>250</v>
      </c>
      <c r="AU15" s="142">
        <f>AR17+AS17+AT17</f>
        <v>0</v>
      </c>
      <c r="AV15" s="98">
        <f>INT(AQ15+AU15)</f>
        <v>0</v>
      </c>
      <c r="AW15" s="88" t="s">
        <v>108</v>
      </c>
      <c r="AX15" s="17" t="s">
        <v>25</v>
      </c>
      <c r="AY15" s="127"/>
      <c r="AZ15" s="21">
        <v>120</v>
      </c>
      <c r="BA15" s="22">
        <v>130</v>
      </c>
      <c r="BB15" s="22">
        <v>0</v>
      </c>
      <c r="BC15" s="142">
        <f>AZ17+BA17+BB17</f>
        <v>0</v>
      </c>
      <c r="BD15" s="98">
        <f>INT(AY15+BC15)</f>
        <v>0</v>
      </c>
    </row>
    <row r="16" spans="1:56" ht="17.25" customHeight="1" x14ac:dyDescent="0.4">
      <c r="A16" s="79" t="s">
        <v>89</v>
      </c>
      <c r="B16" s="79"/>
      <c r="C16" s="1" t="s">
        <v>12</v>
      </c>
      <c r="J16" s="88"/>
      <c r="K16" s="15" t="s">
        <v>24</v>
      </c>
      <c r="L16" s="128"/>
      <c r="M16" s="35">
        <f>M13</f>
        <v>0</v>
      </c>
      <c r="N16" s="26">
        <f>N13</f>
        <v>0</v>
      </c>
      <c r="O16" s="27">
        <f>O13</f>
        <v>0</v>
      </c>
      <c r="P16" s="131"/>
      <c r="Q16" s="99"/>
      <c r="R16" s="88"/>
      <c r="S16" s="51" t="s">
        <v>24</v>
      </c>
      <c r="T16" s="24">
        <f>T13</f>
        <v>0</v>
      </c>
      <c r="U16" s="93"/>
      <c r="V16" s="57"/>
      <c r="W16" s="134"/>
      <c r="X16" s="99"/>
      <c r="Y16" s="88"/>
      <c r="Z16" s="15" t="s">
        <v>24</v>
      </c>
      <c r="AA16" s="128"/>
      <c r="AB16" s="35"/>
      <c r="AC16" s="26"/>
      <c r="AD16" s="27"/>
      <c r="AE16" s="137"/>
      <c r="AF16" s="140"/>
      <c r="AG16" s="88"/>
      <c r="AH16" s="15" t="s">
        <v>24</v>
      </c>
      <c r="AI16" s="128"/>
      <c r="AJ16" s="67"/>
      <c r="AK16" s="43"/>
      <c r="AL16" s="64"/>
      <c r="AM16" s="143"/>
      <c r="AN16" s="99"/>
      <c r="AO16" s="88"/>
      <c r="AP16" s="15" t="s">
        <v>24</v>
      </c>
      <c r="AQ16" s="128"/>
      <c r="AR16" s="35"/>
      <c r="AS16" s="26"/>
      <c r="AT16" s="27"/>
      <c r="AU16" s="143"/>
      <c r="AV16" s="99"/>
      <c r="AW16" s="88"/>
      <c r="AX16" s="15" t="s">
        <v>24</v>
      </c>
      <c r="AY16" s="128"/>
      <c r="AZ16" s="35"/>
      <c r="BA16" s="26"/>
      <c r="BB16" s="27"/>
      <c r="BC16" s="143"/>
      <c r="BD16" s="99"/>
    </row>
    <row r="17" spans="1:56" ht="17.25" customHeight="1" x14ac:dyDescent="0.4">
      <c r="A17" s="75"/>
      <c r="J17" s="88"/>
      <c r="K17" s="14" t="s">
        <v>23</v>
      </c>
      <c r="L17" s="129"/>
      <c r="M17" s="36">
        <f>M15*M16</f>
        <v>0</v>
      </c>
      <c r="N17" s="37">
        <f>N15*N16</f>
        <v>0</v>
      </c>
      <c r="O17" s="38">
        <f>O15*O16</f>
        <v>0</v>
      </c>
      <c r="P17" s="132"/>
      <c r="Q17" s="100"/>
      <c r="R17" s="88"/>
      <c r="S17" s="54" t="s">
        <v>23</v>
      </c>
      <c r="T17" s="38">
        <f>T15*T16</f>
        <v>0</v>
      </c>
      <c r="U17" s="94"/>
      <c r="V17" s="60">
        <f>V15*V16</f>
        <v>0</v>
      </c>
      <c r="W17" s="135"/>
      <c r="X17" s="100"/>
      <c r="Y17" s="88"/>
      <c r="Z17" s="14" t="s">
        <v>23</v>
      </c>
      <c r="AA17" s="129"/>
      <c r="AB17" s="36">
        <f>AB15*AB16</f>
        <v>0</v>
      </c>
      <c r="AC17" s="37">
        <f>AC15*AC16</f>
        <v>0</v>
      </c>
      <c r="AD17" s="38">
        <f>AD15*AD16</f>
        <v>0</v>
      </c>
      <c r="AE17" s="138"/>
      <c r="AF17" s="141"/>
      <c r="AG17" s="88"/>
      <c r="AH17" s="14" t="s">
        <v>23</v>
      </c>
      <c r="AI17" s="129"/>
      <c r="AJ17" s="68">
        <f>AJ15*AJ16</f>
        <v>0</v>
      </c>
      <c r="AK17" s="66">
        <f>AK15*AK16</f>
        <v>0</v>
      </c>
      <c r="AL17" s="66">
        <f>AL15*AL16</f>
        <v>0</v>
      </c>
      <c r="AM17" s="144"/>
      <c r="AN17" s="100"/>
      <c r="AO17" s="88"/>
      <c r="AP17" s="14" t="s">
        <v>23</v>
      </c>
      <c r="AQ17" s="129"/>
      <c r="AR17" s="62">
        <f>AR15*AR16</f>
        <v>0</v>
      </c>
      <c r="AS17" s="37">
        <f>AS15*AS16</f>
        <v>0</v>
      </c>
      <c r="AT17" s="37">
        <f>AT15*AT16</f>
        <v>0</v>
      </c>
      <c r="AU17" s="144"/>
      <c r="AV17" s="100"/>
      <c r="AW17" s="88"/>
      <c r="AX17" s="14" t="s">
        <v>23</v>
      </c>
      <c r="AY17" s="129"/>
      <c r="AZ17" s="62">
        <f>AZ15*AZ16</f>
        <v>0</v>
      </c>
      <c r="BA17" s="37">
        <f>BA15*BA16</f>
        <v>0</v>
      </c>
      <c r="BB17" s="37">
        <f>BB15*BB16</f>
        <v>0</v>
      </c>
      <c r="BC17" s="144"/>
      <c r="BD17" s="100"/>
    </row>
    <row r="18" spans="1:56" ht="17.25" customHeight="1" x14ac:dyDescent="0.4">
      <c r="A18" s="75"/>
      <c r="J18" s="88" t="s">
        <v>88</v>
      </c>
      <c r="K18" s="17" t="s">
        <v>25</v>
      </c>
      <c r="L18" s="127">
        <f>L$6</f>
        <v>0</v>
      </c>
      <c r="M18" s="34">
        <v>120</v>
      </c>
      <c r="N18" s="22">
        <v>180</v>
      </c>
      <c r="O18" s="23">
        <v>100</v>
      </c>
      <c r="P18" s="130">
        <f>M20+N20+O20</f>
        <v>0</v>
      </c>
      <c r="Q18" s="98">
        <f>INT(L18+P18)</f>
        <v>0</v>
      </c>
      <c r="R18" s="88" t="s">
        <v>88</v>
      </c>
      <c r="S18" s="49" t="s">
        <v>25</v>
      </c>
      <c r="T18" s="16">
        <v>6</v>
      </c>
      <c r="U18" s="92">
        <f>T20</f>
        <v>0</v>
      </c>
      <c r="V18" s="50">
        <f>V$6</f>
        <v>900</v>
      </c>
      <c r="W18" s="133">
        <f>V20</f>
        <v>0</v>
      </c>
      <c r="X18" s="98">
        <f>INT(U18+W18)</f>
        <v>0</v>
      </c>
      <c r="Y18" s="88" t="s">
        <v>88</v>
      </c>
      <c r="Z18" s="17" t="s">
        <v>25</v>
      </c>
      <c r="AA18" s="127"/>
      <c r="AB18" s="34">
        <v>100</v>
      </c>
      <c r="AC18" s="22">
        <v>0</v>
      </c>
      <c r="AD18" s="16">
        <v>0</v>
      </c>
      <c r="AE18" s="136">
        <f>AB20+AC20+AD20</f>
        <v>0</v>
      </c>
      <c r="AF18" s="139">
        <f>INT(AA18+AE18)</f>
        <v>0</v>
      </c>
      <c r="AG18" s="88" t="s">
        <v>88</v>
      </c>
      <c r="AH18" s="17" t="s">
        <v>25</v>
      </c>
      <c r="AI18" s="127"/>
      <c r="AJ18" s="63">
        <v>10</v>
      </c>
      <c r="AK18" s="40">
        <v>0</v>
      </c>
      <c r="AL18" s="40">
        <v>0</v>
      </c>
      <c r="AM18" s="142">
        <f>AJ20+AK20+AL20</f>
        <v>0</v>
      </c>
      <c r="AN18" s="98">
        <f>INT(AI18+AM18)</f>
        <v>0</v>
      </c>
      <c r="AO18" s="88" t="s">
        <v>88</v>
      </c>
      <c r="AP18" s="17" t="s">
        <v>25</v>
      </c>
      <c r="AQ18" s="127"/>
      <c r="AR18" s="21">
        <v>120</v>
      </c>
      <c r="AS18" s="22">
        <v>180</v>
      </c>
      <c r="AT18" s="22">
        <v>400</v>
      </c>
      <c r="AU18" s="142">
        <f>AR20+AS20+AT20</f>
        <v>0</v>
      </c>
      <c r="AV18" s="98">
        <f>INT(AQ18+AU18)</f>
        <v>0</v>
      </c>
      <c r="AW18" s="88" t="s">
        <v>107</v>
      </c>
      <c r="AX18" s="17" t="s">
        <v>25</v>
      </c>
      <c r="AY18" s="127"/>
      <c r="AZ18" s="21">
        <v>120</v>
      </c>
      <c r="BA18" s="22">
        <v>180</v>
      </c>
      <c r="BB18" s="22">
        <v>200</v>
      </c>
      <c r="BC18" s="142">
        <f>AZ20+BA20+BB20</f>
        <v>0</v>
      </c>
      <c r="BD18" s="98">
        <f>INT(AY18+BC18)</f>
        <v>0</v>
      </c>
    </row>
    <row r="19" spans="1:56" ht="17.25" customHeight="1" x14ac:dyDescent="0.4">
      <c r="A19" s="147" t="s">
        <v>87</v>
      </c>
      <c r="B19" s="147"/>
      <c r="C19" s="147"/>
      <c r="D19" s="147"/>
      <c r="E19" s="147"/>
      <c r="F19" s="147"/>
      <c r="G19" s="147"/>
      <c r="H19" s="147"/>
      <c r="I19" s="147"/>
      <c r="J19" s="88"/>
      <c r="K19" s="15" t="s">
        <v>24</v>
      </c>
      <c r="L19" s="128"/>
      <c r="M19" s="35">
        <f>M16</f>
        <v>0</v>
      </c>
      <c r="N19" s="26">
        <f>N16</f>
        <v>0</v>
      </c>
      <c r="O19" s="27">
        <f>O16</f>
        <v>0</v>
      </c>
      <c r="P19" s="131"/>
      <c r="Q19" s="99"/>
      <c r="R19" s="88"/>
      <c r="S19" s="51" t="s">
        <v>24</v>
      </c>
      <c r="T19" s="24">
        <f>T16</f>
        <v>0</v>
      </c>
      <c r="U19" s="93"/>
      <c r="V19" s="57"/>
      <c r="W19" s="134"/>
      <c r="X19" s="99"/>
      <c r="Y19" s="88"/>
      <c r="Z19" s="15" t="s">
        <v>24</v>
      </c>
      <c r="AA19" s="128"/>
      <c r="AB19" s="35"/>
      <c r="AC19" s="26"/>
      <c r="AD19" s="27"/>
      <c r="AE19" s="137"/>
      <c r="AF19" s="140"/>
      <c r="AG19" s="88"/>
      <c r="AH19" s="15" t="s">
        <v>24</v>
      </c>
      <c r="AI19" s="128"/>
      <c r="AJ19" s="67"/>
      <c r="AK19" s="43"/>
      <c r="AL19" s="64"/>
      <c r="AM19" s="143"/>
      <c r="AN19" s="99"/>
      <c r="AO19" s="88"/>
      <c r="AP19" s="15" t="s">
        <v>24</v>
      </c>
      <c r="AQ19" s="128"/>
      <c r="AR19" s="35"/>
      <c r="AS19" s="26"/>
      <c r="AT19" s="27"/>
      <c r="AU19" s="143"/>
      <c r="AV19" s="99"/>
      <c r="AW19" s="88"/>
      <c r="AX19" s="15" t="s">
        <v>24</v>
      </c>
      <c r="AY19" s="128"/>
      <c r="AZ19" s="35"/>
      <c r="BA19" s="26"/>
      <c r="BB19" s="27"/>
      <c r="BC19" s="143"/>
      <c r="BD19" s="99"/>
    </row>
    <row r="20" spans="1:56" ht="17.25" customHeight="1" x14ac:dyDescent="0.4">
      <c r="A20" s="147"/>
      <c r="B20" s="147"/>
      <c r="C20" s="147"/>
      <c r="D20" s="147"/>
      <c r="E20" s="147"/>
      <c r="F20" s="147"/>
      <c r="G20" s="147"/>
      <c r="H20" s="147"/>
      <c r="I20" s="147"/>
      <c r="J20" s="88"/>
      <c r="K20" s="14" t="s">
        <v>23</v>
      </c>
      <c r="L20" s="129"/>
      <c r="M20" s="36">
        <f>M18*M19</f>
        <v>0</v>
      </c>
      <c r="N20" s="37">
        <f>N18*N19</f>
        <v>0</v>
      </c>
      <c r="O20" s="38">
        <f>O18*O19</f>
        <v>0</v>
      </c>
      <c r="P20" s="132"/>
      <c r="Q20" s="100"/>
      <c r="R20" s="88"/>
      <c r="S20" s="54" t="s">
        <v>23</v>
      </c>
      <c r="T20" s="38">
        <f>T18*T19</f>
        <v>0</v>
      </c>
      <c r="U20" s="94"/>
      <c r="V20" s="60">
        <f>V18*V19</f>
        <v>0</v>
      </c>
      <c r="W20" s="135"/>
      <c r="X20" s="100"/>
      <c r="Y20" s="88"/>
      <c r="Z20" s="14" t="s">
        <v>23</v>
      </c>
      <c r="AA20" s="129"/>
      <c r="AB20" s="36">
        <f>AB18*AB19</f>
        <v>0</v>
      </c>
      <c r="AC20" s="37">
        <f>AC18*AC19</f>
        <v>0</v>
      </c>
      <c r="AD20" s="38">
        <f>AD18*AD19</f>
        <v>0</v>
      </c>
      <c r="AE20" s="138"/>
      <c r="AF20" s="141"/>
      <c r="AG20" s="88"/>
      <c r="AH20" s="14" t="s">
        <v>23</v>
      </c>
      <c r="AI20" s="129"/>
      <c r="AJ20" s="68">
        <f>AJ18*AJ19</f>
        <v>0</v>
      </c>
      <c r="AK20" s="66">
        <f>AK18*AK19</f>
        <v>0</v>
      </c>
      <c r="AL20" s="66">
        <f>AL18*AL19</f>
        <v>0</v>
      </c>
      <c r="AM20" s="144"/>
      <c r="AN20" s="100"/>
      <c r="AO20" s="88"/>
      <c r="AP20" s="14" t="s">
        <v>23</v>
      </c>
      <c r="AQ20" s="129"/>
      <c r="AR20" s="62">
        <f>AR18*AR19</f>
        <v>0</v>
      </c>
      <c r="AS20" s="37">
        <f>AS18*AS19</f>
        <v>0</v>
      </c>
      <c r="AT20" s="37">
        <f>AT18*AT19</f>
        <v>0</v>
      </c>
      <c r="AU20" s="144"/>
      <c r="AV20" s="100"/>
      <c r="AW20" s="88"/>
      <c r="AX20" s="14" t="s">
        <v>23</v>
      </c>
      <c r="AY20" s="129"/>
      <c r="AZ20" s="62">
        <f>AZ18*AZ19</f>
        <v>0</v>
      </c>
      <c r="BA20" s="37">
        <f>BA18*BA19</f>
        <v>0</v>
      </c>
      <c r="BB20" s="37">
        <f>BB18*BB19</f>
        <v>0</v>
      </c>
      <c r="BC20" s="144"/>
      <c r="BD20" s="100"/>
    </row>
    <row r="21" spans="1:56" ht="17.25" customHeight="1" x14ac:dyDescent="0.4">
      <c r="A21" s="147"/>
      <c r="B21" s="147"/>
      <c r="C21" s="147"/>
      <c r="D21" s="147"/>
      <c r="E21" s="147"/>
      <c r="F21" s="147"/>
      <c r="G21" s="147"/>
      <c r="H21" s="147"/>
      <c r="I21" s="147"/>
      <c r="J21" s="88" t="s">
        <v>86</v>
      </c>
      <c r="K21" s="17" t="s">
        <v>25</v>
      </c>
      <c r="L21" s="127">
        <f>L$6</f>
        <v>0</v>
      </c>
      <c r="M21" s="34">
        <v>120</v>
      </c>
      <c r="N21" s="22">
        <v>180</v>
      </c>
      <c r="O21" s="23">
        <v>100</v>
      </c>
      <c r="P21" s="130">
        <f>M23+N23+O23</f>
        <v>0</v>
      </c>
      <c r="Q21" s="98">
        <f>INT(L21+P21)</f>
        <v>0</v>
      </c>
      <c r="R21" s="88" t="s">
        <v>86</v>
      </c>
      <c r="S21" s="49" t="s">
        <v>25</v>
      </c>
      <c r="T21" s="16">
        <v>6</v>
      </c>
      <c r="U21" s="92">
        <f>T23</f>
        <v>0</v>
      </c>
      <c r="V21" s="50">
        <f>V$6</f>
        <v>900</v>
      </c>
      <c r="W21" s="133">
        <f>V23</f>
        <v>0</v>
      </c>
      <c r="X21" s="98">
        <f>INT(U21+W21)</f>
        <v>0</v>
      </c>
      <c r="Y21" s="88" t="s">
        <v>86</v>
      </c>
      <c r="Z21" s="17" t="s">
        <v>25</v>
      </c>
      <c r="AA21" s="127"/>
      <c r="AB21" s="34">
        <v>20</v>
      </c>
      <c r="AC21" s="22">
        <v>0</v>
      </c>
      <c r="AD21" s="16">
        <v>0</v>
      </c>
      <c r="AE21" s="136">
        <f>AB23+AC23+AD23</f>
        <v>0</v>
      </c>
      <c r="AF21" s="139">
        <f>INT(AA21+AE21)</f>
        <v>0</v>
      </c>
      <c r="AG21" s="88" t="s">
        <v>86</v>
      </c>
      <c r="AH21" s="17" t="s">
        <v>25</v>
      </c>
      <c r="AI21" s="127"/>
      <c r="AJ21" s="63">
        <v>5</v>
      </c>
      <c r="AK21" s="40">
        <v>0</v>
      </c>
      <c r="AL21" s="40">
        <v>0</v>
      </c>
      <c r="AM21" s="142">
        <f>AJ23+AK23+AL23</f>
        <v>0</v>
      </c>
      <c r="AN21" s="98">
        <f>INT(AI21+AM21)</f>
        <v>0</v>
      </c>
      <c r="AO21" s="88" t="s">
        <v>86</v>
      </c>
      <c r="AP21" s="17" t="s">
        <v>25</v>
      </c>
      <c r="AQ21" s="127"/>
      <c r="AR21" s="21">
        <v>120</v>
      </c>
      <c r="AS21" s="22">
        <v>80</v>
      </c>
      <c r="AT21" s="22">
        <v>0</v>
      </c>
      <c r="AU21" s="142">
        <f>AR23+AS23+AT23</f>
        <v>0</v>
      </c>
      <c r="AV21" s="98">
        <f>INT(AQ21+AU21)</f>
        <v>0</v>
      </c>
      <c r="AW21" s="88" t="s">
        <v>106</v>
      </c>
      <c r="AX21" s="17" t="s">
        <v>25</v>
      </c>
      <c r="AY21" s="127"/>
      <c r="AZ21" s="21">
        <v>120</v>
      </c>
      <c r="BA21" s="22">
        <v>180</v>
      </c>
      <c r="BB21" s="22">
        <v>0</v>
      </c>
      <c r="BC21" s="142">
        <f>AZ23+BA23+BB23</f>
        <v>0</v>
      </c>
      <c r="BD21" s="98">
        <f>INT(AY21+BC21)</f>
        <v>0</v>
      </c>
    </row>
    <row r="22" spans="1:56" ht="17.25" customHeight="1" x14ac:dyDescent="0.4">
      <c r="A22" s="75"/>
      <c r="J22" s="88"/>
      <c r="K22" s="15" t="s">
        <v>24</v>
      </c>
      <c r="L22" s="128"/>
      <c r="M22" s="35">
        <f>M19</f>
        <v>0</v>
      </c>
      <c r="N22" s="26">
        <f>N19</f>
        <v>0</v>
      </c>
      <c r="O22" s="27">
        <f>O19</f>
        <v>0</v>
      </c>
      <c r="P22" s="131"/>
      <c r="Q22" s="99"/>
      <c r="R22" s="88"/>
      <c r="S22" s="51" t="s">
        <v>24</v>
      </c>
      <c r="T22" s="24">
        <f>T19</f>
        <v>0</v>
      </c>
      <c r="U22" s="93"/>
      <c r="V22" s="57"/>
      <c r="W22" s="134"/>
      <c r="X22" s="99"/>
      <c r="Y22" s="88"/>
      <c r="Z22" s="15" t="s">
        <v>24</v>
      </c>
      <c r="AA22" s="128"/>
      <c r="AB22" s="35"/>
      <c r="AC22" s="26"/>
      <c r="AD22" s="27"/>
      <c r="AE22" s="137"/>
      <c r="AF22" s="140"/>
      <c r="AG22" s="88"/>
      <c r="AH22" s="15" t="s">
        <v>24</v>
      </c>
      <c r="AI22" s="128"/>
      <c r="AJ22" s="67"/>
      <c r="AK22" s="43"/>
      <c r="AL22" s="64"/>
      <c r="AM22" s="143"/>
      <c r="AN22" s="99"/>
      <c r="AO22" s="88"/>
      <c r="AP22" s="15" t="s">
        <v>24</v>
      </c>
      <c r="AQ22" s="128"/>
      <c r="AR22" s="35"/>
      <c r="AS22" s="26"/>
      <c r="AT22" s="27"/>
      <c r="AU22" s="143"/>
      <c r="AV22" s="99"/>
      <c r="AW22" s="88"/>
      <c r="AX22" s="15" t="s">
        <v>24</v>
      </c>
      <c r="AY22" s="128"/>
      <c r="AZ22" s="35"/>
      <c r="BA22" s="26"/>
      <c r="BB22" s="27"/>
      <c r="BC22" s="143"/>
      <c r="BD22" s="99"/>
    </row>
    <row r="23" spans="1:56" ht="17.25" customHeight="1" x14ac:dyDescent="0.4">
      <c r="A23" s="75"/>
      <c r="J23" s="88"/>
      <c r="K23" s="14" t="s">
        <v>23</v>
      </c>
      <c r="L23" s="129"/>
      <c r="M23" s="36">
        <f>M21*M22</f>
        <v>0</v>
      </c>
      <c r="N23" s="37">
        <f>N21*N22</f>
        <v>0</v>
      </c>
      <c r="O23" s="38">
        <f>O21*O22</f>
        <v>0</v>
      </c>
      <c r="P23" s="132"/>
      <c r="Q23" s="100"/>
      <c r="R23" s="88"/>
      <c r="S23" s="54" t="s">
        <v>23</v>
      </c>
      <c r="T23" s="38">
        <f>T21*T22</f>
        <v>0</v>
      </c>
      <c r="U23" s="94"/>
      <c r="V23" s="60">
        <f>V21*V22</f>
        <v>0</v>
      </c>
      <c r="W23" s="135"/>
      <c r="X23" s="100"/>
      <c r="Y23" s="88"/>
      <c r="Z23" s="14" t="s">
        <v>23</v>
      </c>
      <c r="AA23" s="129"/>
      <c r="AB23" s="36">
        <f>AB21*AB22</f>
        <v>0</v>
      </c>
      <c r="AC23" s="37">
        <f>AC21*AC22</f>
        <v>0</v>
      </c>
      <c r="AD23" s="38">
        <f>AD21*AD22</f>
        <v>0</v>
      </c>
      <c r="AE23" s="138"/>
      <c r="AF23" s="141"/>
      <c r="AG23" s="88"/>
      <c r="AH23" s="14" t="s">
        <v>23</v>
      </c>
      <c r="AI23" s="129"/>
      <c r="AJ23" s="68">
        <f>AJ21*AJ22</f>
        <v>0</v>
      </c>
      <c r="AK23" s="66">
        <f>AK21*AK22</f>
        <v>0</v>
      </c>
      <c r="AL23" s="66">
        <f>AL21*AL22</f>
        <v>0</v>
      </c>
      <c r="AM23" s="144"/>
      <c r="AN23" s="100"/>
      <c r="AO23" s="88"/>
      <c r="AP23" s="14" t="s">
        <v>23</v>
      </c>
      <c r="AQ23" s="129"/>
      <c r="AR23" s="62">
        <f>AR21*AR22</f>
        <v>0</v>
      </c>
      <c r="AS23" s="37">
        <f>AS21*AS22</f>
        <v>0</v>
      </c>
      <c r="AT23" s="37">
        <f>AT21*AT22</f>
        <v>0</v>
      </c>
      <c r="AU23" s="144"/>
      <c r="AV23" s="100"/>
      <c r="AW23" s="88"/>
      <c r="AX23" s="14" t="s">
        <v>23</v>
      </c>
      <c r="AY23" s="129"/>
      <c r="AZ23" s="62">
        <f>AZ21*AZ22</f>
        <v>0</v>
      </c>
      <c r="BA23" s="37">
        <f>BA21*BA22</f>
        <v>0</v>
      </c>
      <c r="BB23" s="37">
        <f>BB21*BB22</f>
        <v>0</v>
      </c>
      <c r="BC23" s="144"/>
      <c r="BD23" s="100"/>
    </row>
    <row r="24" spans="1:56" ht="17.25" customHeight="1" x14ac:dyDescent="0.4">
      <c r="A24" s="95">
        <v>46080</v>
      </c>
      <c r="B24" s="96"/>
      <c r="C24" s="96"/>
      <c r="D24" s="96"/>
      <c r="J24" s="88" t="s">
        <v>85</v>
      </c>
      <c r="K24" s="17" t="s">
        <v>25</v>
      </c>
      <c r="L24" s="127">
        <f>L$6</f>
        <v>0</v>
      </c>
      <c r="M24" s="34">
        <v>120</v>
      </c>
      <c r="N24" s="22">
        <v>180</v>
      </c>
      <c r="O24" s="16">
        <v>0</v>
      </c>
      <c r="P24" s="130">
        <f>M26+N26+O26</f>
        <v>0</v>
      </c>
      <c r="Q24" s="98">
        <f>INT(L24+P24)</f>
        <v>0</v>
      </c>
      <c r="R24" s="88" t="s">
        <v>85</v>
      </c>
      <c r="S24" s="49" t="s">
        <v>25</v>
      </c>
      <c r="T24" s="16">
        <v>6</v>
      </c>
      <c r="U24" s="92">
        <f>T26</f>
        <v>0</v>
      </c>
      <c r="V24" s="50">
        <f>V$6</f>
        <v>900</v>
      </c>
      <c r="W24" s="133">
        <f>V26</f>
        <v>0</v>
      </c>
      <c r="X24" s="98">
        <f>INT(U24+W24)</f>
        <v>0</v>
      </c>
      <c r="Y24" s="88" t="s">
        <v>85</v>
      </c>
      <c r="Z24" s="17" t="s">
        <v>25</v>
      </c>
      <c r="AA24" s="127"/>
      <c r="AB24" s="34">
        <v>0</v>
      </c>
      <c r="AC24" s="22">
        <v>0</v>
      </c>
      <c r="AD24" s="16">
        <v>0</v>
      </c>
      <c r="AE24" s="136">
        <f>AB26+AC26+AD26</f>
        <v>0</v>
      </c>
      <c r="AF24" s="139">
        <f>INT(AA24+AE24)</f>
        <v>0</v>
      </c>
      <c r="AG24" s="88" t="s">
        <v>85</v>
      </c>
      <c r="AH24" s="17" t="s">
        <v>25</v>
      </c>
      <c r="AI24" s="127"/>
      <c r="AJ24" s="63">
        <v>0</v>
      </c>
      <c r="AK24" s="40">
        <v>0</v>
      </c>
      <c r="AL24" s="40">
        <v>0</v>
      </c>
      <c r="AM24" s="142">
        <f>AJ26+AK26+AL26</f>
        <v>0</v>
      </c>
      <c r="AN24" s="98">
        <f>INT(AI24+AM24)</f>
        <v>0</v>
      </c>
      <c r="AO24" s="88" t="s">
        <v>85</v>
      </c>
      <c r="AP24" s="17" t="s">
        <v>25</v>
      </c>
      <c r="AQ24" s="127"/>
      <c r="AR24" s="21">
        <v>0</v>
      </c>
      <c r="AS24" s="22">
        <v>0</v>
      </c>
      <c r="AT24" s="22">
        <v>0</v>
      </c>
      <c r="AU24" s="142">
        <f>AR26+AS26+AT26</f>
        <v>0</v>
      </c>
      <c r="AV24" s="98">
        <f>INT(AQ24+AU24)</f>
        <v>0</v>
      </c>
      <c r="AW24" s="88" t="s">
        <v>105</v>
      </c>
      <c r="AX24" s="17" t="s">
        <v>25</v>
      </c>
      <c r="AY24" s="127"/>
      <c r="AZ24" s="21">
        <v>0</v>
      </c>
      <c r="BA24" s="22">
        <v>0</v>
      </c>
      <c r="BB24" s="22">
        <v>0</v>
      </c>
      <c r="BC24" s="142">
        <f>AZ26+BA26+BB26</f>
        <v>0</v>
      </c>
      <c r="BD24" s="98">
        <f>INT(AY24+BC24)</f>
        <v>0</v>
      </c>
    </row>
    <row r="25" spans="1:56" ht="17.25" customHeight="1" x14ac:dyDescent="0.4">
      <c r="A25" s="75"/>
      <c r="J25" s="88"/>
      <c r="K25" s="15" t="s">
        <v>24</v>
      </c>
      <c r="L25" s="128"/>
      <c r="M25" s="35">
        <f>$E$8</f>
        <v>0</v>
      </c>
      <c r="N25" s="26">
        <f>$F$8</f>
        <v>0</v>
      </c>
      <c r="O25" s="27">
        <f>$G$8</f>
        <v>0</v>
      </c>
      <c r="P25" s="131"/>
      <c r="Q25" s="99"/>
      <c r="R25" s="88"/>
      <c r="S25" s="51" t="s">
        <v>24</v>
      </c>
      <c r="T25" s="24">
        <f>T22</f>
        <v>0</v>
      </c>
      <c r="U25" s="93"/>
      <c r="V25" s="57"/>
      <c r="W25" s="134"/>
      <c r="X25" s="99"/>
      <c r="Y25" s="88"/>
      <c r="Z25" s="15" t="s">
        <v>24</v>
      </c>
      <c r="AA25" s="128"/>
      <c r="AB25" s="35"/>
      <c r="AC25" s="26"/>
      <c r="AD25" s="27"/>
      <c r="AE25" s="137"/>
      <c r="AF25" s="140"/>
      <c r="AG25" s="88"/>
      <c r="AH25" s="15" t="s">
        <v>24</v>
      </c>
      <c r="AI25" s="128"/>
      <c r="AJ25" s="67"/>
      <c r="AK25" s="43"/>
      <c r="AL25" s="64"/>
      <c r="AM25" s="143"/>
      <c r="AN25" s="99"/>
      <c r="AO25" s="88"/>
      <c r="AP25" s="15" t="s">
        <v>24</v>
      </c>
      <c r="AQ25" s="128"/>
      <c r="AR25" s="25"/>
      <c r="AS25" s="26"/>
      <c r="AT25" s="26"/>
      <c r="AU25" s="143"/>
      <c r="AV25" s="99"/>
      <c r="AW25" s="88"/>
      <c r="AX25" s="15" t="s">
        <v>24</v>
      </c>
      <c r="AY25" s="128"/>
      <c r="AZ25" s="25"/>
      <c r="BA25" s="26"/>
      <c r="BB25" s="26"/>
      <c r="BC25" s="143"/>
      <c r="BD25" s="99"/>
    </row>
    <row r="26" spans="1:56" ht="17.25" customHeight="1" x14ac:dyDescent="0.4">
      <c r="A26" s="75"/>
      <c r="J26" s="88"/>
      <c r="K26" s="14" t="s">
        <v>23</v>
      </c>
      <c r="L26" s="129"/>
      <c r="M26" s="36">
        <f>M24*M25</f>
        <v>0</v>
      </c>
      <c r="N26" s="37">
        <f>N24*N25</f>
        <v>0</v>
      </c>
      <c r="O26" s="38">
        <f>O24*O25</f>
        <v>0</v>
      </c>
      <c r="P26" s="132"/>
      <c r="Q26" s="100"/>
      <c r="R26" s="88"/>
      <c r="S26" s="54" t="s">
        <v>23</v>
      </c>
      <c r="T26" s="38">
        <f>T24*T25</f>
        <v>0</v>
      </c>
      <c r="U26" s="94"/>
      <c r="V26" s="60">
        <f>V24*V25</f>
        <v>0</v>
      </c>
      <c r="W26" s="135"/>
      <c r="X26" s="100"/>
      <c r="Y26" s="88"/>
      <c r="Z26" s="14" t="s">
        <v>23</v>
      </c>
      <c r="AA26" s="129"/>
      <c r="AB26" s="36">
        <f>AB24*AB25</f>
        <v>0</v>
      </c>
      <c r="AC26" s="37">
        <f>AC24*AC25</f>
        <v>0</v>
      </c>
      <c r="AD26" s="38">
        <f>AD24*AD25</f>
        <v>0</v>
      </c>
      <c r="AE26" s="138"/>
      <c r="AF26" s="141"/>
      <c r="AG26" s="88"/>
      <c r="AH26" s="14" t="s">
        <v>23</v>
      </c>
      <c r="AI26" s="129"/>
      <c r="AJ26" s="68">
        <f>AJ24*AJ25</f>
        <v>0</v>
      </c>
      <c r="AK26" s="66">
        <f>AK24*AK25</f>
        <v>0</v>
      </c>
      <c r="AL26" s="66">
        <f>AL24*AL25</f>
        <v>0</v>
      </c>
      <c r="AM26" s="144"/>
      <c r="AN26" s="100"/>
      <c r="AO26" s="88"/>
      <c r="AP26" s="14" t="s">
        <v>23</v>
      </c>
      <c r="AQ26" s="129"/>
      <c r="AR26" s="62">
        <f>AR24*AR25</f>
        <v>0</v>
      </c>
      <c r="AS26" s="37">
        <f>AS24*AS25</f>
        <v>0</v>
      </c>
      <c r="AT26" s="37">
        <f>AT24*AT25</f>
        <v>0</v>
      </c>
      <c r="AU26" s="144"/>
      <c r="AV26" s="100"/>
      <c r="AW26" s="88"/>
      <c r="AX26" s="14" t="s">
        <v>23</v>
      </c>
      <c r="AY26" s="129"/>
      <c r="AZ26" s="62">
        <f>AZ24*AZ25</f>
        <v>0</v>
      </c>
      <c r="BA26" s="37">
        <f>BA24*BA25</f>
        <v>0</v>
      </c>
      <c r="BB26" s="37">
        <f>BB24*BB25</f>
        <v>0</v>
      </c>
      <c r="BC26" s="144"/>
      <c r="BD26" s="100"/>
    </row>
    <row r="27" spans="1:56" ht="17.25" customHeight="1" x14ac:dyDescent="0.4">
      <c r="C27" s="77" t="s">
        <v>10</v>
      </c>
      <c r="D27" s="77"/>
      <c r="E27" s="77"/>
      <c r="J27" s="88" t="s">
        <v>84</v>
      </c>
      <c r="K27" s="17" t="s">
        <v>25</v>
      </c>
      <c r="L27" s="127">
        <f>L$6</f>
        <v>0</v>
      </c>
      <c r="M27" s="34">
        <v>120</v>
      </c>
      <c r="N27" s="22">
        <v>0</v>
      </c>
      <c r="O27" s="16">
        <v>0</v>
      </c>
      <c r="P27" s="130">
        <f>M29+N29+O29</f>
        <v>0</v>
      </c>
      <c r="Q27" s="98">
        <f>INT(L27+P27)</f>
        <v>0</v>
      </c>
      <c r="R27" s="88" t="s">
        <v>84</v>
      </c>
      <c r="S27" s="49" t="s">
        <v>25</v>
      </c>
      <c r="T27" s="16">
        <v>6</v>
      </c>
      <c r="U27" s="92">
        <f>T29</f>
        <v>0</v>
      </c>
      <c r="V27" s="50">
        <f>V$6</f>
        <v>900</v>
      </c>
      <c r="W27" s="133">
        <f>V29</f>
        <v>0</v>
      </c>
      <c r="X27" s="98">
        <f>INT(U27+W27)</f>
        <v>0</v>
      </c>
      <c r="Y27" s="88" t="s">
        <v>84</v>
      </c>
      <c r="Z27" s="17" t="s">
        <v>25</v>
      </c>
      <c r="AA27" s="127"/>
      <c r="AB27" s="34">
        <v>0</v>
      </c>
      <c r="AC27" s="22">
        <v>0</v>
      </c>
      <c r="AD27" s="16">
        <v>0</v>
      </c>
      <c r="AE27" s="136">
        <f>AB29+AC29+AD29</f>
        <v>0</v>
      </c>
      <c r="AF27" s="139">
        <f>INT(AA27+AE27)</f>
        <v>0</v>
      </c>
      <c r="AG27" s="88" t="s">
        <v>84</v>
      </c>
      <c r="AH27" s="17" t="s">
        <v>25</v>
      </c>
      <c r="AI27" s="127"/>
      <c r="AJ27" s="63">
        <v>0</v>
      </c>
      <c r="AK27" s="40">
        <v>0</v>
      </c>
      <c r="AL27" s="40">
        <v>0</v>
      </c>
      <c r="AM27" s="142">
        <f>AJ29+AK29+AL29</f>
        <v>0</v>
      </c>
      <c r="AN27" s="98">
        <f>INT(AI27+AM27)</f>
        <v>0</v>
      </c>
      <c r="AO27" s="88" t="s">
        <v>84</v>
      </c>
      <c r="AP27" s="17" t="s">
        <v>25</v>
      </c>
      <c r="AQ27" s="127"/>
      <c r="AR27" s="21">
        <v>0</v>
      </c>
      <c r="AS27" s="22">
        <v>0</v>
      </c>
      <c r="AT27" s="22">
        <v>0</v>
      </c>
      <c r="AU27" s="142">
        <f>AR29+AS29+AT29</f>
        <v>0</v>
      </c>
      <c r="AV27" s="98">
        <f>INT(AQ27+AU27)</f>
        <v>0</v>
      </c>
      <c r="AW27" s="88" t="s">
        <v>104</v>
      </c>
      <c r="AX27" s="17" t="s">
        <v>25</v>
      </c>
      <c r="AY27" s="127"/>
      <c r="AZ27" s="21">
        <v>0</v>
      </c>
      <c r="BA27" s="22">
        <v>0</v>
      </c>
      <c r="BB27" s="22">
        <v>0</v>
      </c>
      <c r="BC27" s="142">
        <f>AZ29+BA29+BB29</f>
        <v>0</v>
      </c>
      <c r="BD27" s="98">
        <f>INT(AY27+BC27)</f>
        <v>0</v>
      </c>
    </row>
    <row r="28" spans="1:56" ht="17.25" customHeight="1" x14ac:dyDescent="0.4">
      <c r="C28" s="75"/>
      <c r="D28" s="75"/>
      <c r="E28" s="73" t="s">
        <v>2</v>
      </c>
      <c r="J28" s="88"/>
      <c r="K28" s="15" t="s">
        <v>24</v>
      </c>
      <c r="L28" s="128"/>
      <c r="M28" s="35">
        <f>$E$8</f>
        <v>0</v>
      </c>
      <c r="N28" s="26">
        <f>$F$8</f>
        <v>0</v>
      </c>
      <c r="O28" s="27">
        <f>$G$8</f>
        <v>0</v>
      </c>
      <c r="P28" s="131"/>
      <c r="Q28" s="99"/>
      <c r="R28" s="88"/>
      <c r="S28" s="51" t="s">
        <v>24</v>
      </c>
      <c r="T28" s="24">
        <f>T25</f>
        <v>0</v>
      </c>
      <c r="U28" s="93"/>
      <c r="V28" s="57"/>
      <c r="W28" s="134"/>
      <c r="X28" s="99"/>
      <c r="Y28" s="88"/>
      <c r="Z28" s="15" t="s">
        <v>24</v>
      </c>
      <c r="AA28" s="128"/>
      <c r="AB28" s="35"/>
      <c r="AC28" s="26"/>
      <c r="AD28" s="27"/>
      <c r="AE28" s="137"/>
      <c r="AF28" s="140"/>
      <c r="AG28" s="88"/>
      <c r="AH28" s="15" t="s">
        <v>24</v>
      </c>
      <c r="AI28" s="128"/>
      <c r="AJ28" s="67"/>
      <c r="AK28" s="43"/>
      <c r="AL28" s="64"/>
      <c r="AM28" s="143"/>
      <c r="AN28" s="99"/>
      <c r="AO28" s="88"/>
      <c r="AP28" s="15" t="s">
        <v>24</v>
      </c>
      <c r="AQ28" s="128"/>
      <c r="AR28" s="25"/>
      <c r="AS28" s="26"/>
      <c r="AT28" s="26"/>
      <c r="AU28" s="143"/>
      <c r="AV28" s="99"/>
      <c r="AW28" s="88"/>
      <c r="AX28" s="15" t="s">
        <v>24</v>
      </c>
      <c r="AY28" s="128"/>
      <c r="AZ28" s="25"/>
      <c r="BA28" s="26"/>
      <c r="BB28" s="26"/>
      <c r="BC28" s="143"/>
      <c r="BD28" s="99"/>
    </row>
    <row r="29" spans="1:56" ht="17.25" customHeight="1" x14ac:dyDescent="0.4">
      <c r="C29" s="75"/>
      <c r="D29" s="75"/>
      <c r="E29" s="73" t="s">
        <v>3</v>
      </c>
      <c r="J29" s="88"/>
      <c r="K29" s="14" t="s">
        <v>23</v>
      </c>
      <c r="L29" s="129"/>
      <c r="M29" s="36">
        <f>M27*M28</f>
        <v>0</v>
      </c>
      <c r="N29" s="37">
        <f>N27*N28</f>
        <v>0</v>
      </c>
      <c r="O29" s="38">
        <f>O27*O28</f>
        <v>0</v>
      </c>
      <c r="P29" s="132"/>
      <c r="Q29" s="100"/>
      <c r="R29" s="88"/>
      <c r="S29" s="54" t="s">
        <v>23</v>
      </c>
      <c r="T29" s="38">
        <f>T27*T28</f>
        <v>0</v>
      </c>
      <c r="U29" s="94"/>
      <c r="V29" s="60">
        <f>V27*V28</f>
        <v>0</v>
      </c>
      <c r="W29" s="135"/>
      <c r="X29" s="100"/>
      <c r="Y29" s="88"/>
      <c r="Z29" s="14" t="s">
        <v>23</v>
      </c>
      <c r="AA29" s="129"/>
      <c r="AB29" s="36">
        <f>AB27*AB28</f>
        <v>0</v>
      </c>
      <c r="AC29" s="37">
        <f>AC27*AC28</f>
        <v>0</v>
      </c>
      <c r="AD29" s="38">
        <f>AD27*AD28</f>
        <v>0</v>
      </c>
      <c r="AE29" s="138"/>
      <c r="AF29" s="141"/>
      <c r="AG29" s="88"/>
      <c r="AH29" s="14" t="s">
        <v>23</v>
      </c>
      <c r="AI29" s="129"/>
      <c r="AJ29" s="68">
        <f>AJ27*AJ28</f>
        <v>0</v>
      </c>
      <c r="AK29" s="66">
        <f>AK27*AK28</f>
        <v>0</v>
      </c>
      <c r="AL29" s="66">
        <f>AL27*AL28</f>
        <v>0</v>
      </c>
      <c r="AM29" s="144"/>
      <c r="AN29" s="100"/>
      <c r="AO29" s="88"/>
      <c r="AP29" s="14" t="s">
        <v>23</v>
      </c>
      <c r="AQ29" s="129"/>
      <c r="AR29" s="62">
        <f>AR27*AR28</f>
        <v>0</v>
      </c>
      <c r="AS29" s="37">
        <f>AS27*AS28</f>
        <v>0</v>
      </c>
      <c r="AT29" s="37">
        <f>AT27*AT28</f>
        <v>0</v>
      </c>
      <c r="AU29" s="144"/>
      <c r="AV29" s="100"/>
      <c r="AW29" s="88"/>
      <c r="AX29" s="14" t="s">
        <v>23</v>
      </c>
      <c r="AY29" s="129"/>
      <c r="AZ29" s="62">
        <f>AZ27*AZ28</f>
        <v>0</v>
      </c>
      <c r="BA29" s="37">
        <f>BA27*BA28</f>
        <v>0</v>
      </c>
      <c r="BB29" s="37">
        <f>BB27*BB28</f>
        <v>0</v>
      </c>
      <c r="BC29" s="144"/>
      <c r="BD29" s="100"/>
    </row>
    <row r="30" spans="1:56" ht="17.25" customHeight="1" x14ac:dyDescent="0.4">
      <c r="A30" s="75"/>
      <c r="C30" s="75"/>
      <c r="D30" s="75"/>
      <c r="E30" s="73" t="s">
        <v>8</v>
      </c>
      <c r="J30" s="88" t="s">
        <v>83</v>
      </c>
      <c r="K30" s="17" t="s">
        <v>25</v>
      </c>
      <c r="L30" s="127">
        <f>L$6</f>
        <v>0</v>
      </c>
      <c r="M30" s="34">
        <v>120</v>
      </c>
      <c r="N30" s="22">
        <v>30</v>
      </c>
      <c r="O30" s="16">
        <v>0</v>
      </c>
      <c r="P30" s="130">
        <f>M32+N32+O32</f>
        <v>0</v>
      </c>
      <c r="Q30" s="98">
        <f>INT(L30+P30)</f>
        <v>0</v>
      </c>
      <c r="R30" s="88" t="s">
        <v>83</v>
      </c>
      <c r="S30" s="49" t="s">
        <v>25</v>
      </c>
      <c r="T30" s="16">
        <v>6</v>
      </c>
      <c r="U30" s="92">
        <f>T32</f>
        <v>0</v>
      </c>
      <c r="V30" s="50">
        <f>V$6</f>
        <v>900</v>
      </c>
      <c r="W30" s="133">
        <f>V32</f>
        <v>0</v>
      </c>
      <c r="X30" s="98">
        <f>INT(U30+W30)</f>
        <v>0</v>
      </c>
      <c r="Y30" s="88" t="s">
        <v>83</v>
      </c>
      <c r="Z30" s="17" t="s">
        <v>25</v>
      </c>
      <c r="AA30" s="127"/>
      <c r="AB30" s="34">
        <v>0</v>
      </c>
      <c r="AC30" s="22">
        <v>0</v>
      </c>
      <c r="AD30" s="16">
        <v>0</v>
      </c>
      <c r="AE30" s="136">
        <f>AB32+AC32+AD32</f>
        <v>0</v>
      </c>
      <c r="AF30" s="139">
        <f>INT(AA30+AE30)</f>
        <v>0</v>
      </c>
      <c r="AG30" s="88" t="s">
        <v>83</v>
      </c>
      <c r="AH30" s="17" t="s">
        <v>25</v>
      </c>
      <c r="AI30" s="127"/>
      <c r="AJ30" s="63">
        <v>0</v>
      </c>
      <c r="AK30" s="40">
        <v>0</v>
      </c>
      <c r="AL30" s="40">
        <v>0</v>
      </c>
      <c r="AM30" s="142">
        <f>AJ32+AK32+AL32</f>
        <v>0</v>
      </c>
      <c r="AN30" s="98">
        <f>INT(AI30+AM30)</f>
        <v>0</v>
      </c>
      <c r="AO30" s="88" t="s">
        <v>83</v>
      </c>
      <c r="AP30" s="17" t="s">
        <v>25</v>
      </c>
      <c r="AQ30" s="127"/>
      <c r="AR30" s="21">
        <v>0</v>
      </c>
      <c r="AS30" s="22">
        <v>0</v>
      </c>
      <c r="AT30" s="22">
        <v>0</v>
      </c>
      <c r="AU30" s="142">
        <f>AR32+AS32+AT32</f>
        <v>0</v>
      </c>
      <c r="AV30" s="98">
        <f>INT(AQ30+AU30)</f>
        <v>0</v>
      </c>
      <c r="AW30" s="88" t="s">
        <v>103</v>
      </c>
      <c r="AX30" s="17" t="s">
        <v>25</v>
      </c>
      <c r="AY30" s="127"/>
      <c r="AZ30" s="21">
        <v>0</v>
      </c>
      <c r="BA30" s="22">
        <v>0</v>
      </c>
      <c r="BB30" s="22">
        <v>0</v>
      </c>
      <c r="BC30" s="142">
        <f>AZ32+BA32+BB32</f>
        <v>0</v>
      </c>
      <c r="BD30" s="98">
        <f>INT(AY30+BC30)</f>
        <v>0</v>
      </c>
    </row>
    <row r="31" spans="1:56" ht="17.25" customHeight="1" x14ac:dyDescent="0.4">
      <c r="A31" s="75"/>
      <c r="C31" s="75"/>
      <c r="D31" s="75"/>
      <c r="E31" s="73" t="s">
        <v>9</v>
      </c>
      <c r="J31" s="88"/>
      <c r="K31" s="15" t="s">
        <v>24</v>
      </c>
      <c r="L31" s="128"/>
      <c r="M31" s="35">
        <f>$E$8</f>
        <v>0</v>
      </c>
      <c r="N31" s="26">
        <f>$F$8</f>
        <v>0</v>
      </c>
      <c r="O31" s="27">
        <f>$G$8</f>
        <v>0</v>
      </c>
      <c r="P31" s="131"/>
      <c r="Q31" s="99"/>
      <c r="R31" s="88"/>
      <c r="S31" s="51" t="s">
        <v>24</v>
      </c>
      <c r="T31" s="24">
        <f>T28</f>
        <v>0</v>
      </c>
      <c r="U31" s="93"/>
      <c r="V31" s="57"/>
      <c r="W31" s="134"/>
      <c r="X31" s="99"/>
      <c r="Y31" s="88"/>
      <c r="Z31" s="15" t="s">
        <v>24</v>
      </c>
      <c r="AA31" s="128"/>
      <c r="AB31" s="35"/>
      <c r="AC31" s="26"/>
      <c r="AD31" s="27"/>
      <c r="AE31" s="137"/>
      <c r="AF31" s="140"/>
      <c r="AG31" s="88"/>
      <c r="AH31" s="15" t="s">
        <v>24</v>
      </c>
      <c r="AI31" s="128"/>
      <c r="AJ31" s="67"/>
      <c r="AK31" s="43"/>
      <c r="AL31" s="64"/>
      <c r="AM31" s="143"/>
      <c r="AN31" s="99"/>
      <c r="AO31" s="88"/>
      <c r="AP31" s="15" t="s">
        <v>24</v>
      </c>
      <c r="AQ31" s="128"/>
      <c r="AR31" s="25"/>
      <c r="AS31" s="26"/>
      <c r="AT31" s="26"/>
      <c r="AU31" s="143"/>
      <c r="AV31" s="99"/>
      <c r="AW31" s="88"/>
      <c r="AX31" s="15" t="s">
        <v>24</v>
      </c>
      <c r="AY31" s="128"/>
      <c r="AZ31" s="25"/>
      <c r="BA31" s="26"/>
      <c r="BB31" s="26"/>
      <c r="BC31" s="143"/>
      <c r="BD31" s="99"/>
    </row>
    <row r="32" spans="1:56" ht="17.25" customHeight="1" x14ac:dyDescent="0.4">
      <c r="A32" s="75"/>
      <c r="J32" s="88"/>
      <c r="K32" s="14" t="s">
        <v>23</v>
      </c>
      <c r="L32" s="129"/>
      <c r="M32" s="36">
        <f>M30*M31</f>
        <v>0</v>
      </c>
      <c r="N32" s="37">
        <f>N30*N31</f>
        <v>0</v>
      </c>
      <c r="O32" s="38">
        <f>O30*O31</f>
        <v>0</v>
      </c>
      <c r="P32" s="132"/>
      <c r="Q32" s="100"/>
      <c r="R32" s="88"/>
      <c r="S32" s="54" t="s">
        <v>23</v>
      </c>
      <c r="T32" s="38">
        <f>T30*T31</f>
        <v>0</v>
      </c>
      <c r="U32" s="94"/>
      <c r="V32" s="60">
        <f>V30*V31</f>
        <v>0</v>
      </c>
      <c r="W32" s="135"/>
      <c r="X32" s="100"/>
      <c r="Y32" s="88"/>
      <c r="Z32" s="14" t="s">
        <v>23</v>
      </c>
      <c r="AA32" s="129"/>
      <c r="AB32" s="36">
        <f>AB30*AB31</f>
        <v>0</v>
      </c>
      <c r="AC32" s="37">
        <f>AC30*AC31</f>
        <v>0</v>
      </c>
      <c r="AD32" s="38">
        <f>AD30*AD31</f>
        <v>0</v>
      </c>
      <c r="AE32" s="138"/>
      <c r="AF32" s="141"/>
      <c r="AG32" s="88"/>
      <c r="AH32" s="14" t="s">
        <v>23</v>
      </c>
      <c r="AI32" s="129"/>
      <c r="AJ32" s="68">
        <f>AJ30*AJ31</f>
        <v>0</v>
      </c>
      <c r="AK32" s="66">
        <f>AK30*AK31</f>
        <v>0</v>
      </c>
      <c r="AL32" s="66">
        <f>AL30*AL31</f>
        <v>0</v>
      </c>
      <c r="AM32" s="144"/>
      <c r="AN32" s="100"/>
      <c r="AO32" s="88"/>
      <c r="AP32" s="14" t="s">
        <v>23</v>
      </c>
      <c r="AQ32" s="129"/>
      <c r="AR32" s="62">
        <f>AR30*AR31</f>
        <v>0</v>
      </c>
      <c r="AS32" s="37">
        <f>AS30*AS31</f>
        <v>0</v>
      </c>
      <c r="AT32" s="37">
        <f>AT30*AT31</f>
        <v>0</v>
      </c>
      <c r="AU32" s="144"/>
      <c r="AV32" s="100"/>
      <c r="AW32" s="88"/>
      <c r="AX32" s="14" t="s">
        <v>23</v>
      </c>
      <c r="AY32" s="129"/>
      <c r="AZ32" s="62">
        <f>AZ30*AZ31</f>
        <v>0</v>
      </c>
      <c r="BA32" s="37">
        <f>BA30*BA31</f>
        <v>0</v>
      </c>
      <c r="BB32" s="37">
        <f>BB30*BB31</f>
        <v>0</v>
      </c>
      <c r="BC32" s="144"/>
      <c r="BD32" s="100"/>
    </row>
    <row r="33" spans="1:56" ht="17.25" customHeight="1" x14ac:dyDescent="0.4">
      <c r="A33" s="75"/>
      <c r="J33" s="111" t="s">
        <v>82</v>
      </c>
      <c r="K33" s="17" t="s">
        <v>25</v>
      </c>
      <c r="L33" s="127">
        <f>L$6</f>
        <v>0</v>
      </c>
      <c r="M33" s="34">
        <v>120</v>
      </c>
      <c r="N33" s="22">
        <v>0</v>
      </c>
      <c r="O33" s="16">
        <v>0</v>
      </c>
      <c r="P33" s="130">
        <f>M35+N35+O35</f>
        <v>0</v>
      </c>
      <c r="Q33" s="98">
        <f>INT(L33+P33)</f>
        <v>0</v>
      </c>
      <c r="R33" s="111" t="s">
        <v>82</v>
      </c>
      <c r="S33" s="49" t="s">
        <v>25</v>
      </c>
      <c r="T33" s="16">
        <v>6</v>
      </c>
      <c r="U33" s="92">
        <f>T35</f>
        <v>0</v>
      </c>
      <c r="V33" s="50">
        <f>V$6</f>
        <v>900</v>
      </c>
      <c r="W33" s="133">
        <f>V35</f>
        <v>0</v>
      </c>
      <c r="X33" s="98">
        <f>INT(U33+W33)</f>
        <v>0</v>
      </c>
      <c r="Y33" s="88" t="s">
        <v>82</v>
      </c>
      <c r="Z33" s="17" t="s">
        <v>25</v>
      </c>
      <c r="AA33" s="127"/>
      <c r="AB33" s="34">
        <v>0</v>
      </c>
      <c r="AC33" s="22">
        <v>0</v>
      </c>
      <c r="AD33" s="16">
        <v>0</v>
      </c>
      <c r="AE33" s="136">
        <f>AB35+AC35+AD35</f>
        <v>0</v>
      </c>
      <c r="AF33" s="139">
        <f>INT(AA33+AE33)</f>
        <v>0</v>
      </c>
      <c r="AG33" s="111" t="s">
        <v>82</v>
      </c>
      <c r="AH33" s="17" t="s">
        <v>25</v>
      </c>
      <c r="AI33" s="127"/>
      <c r="AJ33" s="63">
        <v>0</v>
      </c>
      <c r="AK33" s="40">
        <v>0</v>
      </c>
      <c r="AL33" s="40">
        <v>0</v>
      </c>
      <c r="AM33" s="142">
        <f>AJ35+AK35+AL35</f>
        <v>0</v>
      </c>
      <c r="AN33" s="98">
        <f>INT(AI33+AM33)</f>
        <v>0</v>
      </c>
      <c r="AO33" s="111" t="s">
        <v>82</v>
      </c>
      <c r="AP33" s="17" t="s">
        <v>25</v>
      </c>
      <c r="AQ33" s="127"/>
      <c r="AR33" s="21">
        <v>0</v>
      </c>
      <c r="AS33" s="22">
        <v>0</v>
      </c>
      <c r="AT33" s="22">
        <v>0</v>
      </c>
      <c r="AU33" s="142">
        <f>AR35+AS35+AT35</f>
        <v>0</v>
      </c>
      <c r="AV33" s="98">
        <f>INT(AQ33+AU33)</f>
        <v>0</v>
      </c>
      <c r="AW33" s="111" t="s">
        <v>102</v>
      </c>
      <c r="AX33" s="17" t="s">
        <v>25</v>
      </c>
      <c r="AY33" s="127"/>
      <c r="AZ33" s="21">
        <v>0</v>
      </c>
      <c r="BA33" s="22">
        <v>0</v>
      </c>
      <c r="BB33" s="22">
        <v>0</v>
      </c>
      <c r="BC33" s="142">
        <f>AZ35+BA35+BB35</f>
        <v>0</v>
      </c>
      <c r="BD33" s="98">
        <f>INT(AY33+BC33)</f>
        <v>0</v>
      </c>
    </row>
    <row r="34" spans="1:56" ht="17.25" customHeight="1" x14ac:dyDescent="0.4">
      <c r="A34" s="75"/>
      <c r="J34" s="112"/>
      <c r="K34" s="15" t="s">
        <v>24</v>
      </c>
      <c r="L34" s="128"/>
      <c r="M34" s="35">
        <f>$E$8</f>
        <v>0</v>
      </c>
      <c r="N34" s="26">
        <f>$F$8</f>
        <v>0</v>
      </c>
      <c r="O34" s="27">
        <f>$G$8</f>
        <v>0</v>
      </c>
      <c r="P34" s="131"/>
      <c r="Q34" s="99"/>
      <c r="R34" s="112"/>
      <c r="S34" s="51" t="s">
        <v>24</v>
      </c>
      <c r="T34" s="24">
        <f>T31</f>
        <v>0</v>
      </c>
      <c r="U34" s="93"/>
      <c r="V34" s="57"/>
      <c r="W34" s="134"/>
      <c r="X34" s="99"/>
      <c r="Y34" s="88"/>
      <c r="Z34" s="15" t="s">
        <v>24</v>
      </c>
      <c r="AA34" s="128"/>
      <c r="AB34" s="35"/>
      <c r="AC34" s="26"/>
      <c r="AD34" s="27"/>
      <c r="AE34" s="137"/>
      <c r="AF34" s="140"/>
      <c r="AG34" s="112"/>
      <c r="AH34" s="15" t="s">
        <v>24</v>
      </c>
      <c r="AI34" s="128"/>
      <c r="AJ34" s="67"/>
      <c r="AK34" s="43"/>
      <c r="AL34" s="64"/>
      <c r="AM34" s="143"/>
      <c r="AN34" s="99"/>
      <c r="AO34" s="112"/>
      <c r="AP34" s="15" t="s">
        <v>24</v>
      </c>
      <c r="AQ34" s="128"/>
      <c r="AR34" s="25"/>
      <c r="AS34" s="26"/>
      <c r="AT34" s="26"/>
      <c r="AU34" s="143"/>
      <c r="AV34" s="99"/>
      <c r="AW34" s="112"/>
      <c r="AX34" s="15" t="s">
        <v>24</v>
      </c>
      <c r="AY34" s="128"/>
      <c r="AZ34" s="25"/>
      <c r="BA34" s="26"/>
      <c r="BB34" s="26"/>
      <c r="BC34" s="143"/>
      <c r="BD34" s="99"/>
    </row>
    <row r="35" spans="1:56" ht="17.25" customHeight="1" x14ac:dyDescent="0.4">
      <c r="A35" s="75"/>
      <c r="J35" s="113"/>
      <c r="K35" s="14" t="s">
        <v>23</v>
      </c>
      <c r="L35" s="129"/>
      <c r="M35" s="36">
        <f>M33*M34</f>
        <v>0</v>
      </c>
      <c r="N35" s="37">
        <f>N33*N34</f>
        <v>0</v>
      </c>
      <c r="O35" s="38">
        <f>O33*O34</f>
        <v>0</v>
      </c>
      <c r="P35" s="132"/>
      <c r="Q35" s="100"/>
      <c r="R35" s="113"/>
      <c r="S35" s="54" t="s">
        <v>23</v>
      </c>
      <c r="T35" s="38">
        <f>T33*T34</f>
        <v>0</v>
      </c>
      <c r="U35" s="94"/>
      <c r="V35" s="60">
        <f>V33*V34</f>
        <v>0</v>
      </c>
      <c r="W35" s="135"/>
      <c r="X35" s="100"/>
      <c r="Y35" s="88"/>
      <c r="Z35" s="14" t="s">
        <v>23</v>
      </c>
      <c r="AA35" s="129"/>
      <c r="AB35" s="36">
        <f>AB33*AB34</f>
        <v>0</v>
      </c>
      <c r="AC35" s="37">
        <f>AC33*AC34</f>
        <v>0</v>
      </c>
      <c r="AD35" s="38">
        <f>AD33*AD34</f>
        <v>0</v>
      </c>
      <c r="AE35" s="138"/>
      <c r="AF35" s="141"/>
      <c r="AG35" s="113"/>
      <c r="AH35" s="14" t="s">
        <v>23</v>
      </c>
      <c r="AI35" s="129"/>
      <c r="AJ35" s="68">
        <f>AJ33*AJ34</f>
        <v>0</v>
      </c>
      <c r="AK35" s="66">
        <f>AK33*AK34</f>
        <v>0</v>
      </c>
      <c r="AL35" s="66">
        <f>AL33*AL34</f>
        <v>0</v>
      </c>
      <c r="AM35" s="144"/>
      <c r="AN35" s="100"/>
      <c r="AO35" s="113"/>
      <c r="AP35" s="14" t="s">
        <v>23</v>
      </c>
      <c r="AQ35" s="129"/>
      <c r="AR35" s="62">
        <f>AR33*AR34</f>
        <v>0</v>
      </c>
      <c r="AS35" s="37">
        <f>AS33*AS34</f>
        <v>0</v>
      </c>
      <c r="AT35" s="37">
        <f>AT33*AT34</f>
        <v>0</v>
      </c>
      <c r="AU35" s="144"/>
      <c r="AV35" s="100"/>
      <c r="AW35" s="113"/>
      <c r="AX35" s="14" t="s">
        <v>23</v>
      </c>
      <c r="AY35" s="129"/>
      <c r="AZ35" s="62">
        <f>AZ33*AZ34</f>
        <v>0</v>
      </c>
      <c r="BA35" s="37">
        <f>BA33*BA34</f>
        <v>0</v>
      </c>
      <c r="BB35" s="37">
        <f>BB33*BB34</f>
        <v>0</v>
      </c>
      <c r="BC35" s="144"/>
      <c r="BD35" s="100"/>
    </row>
    <row r="36" spans="1:56" ht="17.25" customHeight="1" x14ac:dyDescent="0.4">
      <c r="A36" s="75"/>
      <c r="J36" s="111" t="s">
        <v>81</v>
      </c>
      <c r="K36" s="17" t="s">
        <v>25</v>
      </c>
      <c r="L36" s="127">
        <f>L$6</f>
        <v>0</v>
      </c>
      <c r="M36" s="34">
        <v>120</v>
      </c>
      <c r="N36" s="22">
        <v>0</v>
      </c>
      <c r="O36" s="16">
        <v>0</v>
      </c>
      <c r="P36" s="130">
        <f>M38+N38+O38</f>
        <v>0</v>
      </c>
      <c r="Q36" s="98">
        <f>INT(L36+P36)</f>
        <v>0</v>
      </c>
      <c r="R36" s="111" t="s">
        <v>81</v>
      </c>
      <c r="S36" s="49" t="s">
        <v>25</v>
      </c>
      <c r="T36" s="16">
        <v>6</v>
      </c>
      <c r="U36" s="92">
        <f>T38</f>
        <v>0</v>
      </c>
      <c r="V36" s="50">
        <f>V$6</f>
        <v>900</v>
      </c>
      <c r="W36" s="133">
        <f>V38</f>
        <v>0</v>
      </c>
      <c r="X36" s="98">
        <f>INT(U36+W36)</f>
        <v>0</v>
      </c>
      <c r="Y36" s="88" t="s">
        <v>81</v>
      </c>
      <c r="Z36" s="17" t="s">
        <v>25</v>
      </c>
      <c r="AA36" s="127"/>
      <c r="AB36" s="34">
        <v>0</v>
      </c>
      <c r="AC36" s="22">
        <v>0</v>
      </c>
      <c r="AD36" s="16">
        <v>0</v>
      </c>
      <c r="AE36" s="136">
        <f>AB38+AC38+AD38</f>
        <v>0</v>
      </c>
      <c r="AF36" s="139">
        <f>INT(AA36+AE36)</f>
        <v>0</v>
      </c>
      <c r="AG36" s="111" t="s">
        <v>81</v>
      </c>
      <c r="AH36" s="17" t="s">
        <v>25</v>
      </c>
      <c r="AI36" s="127"/>
      <c r="AJ36" s="63">
        <v>0</v>
      </c>
      <c r="AK36" s="40">
        <v>0</v>
      </c>
      <c r="AL36" s="40">
        <v>0</v>
      </c>
      <c r="AM36" s="142">
        <f>AJ38+AK38+AL38</f>
        <v>0</v>
      </c>
      <c r="AN36" s="98">
        <f>INT(AI36+AM36)</f>
        <v>0</v>
      </c>
      <c r="AO36" s="111" t="s">
        <v>81</v>
      </c>
      <c r="AP36" s="17" t="s">
        <v>25</v>
      </c>
      <c r="AQ36" s="127"/>
      <c r="AR36" s="21">
        <v>0</v>
      </c>
      <c r="AS36" s="22">
        <v>0</v>
      </c>
      <c r="AT36" s="22">
        <v>0</v>
      </c>
      <c r="AU36" s="142">
        <f>AR38+AS38+AT38</f>
        <v>0</v>
      </c>
      <c r="AV36" s="98">
        <f>INT(AQ36+AU36)</f>
        <v>0</v>
      </c>
      <c r="AW36" s="111" t="s">
        <v>101</v>
      </c>
      <c r="AX36" s="17" t="s">
        <v>25</v>
      </c>
      <c r="AY36" s="127"/>
      <c r="AZ36" s="21">
        <v>0</v>
      </c>
      <c r="BA36" s="22">
        <v>0</v>
      </c>
      <c r="BB36" s="22">
        <v>0</v>
      </c>
      <c r="BC36" s="142">
        <f>AZ38+BA38+BB38</f>
        <v>0</v>
      </c>
      <c r="BD36" s="98">
        <f>INT(AY36+BC36)</f>
        <v>0</v>
      </c>
    </row>
    <row r="37" spans="1:56" ht="17.25" customHeight="1" x14ac:dyDescent="0.4">
      <c r="A37" s="75"/>
      <c r="J37" s="112"/>
      <c r="K37" s="15" t="s">
        <v>24</v>
      </c>
      <c r="L37" s="128"/>
      <c r="M37" s="35">
        <f>$E$8</f>
        <v>0</v>
      </c>
      <c r="N37" s="26">
        <f>$F$8</f>
        <v>0</v>
      </c>
      <c r="O37" s="27">
        <f>$G$8</f>
        <v>0</v>
      </c>
      <c r="P37" s="131"/>
      <c r="Q37" s="99"/>
      <c r="R37" s="112"/>
      <c r="S37" s="51" t="s">
        <v>24</v>
      </c>
      <c r="T37" s="24">
        <f>T34</f>
        <v>0</v>
      </c>
      <c r="U37" s="93"/>
      <c r="V37" s="57"/>
      <c r="W37" s="134"/>
      <c r="X37" s="99"/>
      <c r="Y37" s="88"/>
      <c r="Z37" s="15" t="s">
        <v>24</v>
      </c>
      <c r="AA37" s="128"/>
      <c r="AB37" s="35"/>
      <c r="AC37" s="26"/>
      <c r="AD37" s="27"/>
      <c r="AE37" s="137"/>
      <c r="AF37" s="140"/>
      <c r="AG37" s="112"/>
      <c r="AH37" s="15" t="s">
        <v>24</v>
      </c>
      <c r="AI37" s="128"/>
      <c r="AJ37" s="67"/>
      <c r="AK37" s="43"/>
      <c r="AL37" s="64"/>
      <c r="AM37" s="143"/>
      <c r="AN37" s="99"/>
      <c r="AO37" s="112"/>
      <c r="AP37" s="15" t="s">
        <v>24</v>
      </c>
      <c r="AQ37" s="128"/>
      <c r="AR37" s="25"/>
      <c r="AS37" s="26"/>
      <c r="AT37" s="26"/>
      <c r="AU37" s="143"/>
      <c r="AV37" s="99"/>
      <c r="AW37" s="112"/>
      <c r="AX37" s="15" t="s">
        <v>24</v>
      </c>
      <c r="AY37" s="128"/>
      <c r="AZ37" s="25"/>
      <c r="BA37" s="26"/>
      <c r="BB37" s="26"/>
      <c r="BC37" s="143"/>
      <c r="BD37" s="99"/>
    </row>
    <row r="38" spans="1:56" ht="17.25" customHeight="1" x14ac:dyDescent="0.4">
      <c r="A38" s="75"/>
      <c r="J38" s="113"/>
      <c r="K38" s="14" t="s">
        <v>23</v>
      </c>
      <c r="L38" s="129"/>
      <c r="M38" s="36">
        <f>M36*M37</f>
        <v>0</v>
      </c>
      <c r="N38" s="37">
        <f>N36*N37</f>
        <v>0</v>
      </c>
      <c r="O38" s="38">
        <f>O36*O37</f>
        <v>0</v>
      </c>
      <c r="P38" s="132"/>
      <c r="Q38" s="100"/>
      <c r="R38" s="113"/>
      <c r="S38" s="54" t="s">
        <v>23</v>
      </c>
      <c r="T38" s="38">
        <f>T36*T37</f>
        <v>0</v>
      </c>
      <c r="U38" s="94"/>
      <c r="V38" s="60">
        <f>V36*V37</f>
        <v>0</v>
      </c>
      <c r="W38" s="135"/>
      <c r="X38" s="100"/>
      <c r="Y38" s="88"/>
      <c r="Z38" s="14" t="s">
        <v>23</v>
      </c>
      <c r="AA38" s="129"/>
      <c r="AB38" s="36">
        <f>AB36*AB37</f>
        <v>0</v>
      </c>
      <c r="AC38" s="37">
        <f>AC36*AC37</f>
        <v>0</v>
      </c>
      <c r="AD38" s="38">
        <f>AD36*AD37</f>
        <v>0</v>
      </c>
      <c r="AE38" s="138"/>
      <c r="AF38" s="141"/>
      <c r="AG38" s="113"/>
      <c r="AH38" s="14" t="s">
        <v>23</v>
      </c>
      <c r="AI38" s="129"/>
      <c r="AJ38" s="68">
        <f>AJ36*AJ37</f>
        <v>0</v>
      </c>
      <c r="AK38" s="66">
        <f>AK36*AK37</f>
        <v>0</v>
      </c>
      <c r="AL38" s="66">
        <f>AL36*AL37</f>
        <v>0</v>
      </c>
      <c r="AM38" s="144"/>
      <c r="AN38" s="100"/>
      <c r="AO38" s="113"/>
      <c r="AP38" s="14" t="s">
        <v>23</v>
      </c>
      <c r="AQ38" s="129"/>
      <c r="AR38" s="62">
        <f>AR36*AR37</f>
        <v>0</v>
      </c>
      <c r="AS38" s="37">
        <f>AS36*AS37</f>
        <v>0</v>
      </c>
      <c r="AT38" s="37">
        <f>AT36*AT37</f>
        <v>0</v>
      </c>
      <c r="AU38" s="144"/>
      <c r="AV38" s="100"/>
      <c r="AW38" s="113"/>
      <c r="AX38" s="14" t="s">
        <v>23</v>
      </c>
      <c r="AY38" s="129"/>
      <c r="AZ38" s="62">
        <f>AZ36*AZ37</f>
        <v>0</v>
      </c>
      <c r="BA38" s="37">
        <f>BA36*BA37</f>
        <v>0</v>
      </c>
      <c r="BB38" s="37">
        <f>BB36*BB37</f>
        <v>0</v>
      </c>
      <c r="BC38" s="144"/>
      <c r="BD38" s="100"/>
    </row>
    <row r="39" spans="1:56" ht="17.25" customHeight="1" x14ac:dyDescent="0.4">
      <c r="A39" s="97" t="s">
        <v>80</v>
      </c>
      <c r="B39" s="97"/>
      <c r="C39" s="97"/>
      <c r="D39" s="97"/>
      <c r="E39" s="97"/>
      <c r="F39" s="97"/>
      <c r="G39" s="97"/>
      <c r="H39" s="97"/>
      <c r="I39" s="97"/>
      <c r="J39" s="111" t="s">
        <v>79</v>
      </c>
      <c r="K39" s="17" t="s">
        <v>25</v>
      </c>
      <c r="L39" s="127">
        <f>L$6</f>
        <v>0</v>
      </c>
      <c r="M39" s="34">
        <v>120</v>
      </c>
      <c r="N39" s="22">
        <v>0</v>
      </c>
      <c r="O39" s="16">
        <v>0</v>
      </c>
      <c r="P39" s="130">
        <f>M41+N41+O41</f>
        <v>0</v>
      </c>
      <c r="Q39" s="98">
        <f>INT(L39+P39)</f>
        <v>0</v>
      </c>
      <c r="R39" s="111" t="s">
        <v>79</v>
      </c>
      <c r="S39" s="49" t="s">
        <v>25</v>
      </c>
      <c r="T39" s="16">
        <v>6</v>
      </c>
      <c r="U39" s="92">
        <f>T41</f>
        <v>0</v>
      </c>
      <c r="V39" s="50">
        <f>V$6</f>
        <v>900</v>
      </c>
      <c r="W39" s="133">
        <f>V41</f>
        <v>0</v>
      </c>
      <c r="X39" s="98">
        <f>INT(U39+W39)</f>
        <v>0</v>
      </c>
      <c r="Y39" s="88" t="s">
        <v>79</v>
      </c>
      <c r="Z39" s="17" t="s">
        <v>25</v>
      </c>
      <c r="AA39" s="127"/>
      <c r="AB39" s="34">
        <v>0</v>
      </c>
      <c r="AC39" s="22">
        <v>0</v>
      </c>
      <c r="AD39" s="16">
        <v>0</v>
      </c>
      <c r="AE39" s="136">
        <f>AB41+AC41+AD41</f>
        <v>0</v>
      </c>
      <c r="AF39" s="139">
        <f>INT(AA39+AE39)</f>
        <v>0</v>
      </c>
      <c r="AG39" s="111" t="s">
        <v>79</v>
      </c>
      <c r="AH39" s="17" t="s">
        <v>25</v>
      </c>
      <c r="AI39" s="127"/>
      <c r="AJ39" s="63">
        <v>0</v>
      </c>
      <c r="AK39" s="40">
        <v>0</v>
      </c>
      <c r="AL39" s="40">
        <v>0</v>
      </c>
      <c r="AM39" s="142">
        <f>AJ41+AK41+AL41</f>
        <v>0</v>
      </c>
      <c r="AN39" s="98">
        <f>INT(AI39+AM39)</f>
        <v>0</v>
      </c>
      <c r="AO39" s="111" t="s">
        <v>79</v>
      </c>
      <c r="AP39" s="17" t="s">
        <v>25</v>
      </c>
      <c r="AQ39" s="127"/>
      <c r="AR39" s="21">
        <v>0</v>
      </c>
      <c r="AS39" s="22">
        <v>0</v>
      </c>
      <c r="AT39" s="22">
        <v>0</v>
      </c>
      <c r="AU39" s="142">
        <f>AR41+AS41+AT41</f>
        <v>0</v>
      </c>
      <c r="AV39" s="98">
        <f>INT(AQ39+AU39)</f>
        <v>0</v>
      </c>
      <c r="AW39" s="111" t="s">
        <v>100</v>
      </c>
      <c r="AX39" s="17" t="s">
        <v>25</v>
      </c>
      <c r="AY39" s="127"/>
      <c r="AZ39" s="21">
        <v>0</v>
      </c>
      <c r="BA39" s="22">
        <v>0</v>
      </c>
      <c r="BB39" s="22">
        <v>0</v>
      </c>
      <c r="BC39" s="142">
        <f>AZ41+BA41+BB41</f>
        <v>0</v>
      </c>
      <c r="BD39" s="98">
        <f>INT(AY39+BC39)</f>
        <v>0</v>
      </c>
    </row>
    <row r="40" spans="1:56" ht="17.25" customHeight="1" x14ac:dyDescent="0.4">
      <c r="A40" s="97"/>
      <c r="B40" s="97"/>
      <c r="C40" s="97"/>
      <c r="D40" s="97"/>
      <c r="E40" s="97"/>
      <c r="F40" s="97"/>
      <c r="G40" s="97"/>
      <c r="H40" s="97"/>
      <c r="I40" s="97"/>
      <c r="J40" s="112"/>
      <c r="K40" s="15" t="s">
        <v>24</v>
      </c>
      <c r="L40" s="128"/>
      <c r="M40" s="35">
        <f>$E$8</f>
        <v>0</v>
      </c>
      <c r="N40" s="26">
        <f>$F$8</f>
        <v>0</v>
      </c>
      <c r="O40" s="27">
        <f>$G$8</f>
        <v>0</v>
      </c>
      <c r="P40" s="131"/>
      <c r="Q40" s="99"/>
      <c r="R40" s="112"/>
      <c r="S40" s="51" t="s">
        <v>24</v>
      </c>
      <c r="T40" s="24">
        <f>T37</f>
        <v>0</v>
      </c>
      <c r="U40" s="93"/>
      <c r="V40" s="57"/>
      <c r="W40" s="134"/>
      <c r="X40" s="99"/>
      <c r="Y40" s="88"/>
      <c r="Z40" s="15" t="s">
        <v>24</v>
      </c>
      <c r="AA40" s="128"/>
      <c r="AB40" s="35"/>
      <c r="AC40" s="26"/>
      <c r="AD40" s="27"/>
      <c r="AE40" s="137"/>
      <c r="AF40" s="140"/>
      <c r="AG40" s="112"/>
      <c r="AH40" s="15" t="s">
        <v>24</v>
      </c>
      <c r="AI40" s="128"/>
      <c r="AJ40" s="42"/>
      <c r="AK40" s="43"/>
      <c r="AL40" s="64"/>
      <c r="AM40" s="143"/>
      <c r="AN40" s="99"/>
      <c r="AO40" s="112"/>
      <c r="AP40" s="15" t="s">
        <v>24</v>
      </c>
      <c r="AQ40" s="128"/>
      <c r="AR40" s="25"/>
      <c r="AS40" s="26"/>
      <c r="AT40" s="26"/>
      <c r="AU40" s="143"/>
      <c r="AV40" s="99"/>
      <c r="AW40" s="112"/>
      <c r="AX40" s="15" t="s">
        <v>24</v>
      </c>
      <c r="AY40" s="128"/>
      <c r="AZ40" s="25"/>
      <c r="BA40" s="26"/>
      <c r="BB40" s="26"/>
      <c r="BC40" s="143"/>
      <c r="BD40" s="99"/>
    </row>
    <row r="41" spans="1:56" ht="17.25" customHeight="1" x14ac:dyDescent="0.4">
      <c r="A41" s="76"/>
      <c r="B41" s="76"/>
      <c r="C41" s="76"/>
      <c r="D41" s="76"/>
      <c r="E41" s="76"/>
      <c r="F41" s="76"/>
      <c r="G41" s="76"/>
      <c r="H41" s="76"/>
      <c r="I41" s="76"/>
      <c r="J41" s="113"/>
      <c r="K41" s="14" t="s">
        <v>23</v>
      </c>
      <c r="L41" s="129"/>
      <c r="M41" s="36">
        <f>M39*M40</f>
        <v>0</v>
      </c>
      <c r="N41" s="37">
        <f>N39*N40</f>
        <v>0</v>
      </c>
      <c r="O41" s="38">
        <f>O39*O40</f>
        <v>0</v>
      </c>
      <c r="P41" s="132"/>
      <c r="Q41" s="100"/>
      <c r="R41" s="113"/>
      <c r="S41" s="54" t="s">
        <v>23</v>
      </c>
      <c r="T41" s="38">
        <f>T39*T40</f>
        <v>0</v>
      </c>
      <c r="U41" s="94"/>
      <c r="V41" s="60">
        <f>V39*V40</f>
        <v>0</v>
      </c>
      <c r="W41" s="135"/>
      <c r="X41" s="100"/>
      <c r="Y41" s="88"/>
      <c r="Z41" s="14" t="s">
        <v>23</v>
      </c>
      <c r="AA41" s="129"/>
      <c r="AB41" s="36">
        <f>AB39*AB40</f>
        <v>0</v>
      </c>
      <c r="AC41" s="37">
        <f>AC39*AC40</f>
        <v>0</v>
      </c>
      <c r="AD41" s="38">
        <f>AD39*AD40</f>
        <v>0</v>
      </c>
      <c r="AE41" s="138"/>
      <c r="AF41" s="141"/>
      <c r="AG41" s="113"/>
      <c r="AH41" s="14" t="s">
        <v>23</v>
      </c>
      <c r="AI41" s="129"/>
      <c r="AJ41" s="45">
        <f>AJ39*AJ40</f>
        <v>0</v>
      </c>
      <c r="AK41" s="66">
        <f>AK39*AK40</f>
        <v>0</v>
      </c>
      <c r="AL41" s="66">
        <f>AL39*AL40</f>
        <v>0</v>
      </c>
      <c r="AM41" s="144"/>
      <c r="AN41" s="100"/>
      <c r="AO41" s="113"/>
      <c r="AP41" s="14" t="s">
        <v>23</v>
      </c>
      <c r="AQ41" s="129"/>
      <c r="AR41" s="62">
        <f>AR39*AR40</f>
        <v>0</v>
      </c>
      <c r="AS41" s="37">
        <f>AS39*AS40</f>
        <v>0</v>
      </c>
      <c r="AT41" s="37">
        <f>AT39*AT40</f>
        <v>0</v>
      </c>
      <c r="AU41" s="144"/>
      <c r="AV41" s="100"/>
      <c r="AW41" s="113"/>
      <c r="AX41" s="14" t="s">
        <v>23</v>
      </c>
      <c r="AY41" s="129"/>
      <c r="AZ41" s="62">
        <f>AZ39*AZ40</f>
        <v>0</v>
      </c>
      <c r="BA41" s="37">
        <f>BA39*BA40</f>
        <v>0</v>
      </c>
      <c r="BB41" s="37">
        <f>BB39*BB40</f>
        <v>0</v>
      </c>
      <c r="BC41" s="144"/>
      <c r="BD41" s="100"/>
    </row>
    <row r="42" spans="1:56" ht="17.25" customHeight="1" x14ac:dyDescent="0.4">
      <c r="A42" s="80" t="s">
        <v>4</v>
      </c>
      <c r="B42" s="80"/>
      <c r="C42" s="80"/>
      <c r="D42" s="80"/>
      <c r="E42" s="80"/>
      <c r="F42" s="80"/>
      <c r="G42" s="80"/>
      <c r="H42" s="80"/>
      <c r="I42" s="80"/>
      <c r="J42" s="83" t="s">
        <v>34</v>
      </c>
      <c r="K42" s="85"/>
      <c r="L42" s="85"/>
      <c r="M42" s="85"/>
      <c r="N42" s="85"/>
      <c r="O42" s="85"/>
      <c r="P42" s="86"/>
      <c r="Q42" s="98">
        <f>SUM(Q6:Q41)</f>
        <v>0</v>
      </c>
      <c r="R42" s="83" t="s">
        <v>34</v>
      </c>
      <c r="S42" s="85"/>
      <c r="T42" s="85"/>
      <c r="U42" s="85"/>
      <c r="V42" s="85"/>
      <c r="W42" s="85"/>
      <c r="X42" s="98">
        <f>SUM(X6:X41)</f>
        <v>0</v>
      </c>
      <c r="Y42" s="83" t="s">
        <v>34</v>
      </c>
      <c r="Z42" s="85"/>
      <c r="AA42" s="85"/>
      <c r="AB42" s="85"/>
      <c r="AC42" s="85"/>
      <c r="AD42" s="85"/>
      <c r="AE42" s="86"/>
      <c r="AF42" s="98">
        <f>SUM(AF6:AF41)</f>
        <v>0</v>
      </c>
      <c r="AG42" s="83" t="s">
        <v>34</v>
      </c>
      <c r="AH42" s="85"/>
      <c r="AI42" s="85"/>
      <c r="AJ42" s="85"/>
      <c r="AK42" s="85"/>
      <c r="AL42" s="85"/>
      <c r="AM42" s="86"/>
      <c r="AN42" s="98">
        <f>SUM(AN6:AN41)</f>
        <v>0</v>
      </c>
      <c r="AO42" s="83" t="s">
        <v>34</v>
      </c>
      <c r="AP42" s="85"/>
      <c r="AQ42" s="85"/>
      <c r="AR42" s="85"/>
      <c r="AS42" s="85"/>
      <c r="AT42" s="85"/>
      <c r="AU42" s="86"/>
      <c r="AV42" s="98">
        <f>SUM(AV6:AV41)</f>
        <v>0</v>
      </c>
      <c r="AW42" s="83" t="s">
        <v>34</v>
      </c>
      <c r="AX42" s="85"/>
      <c r="AY42" s="85"/>
      <c r="AZ42" s="85"/>
      <c r="BA42" s="85"/>
      <c r="BB42" s="85"/>
      <c r="BC42" s="86"/>
      <c r="BD42" s="98">
        <f>SUM(BD6:BD41)</f>
        <v>0</v>
      </c>
    </row>
    <row r="43" spans="1:56" ht="17.25" customHeight="1" x14ac:dyDescent="0.4">
      <c r="J43" s="84"/>
      <c r="K43" s="101"/>
      <c r="L43" s="101"/>
      <c r="M43" s="101"/>
      <c r="N43" s="101"/>
      <c r="O43" s="101"/>
      <c r="P43" s="117"/>
      <c r="Q43" s="100"/>
      <c r="R43" s="84"/>
      <c r="S43" s="101"/>
      <c r="T43" s="101"/>
      <c r="U43" s="101"/>
      <c r="V43" s="101"/>
      <c r="W43" s="101"/>
      <c r="X43" s="100"/>
      <c r="Y43" s="84"/>
      <c r="Z43" s="101"/>
      <c r="AA43" s="101"/>
      <c r="AB43" s="101"/>
      <c r="AC43" s="101"/>
      <c r="AD43" s="101"/>
      <c r="AE43" s="117"/>
      <c r="AF43" s="100"/>
      <c r="AG43" s="84"/>
      <c r="AH43" s="101"/>
      <c r="AI43" s="101"/>
      <c r="AJ43" s="101"/>
      <c r="AK43" s="101"/>
      <c r="AL43" s="101"/>
      <c r="AM43" s="117"/>
      <c r="AN43" s="100"/>
      <c r="AO43" s="84"/>
      <c r="AP43" s="101"/>
      <c r="AQ43" s="101"/>
      <c r="AR43" s="101"/>
      <c r="AS43" s="101"/>
      <c r="AT43" s="101"/>
      <c r="AU43" s="117"/>
      <c r="AV43" s="100"/>
      <c r="AW43" s="84"/>
      <c r="AX43" s="101"/>
      <c r="AY43" s="101"/>
      <c r="AZ43" s="101"/>
      <c r="BA43" s="101"/>
      <c r="BB43" s="101"/>
      <c r="BC43" s="117"/>
      <c r="BD43" s="100"/>
    </row>
    <row r="44" spans="1:56" ht="17.25" customHeight="1" x14ac:dyDescent="0.4">
      <c r="J44" s="102" t="s">
        <v>35</v>
      </c>
      <c r="K44" s="103"/>
      <c r="L44" s="103"/>
      <c r="M44" s="103"/>
      <c r="N44" s="103"/>
      <c r="O44" s="118"/>
      <c r="P44" s="108" t="s">
        <v>41</v>
      </c>
      <c r="Q44" s="98"/>
      <c r="R44" s="102" t="s">
        <v>35</v>
      </c>
      <c r="S44" s="103"/>
      <c r="T44" s="103"/>
      <c r="U44" s="103"/>
      <c r="V44" s="103"/>
      <c r="W44" s="108" t="s">
        <v>41</v>
      </c>
      <c r="X44" s="98"/>
      <c r="Y44" s="102" t="s">
        <v>35</v>
      </c>
      <c r="Z44" s="103"/>
      <c r="AA44" s="103"/>
      <c r="AB44" s="103"/>
      <c r="AC44" s="103"/>
      <c r="AD44" s="118"/>
      <c r="AE44" s="108" t="s">
        <v>41</v>
      </c>
      <c r="AF44" s="98"/>
      <c r="AG44" s="102" t="s">
        <v>35</v>
      </c>
      <c r="AH44" s="103"/>
      <c r="AI44" s="103"/>
      <c r="AJ44" s="103"/>
      <c r="AK44" s="103"/>
      <c r="AL44" s="118"/>
      <c r="AM44" s="108" t="s">
        <v>41</v>
      </c>
      <c r="AN44" s="98"/>
      <c r="AO44" s="102" t="s">
        <v>35</v>
      </c>
      <c r="AP44" s="103"/>
      <c r="AQ44" s="103"/>
      <c r="AR44" s="103"/>
      <c r="AS44" s="103"/>
      <c r="AT44" s="118"/>
      <c r="AU44" s="108" t="s">
        <v>41</v>
      </c>
      <c r="AV44" s="98"/>
      <c r="AW44" s="102" t="s">
        <v>35</v>
      </c>
      <c r="AX44" s="103"/>
      <c r="AY44" s="103"/>
      <c r="AZ44" s="103"/>
      <c r="BA44" s="103"/>
      <c r="BB44" s="118"/>
      <c r="BC44" s="108" t="s">
        <v>41</v>
      </c>
      <c r="BD44" s="98"/>
    </row>
    <row r="45" spans="1:56" ht="17.25" customHeight="1" x14ac:dyDescent="0.4">
      <c r="J45" s="104"/>
      <c r="K45" s="105"/>
      <c r="L45" s="105"/>
      <c r="M45" s="105"/>
      <c r="N45" s="105"/>
      <c r="O45" s="119"/>
      <c r="P45" s="109"/>
      <c r="Q45" s="99"/>
      <c r="R45" s="104"/>
      <c r="S45" s="105"/>
      <c r="T45" s="105"/>
      <c r="U45" s="105"/>
      <c r="V45" s="105"/>
      <c r="W45" s="109"/>
      <c r="X45" s="99"/>
      <c r="Y45" s="104"/>
      <c r="Z45" s="105"/>
      <c r="AA45" s="105"/>
      <c r="AB45" s="105"/>
      <c r="AC45" s="105"/>
      <c r="AD45" s="119"/>
      <c r="AE45" s="109"/>
      <c r="AF45" s="99"/>
      <c r="AG45" s="104"/>
      <c r="AH45" s="105"/>
      <c r="AI45" s="105"/>
      <c r="AJ45" s="105"/>
      <c r="AK45" s="105"/>
      <c r="AL45" s="119"/>
      <c r="AM45" s="109"/>
      <c r="AN45" s="99"/>
      <c r="AO45" s="104"/>
      <c r="AP45" s="105"/>
      <c r="AQ45" s="105"/>
      <c r="AR45" s="105"/>
      <c r="AS45" s="105"/>
      <c r="AT45" s="119"/>
      <c r="AU45" s="109"/>
      <c r="AV45" s="99"/>
      <c r="AW45" s="104"/>
      <c r="AX45" s="105"/>
      <c r="AY45" s="105"/>
      <c r="AZ45" s="105"/>
      <c r="BA45" s="105"/>
      <c r="BB45" s="119"/>
      <c r="BC45" s="109"/>
      <c r="BD45" s="99"/>
    </row>
    <row r="46" spans="1:56" ht="17.25" customHeight="1" x14ac:dyDescent="0.4">
      <c r="J46" s="106"/>
      <c r="K46" s="107"/>
      <c r="L46" s="107"/>
      <c r="M46" s="107"/>
      <c r="N46" s="107"/>
      <c r="O46" s="120"/>
      <c r="P46" s="110"/>
      <c r="Q46" s="100"/>
      <c r="R46" s="106"/>
      <c r="S46" s="107"/>
      <c r="T46" s="107"/>
      <c r="U46" s="107"/>
      <c r="V46" s="107"/>
      <c r="W46" s="110"/>
      <c r="X46" s="100"/>
      <c r="Y46" s="106"/>
      <c r="Z46" s="107"/>
      <c r="AA46" s="107"/>
      <c r="AB46" s="107"/>
      <c r="AC46" s="107"/>
      <c r="AD46" s="120"/>
      <c r="AE46" s="110"/>
      <c r="AF46" s="100"/>
      <c r="AG46" s="106"/>
      <c r="AH46" s="107"/>
      <c r="AI46" s="107"/>
      <c r="AJ46" s="107"/>
      <c r="AK46" s="107"/>
      <c r="AL46" s="120"/>
      <c r="AM46" s="110"/>
      <c r="AN46" s="100"/>
      <c r="AO46" s="106"/>
      <c r="AP46" s="107"/>
      <c r="AQ46" s="107"/>
      <c r="AR46" s="107"/>
      <c r="AS46" s="107"/>
      <c r="AT46" s="120"/>
      <c r="AU46" s="110"/>
      <c r="AV46" s="100"/>
      <c r="AW46" s="106"/>
      <c r="AX46" s="107"/>
      <c r="AY46" s="107"/>
      <c r="AZ46" s="107"/>
      <c r="BA46" s="107"/>
      <c r="BB46" s="120"/>
      <c r="BC46" s="110"/>
      <c r="BD46" s="100"/>
    </row>
  </sheetData>
  <mergeCells count="365">
    <mergeCell ref="Y44:AD46"/>
    <mergeCell ref="AE44:AE46"/>
    <mergeCell ref="AF44:AF46"/>
    <mergeCell ref="AG44:AL46"/>
    <mergeCell ref="AM44:AM46"/>
    <mergeCell ref="AN44:AN46"/>
    <mergeCell ref="J44:O46"/>
    <mergeCell ref="P44:P46"/>
    <mergeCell ref="Q44:Q46"/>
    <mergeCell ref="R44:V46"/>
    <mergeCell ref="W44:W46"/>
    <mergeCell ref="X44:X46"/>
    <mergeCell ref="AI39:AI41"/>
    <mergeCell ref="AV44:AV46"/>
    <mergeCell ref="AW44:BB46"/>
    <mergeCell ref="BC44:BC46"/>
    <mergeCell ref="BD44:BD46"/>
    <mergeCell ref="AW42:BC43"/>
    <mergeCell ref="BD42:BD43"/>
    <mergeCell ref="AO44:AT46"/>
    <mergeCell ref="AU44:AU46"/>
    <mergeCell ref="AG42:AM43"/>
    <mergeCell ref="X39:X41"/>
    <mergeCell ref="Y39:Y41"/>
    <mergeCell ref="AA39:AA41"/>
    <mergeCell ref="AE39:AE41"/>
    <mergeCell ref="AF39:AF41"/>
    <mergeCell ref="AG39:AG41"/>
    <mergeCell ref="AV39:AV41"/>
    <mergeCell ref="AW39:AW41"/>
    <mergeCell ref="AY39:AY41"/>
    <mergeCell ref="J39:J41"/>
    <mergeCell ref="L39:L41"/>
    <mergeCell ref="P39:P41"/>
    <mergeCell ref="Q39:Q41"/>
    <mergeCell ref="R39:R41"/>
    <mergeCell ref="U39:U41"/>
    <mergeCell ref="W39:W41"/>
    <mergeCell ref="AV42:AV43"/>
    <mergeCell ref="J42:P43"/>
    <mergeCell ref="Q42:Q43"/>
    <mergeCell ref="R42:W43"/>
    <mergeCell ref="X42:X43"/>
    <mergeCell ref="Y42:AE43"/>
    <mergeCell ref="AF42:AF43"/>
    <mergeCell ref="AN42:AN43"/>
    <mergeCell ref="AO42:AU43"/>
    <mergeCell ref="AM39:AM41"/>
    <mergeCell ref="AN39:AN41"/>
    <mergeCell ref="AO39:AO41"/>
    <mergeCell ref="AQ39:AQ41"/>
    <mergeCell ref="AU39:AU41"/>
    <mergeCell ref="BC36:BC38"/>
    <mergeCell ref="AQ36:AQ38"/>
    <mergeCell ref="AU36:AU38"/>
    <mergeCell ref="AV36:AV38"/>
    <mergeCell ref="AW36:AW38"/>
    <mergeCell ref="AW33:AW35"/>
    <mergeCell ref="AY33:AY35"/>
    <mergeCell ref="BC33:BC35"/>
    <mergeCell ref="BD33:BD35"/>
    <mergeCell ref="BC39:BC41"/>
    <mergeCell ref="BD39:BD41"/>
    <mergeCell ref="BD36:BD38"/>
    <mergeCell ref="AY36:AY38"/>
    <mergeCell ref="AO36:AO38"/>
    <mergeCell ref="J36:J38"/>
    <mergeCell ref="L36:L38"/>
    <mergeCell ref="P36:P38"/>
    <mergeCell ref="Q36:Q38"/>
    <mergeCell ref="R36:R38"/>
    <mergeCell ref="U36:U38"/>
    <mergeCell ref="W36:W38"/>
    <mergeCell ref="X36:X38"/>
    <mergeCell ref="Y36:Y38"/>
    <mergeCell ref="AU33:AU35"/>
    <mergeCell ref="AV33:AV35"/>
    <mergeCell ref="AE33:AE35"/>
    <mergeCell ref="AF33:AF35"/>
    <mergeCell ref="AG33:AG35"/>
    <mergeCell ref="AI33:AI35"/>
    <mergeCell ref="AM33:AM35"/>
    <mergeCell ref="AA36:AA38"/>
    <mergeCell ref="AE36:AE38"/>
    <mergeCell ref="AF36:AF38"/>
    <mergeCell ref="AN33:AN35"/>
    <mergeCell ref="AO33:AO35"/>
    <mergeCell ref="AQ33:AQ35"/>
    <mergeCell ref="AG36:AG38"/>
    <mergeCell ref="AI36:AI38"/>
    <mergeCell ref="AM36:AM38"/>
    <mergeCell ref="AN36:AN38"/>
    <mergeCell ref="U33:U35"/>
    <mergeCell ref="W33:W35"/>
    <mergeCell ref="X33:X35"/>
    <mergeCell ref="Y33:Y35"/>
    <mergeCell ref="AA33:AA35"/>
    <mergeCell ref="J33:J35"/>
    <mergeCell ref="L33:L35"/>
    <mergeCell ref="P33:P35"/>
    <mergeCell ref="Q33:Q35"/>
    <mergeCell ref="R33:R35"/>
    <mergeCell ref="AV30:AV32"/>
    <mergeCell ref="AW30:AW32"/>
    <mergeCell ref="AY30:AY32"/>
    <mergeCell ref="BC30:BC32"/>
    <mergeCell ref="BD30:BD32"/>
    <mergeCell ref="AM30:AM32"/>
    <mergeCell ref="AN30:AN32"/>
    <mergeCell ref="AO30:AO32"/>
    <mergeCell ref="AQ30:AQ32"/>
    <mergeCell ref="AU30:AU32"/>
    <mergeCell ref="AQ27:AQ29"/>
    <mergeCell ref="AU27:AU29"/>
    <mergeCell ref="AV27:AV29"/>
    <mergeCell ref="AW27:AW29"/>
    <mergeCell ref="AY27:AY29"/>
    <mergeCell ref="AG27:AG29"/>
    <mergeCell ref="AI27:AI29"/>
    <mergeCell ref="AM27:AM29"/>
    <mergeCell ref="Y30:Y32"/>
    <mergeCell ref="AA30:AA32"/>
    <mergeCell ref="AE30:AE32"/>
    <mergeCell ref="AF30:AF32"/>
    <mergeCell ref="AG30:AG32"/>
    <mergeCell ref="AI30:AI32"/>
    <mergeCell ref="BC27:BC29"/>
    <mergeCell ref="BD27:BD29"/>
    <mergeCell ref="J30:J32"/>
    <mergeCell ref="L30:L32"/>
    <mergeCell ref="P30:P32"/>
    <mergeCell ref="Q30:Q32"/>
    <mergeCell ref="R30:R32"/>
    <mergeCell ref="U30:U32"/>
    <mergeCell ref="W30:W32"/>
    <mergeCell ref="X30:X32"/>
    <mergeCell ref="AN24:AN26"/>
    <mergeCell ref="AO24:AO26"/>
    <mergeCell ref="AQ24:AQ26"/>
    <mergeCell ref="AU24:AU26"/>
    <mergeCell ref="AV24:AV26"/>
    <mergeCell ref="AE24:AE26"/>
    <mergeCell ref="BC24:BC26"/>
    <mergeCell ref="BD24:BD26"/>
    <mergeCell ref="J27:J29"/>
    <mergeCell ref="L27:L29"/>
    <mergeCell ref="P27:P29"/>
    <mergeCell ref="Q27:Q29"/>
    <mergeCell ref="R27:R29"/>
    <mergeCell ref="U27:U29"/>
    <mergeCell ref="W27:W29"/>
    <mergeCell ref="X27:X29"/>
    <mergeCell ref="W24:W26"/>
    <mergeCell ref="X24:X26"/>
    <mergeCell ref="Y24:Y26"/>
    <mergeCell ref="AA24:AA26"/>
    <mergeCell ref="AN27:AN29"/>
    <mergeCell ref="AO27:AO29"/>
    <mergeCell ref="Y27:Y29"/>
    <mergeCell ref="AA27:AA29"/>
    <mergeCell ref="AE27:AE29"/>
    <mergeCell ref="AF27:AF29"/>
    <mergeCell ref="AV21:AV23"/>
    <mergeCell ref="AW21:AW23"/>
    <mergeCell ref="AY21:AY23"/>
    <mergeCell ref="BC21:BC23"/>
    <mergeCell ref="AF24:AF26"/>
    <mergeCell ref="AG24:AG26"/>
    <mergeCell ref="AI24:AI26"/>
    <mergeCell ref="AM24:AM26"/>
    <mergeCell ref="AW24:AW26"/>
    <mergeCell ref="AY24:AY26"/>
    <mergeCell ref="AG21:AG23"/>
    <mergeCell ref="AI21:AI23"/>
    <mergeCell ref="AQ18:AQ20"/>
    <mergeCell ref="AU18:AU20"/>
    <mergeCell ref="J24:J26"/>
    <mergeCell ref="L24:L26"/>
    <mergeCell ref="P24:P26"/>
    <mergeCell ref="Q24:Q26"/>
    <mergeCell ref="R24:R26"/>
    <mergeCell ref="U24:U26"/>
    <mergeCell ref="W21:W23"/>
    <mergeCell ref="X21:X23"/>
    <mergeCell ref="Y21:Y23"/>
    <mergeCell ref="AA21:AA23"/>
    <mergeCell ref="AE21:AE23"/>
    <mergeCell ref="AF21:AF23"/>
    <mergeCell ref="J21:J23"/>
    <mergeCell ref="L21:L23"/>
    <mergeCell ref="P21:P23"/>
    <mergeCell ref="Q21:Q23"/>
    <mergeCell ref="R21:R23"/>
    <mergeCell ref="U21:U23"/>
    <mergeCell ref="AW15:AW17"/>
    <mergeCell ref="AY15:AY17"/>
    <mergeCell ref="BD21:BD23"/>
    <mergeCell ref="AM21:AM23"/>
    <mergeCell ref="AN21:AN23"/>
    <mergeCell ref="AO21:AO23"/>
    <mergeCell ref="AQ21:AQ23"/>
    <mergeCell ref="AU21:AU23"/>
    <mergeCell ref="BC18:BC20"/>
    <mergeCell ref="BD18:BD20"/>
    <mergeCell ref="AV18:AV20"/>
    <mergeCell ref="AW18:AW20"/>
    <mergeCell ref="AY18:AY20"/>
    <mergeCell ref="AG18:AG20"/>
    <mergeCell ref="AI18:AI20"/>
    <mergeCell ref="AM18:AM20"/>
    <mergeCell ref="AN18:AN20"/>
    <mergeCell ref="AO18:AO20"/>
    <mergeCell ref="AQ15:AQ17"/>
    <mergeCell ref="AU15:AU17"/>
    <mergeCell ref="AV15:AV17"/>
    <mergeCell ref="AE15:AE17"/>
    <mergeCell ref="AF15:AF17"/>
    <mergeCell ref="AG15:AG17"/>
    <mergeCell ref="AI15:AI17"/>
    <mergeCell ref="AM15:AM17"/>
    <mergeCell ref="Y18:Y20"/>
    <mergeCell ref="AA18:AA20"/>
    <mergeCell ref="AE18:AE20"/>
    <mergeCell ref="AF18:AF20"/>
    <mergeCell ref="AN15:AN17"/>
    <mergeCell ref="AO15:AO17"/>
    <mergeCell ref="BC15:BC17"/>
    <mergeCell ref="BD15:BD17"/>
    <mergeCell ref="J18:J20"/>
    <mergeCell ref="L18:L20"/>
    <mergeCell ref="P18:P20"/>
    <mergeCell ref="Q18:Q20"/>
    <mergeCell ref="R18:R20"/>
    <mergeCell ref="U18:U20"/>
    <mergeCell ref="W18:W20"/>
    <mergeCell ref="X18:X20"/>
    <mergeCell ref="U15:U17"/>
    <mergeCell ref="W15:W17"/>
    <mergeCell ref="X15:X17"/>
    <mergeCell ref="Y15:Y17"/>
    <mergeCell ref="AA15:AA17"/>
    <mergeCell ref="J15:J17"/>
    <mergeCell ref="L15:L17"/>
    <mergeCell ref="P15:P17"/>
    <mergeCell ref="Q15:Q17"/>
    <mergeCell ref="R15:R17"/>
    <mergeCell ref="AV12:AV14"/>
    <mergeCell ref="AW12:AW14"/>
    <mergeCell ref="AY12:AY14"/>
    <mergeCell ref="BC12:BC14"/>
    <mergeCell ref="BD12:BD14"/>
    <mergeCell ref="AM12:AM14"/>
    <mergeCell ref="AN12:AN14"/>
    <mergeCell ref="AO12:AO14"/>
    <mergeCell ref="AQ12:AQ14"/>
    <mergeCell ref="AU12:AU14"/>
    <mergeCell ref="AQ9:AQ11"/>
    <mergeCell ref="AU9:AU11"/>
    <mergeCell ref="AV9:AV11"/>
    <mergeCell ref="AW9:AW11"/>
    <mergeCell ref="AY9:AY11"/>
    <mergeCell ref="AG9:AG11"/>
    <mergeCell ref="AI9:AI11"/>
    <mergeCell ref="AM9:AM11"/>
    <mergeCell ref="Y12:Y14"/>
    <mergeCell ref="AA12:AA14"/>
    <mergeCell ref="AE12:AE14"/>
    <mergeCell ref="AF12:AF14"/>
    <mergeCell ref="AG12:AG14"/>
    <mergeCell ref="AI12:AI14"/>
    <mergeCell ref="BC9:BC11"/>
    <mergeCell ref="BD9:BD11"/>
    <mergeCell ref="J12:J14"/>
    <mergeCell ref="L12:L14"/>
    <mergeCell ref="P12:P14"/>
    <mergeCell ref="Q12:Q14"/>
    <mergeCell ref="R12:R14"/>
    <mergeCell ref="U12:U14"/>
    <mergeCell ref="W12:W14"/>
    <mergeCell ref="X12:X14"/>
    <mergeCell ref="J9:J11"/>
    <mergeCell ref="L9:L11"/>
    <mergeCell ref="P9:P11"/>
    <mergeCell ref="Q9:Q11"/>
    <mergeCell ref="R9:R11"/>
    <mergeCell ref="U9:U11"/>
    <mergeCell ref="AO9:AO11"/>
    <mergeCell ref="AW6:AW8"/>
    <mergeCell ref="AY6:AY8"/>
    <mergeCell ref="AA9:AA11"/>
    <mergeCell ref="AE9:AE11"/>
    <mergeCell ref="AF9:AF11"/>
    <mergeCell ref="AN6:AN8"/>
    <mergeCell ref="AO6:AO8"/>
    <mergeCell ref="AQ6:AQ8"/>
    <mergeCell ref="AU6:AU8"/>
    <mergeCell ref="U6:U8"/>
    <mergeCell ref="W6:W8"/>
    <mergeCell ref="X6:X8"/>
    <mergeCell ref="Y6:Y8"/>
    <mergeCell ref="AA6:AA8"/>
    <mergeCell ref="AN9:AN11"/>
    <mergeCell ref="AE6:AE8"/>
    <mergeCell ref="W9:W11"/>
    <mergeCell ref="X9:X11"/>
    <mergeCell ref="Y9:Y11"/>
    <mergeCell ref="AF6:AF8"/>
    <mergeCell ref="AG6:AG8"/>
    <mergeCell ref="AI6:AI8"/>
    <mergeCell ref="AM6:AM8"/>
    <mergeCell ref="BC6:BC8"/>
    <mergeCell ref="BD6:BD8"/>
    <mergeCell ref="AV6:AV8"/>
    <mergeCell ref="BD4:BD5"/>
    <mergeCell ref="AO4:AO5"/>
    <mergeCell ref="AP4:AP5"/>
    <mergeCell ref="AQ4:AQ5"/>
    <mergeCell ref="AR4:AU4"/>
    <mergeCell ref="AV4:AV5"/>
    <mergeCell ref="AA4:AA5"/>
    <mergeCell ref="AB4:AE4"/>
    <mergeCell ref="AW4:AW5"/>
    <mergeCell ref="AX4:AX5"/>
    <mergeCell ref="AY4:AY5"/>
    <mergeCell ref="AZ4:BC4"/>
    <mergeCell ref="AO2:AV2"/>
    <mergeCell ref="AW2:BD2"/>
    <mergeCell ref="J4:J5"/>
    <mergeCell ref="K4:K5"/>
    <mergeCell ref="L4:L5"/>
    <mergeCell ref="M4:P4"/>
    <mergeCell ref="Q4:Q5"/>
    <mergeCell ref="R4:R5"/>
    <mergeCell ref="S4:S5"/>
    <mergeCell ref="T4:U4"/>
    <mergeCell ref="AN4:AN5"/>
    <mergeCell ref="J6:J8"/>
    <mergeCell ref="L6:L8"/>
    <mergeCell ref="P6:P8"/>
    <mergeCell ref="Q6:Q8"/>
    <mergeCell ref="R6:R8"/>
    <mergeCell ref="V4:W4"/>
    <mergeCell ref="X4:X5"/>
    <mergeCell ref="Y4:Y5"/>
    <mergeCell ref="Z4:Z5"/>
    <mergeCell ref="A16:B16"/>
    <mergeCell ref="J2:Q2"/>
    <mergeCell ref="R2:X2"/>
    <mergeCell ref="Y2:AF2"/>
    <mergeCell ref="AG2:AN2"/>
    <mergeCell ref="AF4:AF5"/>
    <mergeCell ref="AG4:AG5"/>
    <mergeCell ref="AH4:AH5"/>
    <mergeCell ref="AI4:AI5"/>
    <mergeCell ref="AJ4:AM4"/>
    <mergeCell ref="A42:I42"/>
    <mergeCell ref="A1:I1"/>
    <mergeCell ref="A3:I3"/>
    <mergeCell ref="A10:B10"/>
    <mergeCell ref="A12:B12"/>
    <mergeCell ref="A14:B14"/>
    <mergeCell ref="A19:I21"/>
    <mergeCell ref="A24:D24"/>
    <mergeCell ref="C27:E27"/>
    <mergeCell ref="A39:I40"/>
  </mergeCells>
  <phoneticPr fontId="2"/>
  <dataValidations count="1">
    <dataValidation imeMode="off" allowBlank="1" showInputMessage="1" showErrorMessage="1" sqref="P44 W44 BC44 AE44:AF44 AP6:AV41 AA1:AF41 AM44 AK40:AL40 AU44 AJ7:AL7 AK10:AL10 AK13:AL13 AK16:AL16 AK19:AL19 AK22:AL22 AK25:AL25 AK28:AL28 AK31:AL31 AK34:AL34 AK37:AL37 AX6:BC41" xr:uid="{00000000-0002-0000-0300-000000000000}"/>
  </dataValidations>
  <pageMargins left="0.59055118110236227" right="0.59055118110236227" top="0.39370078740157483" bottom="0.3937007874015748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962f99b-f694-4993-8769-fac730dbaab9">7RUYAVR63MCH-1080829399-6343</_dlc_DocId>
    <_dlc_DocIdUrl xmlns="6962f99b-f694-4993-8769-fac730dbaab9">
      <Url>https://wa-n.gbase.gsdf.mod.go.jp/wa/wa_wafin/394fin/kyouyuu/_layouts/15/DocIdRedir.aspx?ID=7RUYAVR63MCH-1080829399-6343</Url>
      <Description>7RUYAVR63MCH-1080829399-6343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31225A8270FE594EB40A9BBF03F96CDC" ma:contentTypeVersion="1" ma:contentTypeDescription="新しいドキュメントを作成します。" ma:contentTypeScope="" ma:versionID="19370e3c6a3c3e0c2bb4062da85db480">
  <xsd:schema xmlns:xsd="http://www.w3.org/2001/XMLSchema" xmlns:xs="http://www.w3.org/2001/XMLSchema" xmlns:p="http://schemas.microsoft.com/office/2006/metadata/properties" xmlns:ns2="6962f99b-f694-4993-8769-fac730dbaab9" targetNamespace="http://schemas.microsoft.com/office/2006/metadata/properties" ma:root="true" ma:fieldsID="ea43e30258e2622771f6a9609a009cc6" ns2:_="">
    <xsd:import namespace="6962f99b-f694-4993-8769-fac730dbaab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62f99b-f694-4993-8769-fac730dbaab9"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6CFAE-53F5-4851-B1CB-CC182980DCDE}">
  <ds:schemaRefs>
    <ds:schemaRef ds:uri="6962f99b-f694-4993-8769-fac730dbaab9"/>
    <ds:schemaRef ds:uri="http://purl.org/dc/terms/"/>
    <ds:schemaRef ds:uri="http://schemas.microsoft.com/office/2006/documentManagement/types"/>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84D262C7-5D38-49EA-9BF7-90BFDF9FA05B}">
  <ds:schemaRefs>
    <ds:schemaRef ds:uri="http://schemas.microsoft.com/sharepoint/v3/contenttype/forms"/>
  </ds:schemaRefs>
</ds:datastoreItem>
</file>

<file path=customXml/itemProps3.xml><?xml version="1.0" encoding="utf-8"?>
<ds:datastoreItem xmlns:ds="http://schemas.openxmlformats.org/officeDocument/2006/customXml" ds:itemID="{47239F30-AE67-4E76-9F5B-59A7D3532A21}">
  <ds:schemaRefs>
    <ds:schemaRef ds:uri="http://schemas.microsoft.com/sharepoint/events"/>
  </ds:schemaRefs>
</ds:datastoreItem>
</file>

<file path=customXml/itemProps4.xml><?xml version="1.0" encoding="utf-8"?>
<ds:datastoreItem xmlns:ds="http://schemas.openxmlformats.org/officeDocument/2006/customXml" ds:itemID="{7F15F989-3EBA-4C85-AF23-FFEC7C320F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62f99b-f694-4993-8769-fac730dbaa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市場価格調査書A</vt:lpstr>
      <vt:lpstr>市場価格調査書B</vt:lpstr>
      <vt:lpstr>入札書Ｃ</vt:lpstr>
      <vt:lpstr>入札書Ｄ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荒木 渉</dc:creator>
  <cp:lastModifiedBy>渡辺　昂二郎</cp:lastModifiedBy>
  <cp:lastPrinted>2026-02-02T08:48:56Z</cp:lastPrinted>
  <dcterms:created xsi:type="dcterms:W3CDTF">2021-12-09T01:12:33Z</dcterms:created>
  <dcterms:modified xsi:type="dcterms:W3CDTF">2026-02-16T05:42:13Z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0x01010031225A8270FE594EB40A9BBF03F96CDC</vt:lpwstr>
  </property>
  <property fmtid="{D5CDD505-2E9C-101B-9397-08002B2CF9AE}" pid="3" name="_dlc_DocIdItemGuid">
    <vt:lpwstr>1c55ca91-7bce-4d69-ab40-85e2a706d727</vt:lpwstr>
  </property>
</Properties>
</file>