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activeTab="1"/>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<sst xmlns="http://schemas.openxmlformats.org/spreadsheetml/2006/main" count="109" uniqueCount="67">
  <si>
    <t>分任契約担当官</t>
  </si>
  <si>
    <t>陸上自衛隊那覇駐屯地</t>
    <rPh sb="5" eb="7">
      <t>ナハ</t>
    </rPh>
    <rPh sb="7" eb="10">
      <t>チュウトンチ</t>
    </rPh>
    <phoneticPr fontId="2"/>
  </si>
  <si>
    <t>￥</t>
    <phoneticPr fontId="2"/>
  </si>
  <si>
    <t>(税抜）</t>
    <rPh sb="1" eb="3">
      <t>ゼイヌ</t>
    </rPh>
    <phoneticPr fontId="2"/>
  </si>
  <si>
    <t>住　所</t>
    <rPh sb="0" eb="1">
      <t>ジュウ</t>
    </rPh>
    <rPh sb="2" eb="3">
      <t>ショ</t>
    </rPh>
    <phoneticPr fontId="6"/>
  </si>
  <si>
    <t>氏　名</t>
    <rPh sb="0" eb="1">
      <t>シ</t>
    </rPh>
    <rPh sb="2" eb="3">
      <t>メイ</t>
    </rPh>
    <phoneticPr fontId="6"/>
  </si>
  <si>
    <t>以降</t>
    <rPh sb="0" eb="2">
      <t>イコウ</t>
    </rPh>
    <phoneticPr fontId="2"/>
  </si>
  <si>
    <t>〒901-2134　浦添市字港川512番地20</t>
    <rPh sb="10" eb="13">
      <t>ウラソエシ</t>
    </rPh>
    <rPh sb="13" eb="14">
      <t>アザ</t>
    </rPh>
    <rPh sb="14" eb="15">
      <t>ミナト</t>
    </rPh>
    <rPh sb="15" eb="16">
      <t>カワ</t>
    </rPh>
    <rPh sb="19" eb="21">
      <t>バンチ</t>
    </rPh>
    <phoneticPr fontId="9"/>
  </si>
  <si>
    <t>品　　名</t>
    <rPh sb="0" eb="1">
      <t>ヒン</t>
    </rPh>
    <rPh sb="3" eb="4">
      <t>ナ</t>
    </rPh>
    <phoneticPr fontId="2"/>
  </si>
  <si>
    <t>規　　　格</t>
    <phoneticPr fontId="2"/>
  </si>
  <si>
    <t>単位</t>
  </si>
  <si>
    <t>単　価</t>
    <phoneticPr fontId="2"/>
  </si>
  <si>
    <t>金　　　額</t>
    <phoneticPr fontId="2"/>
  </si>
  <si>
    <t>備　考</t>
    <rPh sb="0" eb="1">
      <t>ソナエ</t>
    </rPh>
    <rPh sb="2" eb="3">
      <t>コウ</t>
    </rPh>
    <phoneticPr fontId="2"/>
  </si>
  <si>
    <t>ｶﾀﾛｸﾞ名表示　ｻｲﾝ１</t>
    <rPh sb="5" eb="6">
      <t>メイ</t>
    </rPh>
    <rPh sb="6" eb="8">
      <t>ヒョウジ</t>
    </rPh>
    <phoneticPr fontId="2"/>
  </si>
  <si>
    <t>手入布２号</t>
  </si>
  <si>
    <t>仕様書のとおり</t>
  </si>
  <si>
    <t>KG</t>
  </si>
  <si>
    <t/>
  </si>
  <si>
    <t>別紙内訳書のとおり</t>
    <rPh sb="0" eb="2">
      <t>ベッシ</t>
    </rPh>
    <rPh sb="2" eb="5">
      <t>ウチワケショ</t>
    </rPh>
    <phoneticPr fontId="2"/>
  </si>
  <si>
    <t>手入布１号</t>
  </si>
  <si>
    <t>以下余白</t>
    <rPh sb="0" eb="2">
      <t>イカ</t>
    </rPh>
    <rPh sb="2" eb="4">
      <t>ヨハク</t>
    </rPh>
    <phoneticPr fontId="2"/>
  </si>
  <si>
    <t>以下余白</t>
  </si>
  <si>
    <t>入札書の場合</t>
    <rPh sb="0" eb="2">
      <t>ニュウサツ</t>
    </rPh>
    <rPh sb="2" eb="3">
      <t>ショ</t>
    </rPh>
    <rPh sb="4" eb="6">
      <t>バアイ</t>
    </rPh>
    <phoneticPr fontId="2"/>
  </si>
  <si>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2"/>
  </si>
  <si>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2"/>
  </si>
  <si>
    <t>　　　</t>
    <phoneticPr fontId="2"/>
  </si>
  <si>
    <t>パイオニア電設(株)</t>
    <rPh sb="7" eb="10">
      <t>カブ</t>
    </rPh>
    <phoneticPr fontId="9"/>
  </si>
  <si>
    <t>浦添市</t>
    <rPh sb="0" eb="3">
      <t>ウラソエシ</t>
    </rPh>
    <phoneticPr fontId="6"/>
  </si>
  <si>
    <t>877-0101</t>
    <phoneticPr fontId="9"/>
  </si>
  <si>
    <t>879-4607</t>
    <phoneticPr fontId="9"/>
  </si>
  <si>
    <t>〒901-2607　浦添市伊祖4丁目21番2号</t>
    <rPh sb="10" eb="13">
      <t>ウラソエシ</t>
    </rPh>
    <rPh sb="13" eb="14">
      <t>イ</t>
    </rPh>
    <rPh sb="14" eb="15">
      <t>ソ</t>
    </rPh>
    <rPh sb="16" eb="18">
      <t>チョウメ</t>
    </rPh>
    <rPh sb="20" eb="21">
      <t>バン</t>
    </rPh>
    <rPh sb="22" eb="23">
      <t>ゴウ</t>
    </rPh>
    <phoneticPr fontId="9"/>
  </si>
  <si>
    <t>BS装置修理</t>
    <phoneticPr fontId="9"/>
  </si>
  <si>
    <t>(株)川本製作所沖縄営業所</t>
    <rPh sb="0" eb="3">
      <t>カブ</t>
    </rPh>
    <phoneticPr fontId="9"/>
  </si>
  <si>
    <t>宜野湾市</t>
    <rPh sb="0" eb="4">
      <t>ギノワンシ</t>
    </rPh>
    <phoneticPr fontId="9"/>
  </si>
  <si>
    <t>897-8823</t>
    <phoneticPr fontId="9"/>
  </si>
  <si>
    <t>870-2066</t>
    <phoneticPr fontId="9"/>
  </si>
  <si>
    <t>〒901-2226　宜野湾市字嘉数2-18</t>
    <rPh sb="10" eb="14">
      <t>ギノワンシ</t>
    </rPh>
    <rPh sb="14" eb="15">
      <t>アザ</t>
    </rPh>
    <rPh sb="15" eb="17">
      <t>カカズ</t>
    </rPh>
    <phoneticPr fontId="9"/>
  </si>
  <si>
    <t>自動給水装置用ﾓｰﾀｰ</t>
    <phoneticPr fontId="9"/>
  </si>
  <si>
    <t>業者各位</t>
    <rPh sb="0" eb="2">
      <t>ギョウシャ</t>
    </rPh>
    <rPh sb="2" eb="4">
      <t>カクイ</t>
    </rPh>
    <phoneticPr fontId="6"/>
  </si>
  <si>
    <t>品　　　　　　 名</t>
    <rPh sb="0" eb="1">
      <t>シナ</t>
    </rPh>
    <rPh sb="8" eb="9">
      <t>メイ</t>
    </rPh>
    <phoneticPr fontId="2"/>
  </si>
  <si>
    <t>規　　　　　　格</t>
    <rPh sb="0" eb="1">
      <t>キ</t>
    </rPh>
    <rPh sb="7" eb="8">
      <t>カク</t>
    </rPh>
    <phoneticPr fontId="2"/>
  </si>
  <si>
    <t>単位</t>
    <rPh sb="0" eb="1">
      <t>タン</t>
    </rPh>
    <rPh sb="1" eb="2">
      <t>クライ</t>
    </rPh>
    <phoneticPr fontId="2"/>
  </si>
  <si>
    <t>　</t>
    <phoneticPr fontId="17"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</si>
  <si>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6"/>
  </si>
  <si>
    <t>陸上自衛隊那覇駐屯地第４３０会計隊</t>
    <rPh sb="0" eb="2">
      <t>リクジョウ</t>
    </rPh>
    <rPh sb="2" eb="5">
      <t>ジエイタイ</t>
    </rPh>
    <rPh sb="5" eb="7">
      <t>ナハ</t>
    </rPh>
    <rPh sb="7" eb="10">
      <t>チュウトンチ</t>
    </rPh>
    <phoneticPr fontId="9"/>
  </si>
  <si>
    <t>担当　仲田</t>
    <rPh sb="3" eb="5">
      <t>ナカダ</t>
    </rPh>
    <phoneticPr fontId="6"/>
  </si>
  <si>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6"/>
  </si>
  <si>
    <t>TEL　098-857-1155　（内線２４０３）</t>
    <phoneticPr fontId="17" type="halfwidthKatakana"/>
  </si>
  <si>
    <t>FAX　098-857-1167</t>
    <phoneticPr fontId="17" type="halfwidthKatakana"/>
  </si>
  <si>
    <t>回答日</t>
    <rPh sb="0" eb="3">
      <t>ｶｲﾄｳﾋﾞ</t>
    </rPh>
    <phoneticPr fontId="17" type="halfwidthKatakana"/>
  </si>
  <si>
    <t>価格調査に関する事項</t>
    <rPh sb="0" eb="2">
      <t>カカク</t>
    </rPh>
    <rPh sb="2" eb="4">
      <t>チョウサ</t>
    </rPh>
    <rPh sb="5" eb="6">
      <t>カン</t>
    </rPh>
    <rPh sb="8" eb="10">
      <t>ジコウ</t>
    </rPh>
    <phoneticPr fontId="6"/>
  </si>
  <si>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17" type="halfwidthKatakana"/>
  </si>
  <si>
    <t>単　　価</t>
    <rPh sb="0" eb="1">
      <t>タン</t>
    </rPh>
    <rPh sb="3" eb="4">
      <t>アタイ</t>
    </rPh>
    <phoneticPr fontId="2"/>
  </si>
  <si>
    <t>金　　　額</t>
    <rPh sb="0" eb="1">
      <t>キン</t>
    </rPh>
    <rPh sb="4" eb="5">
      <t>ガク</t>
    </rPh>
    <phoneticPr fontId="2"/>
  </si>
  <si>
    <t>備　　考</t>
    <rPh sb="0" eb="1">
      <t>ソナエ</t>
    </rPh>
    <rPh sb="3" eb="4">
      <t>コウ</t>
    </rPh>
    <phoneticPr fontId="2"/>
  </si>
  <si>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17" type="halfwidthKatakana"/>
  </si>
  <si>
    <t>合計</t>
    <rPh sb="0" eb="2">
      <t>ｺﾞｳｹｲ</t>
    </rPh>
    <phoneticPr fontId="17" type="halfwidthKatakana"/>
  </si>
  <si>
    <t>住所</t>
    <rPh sb="0" eb="2">
      <t>ジュウショ</t>
    </rPh>
    <phoneticPr fontId="9"/>
  </si>
  <si>
    <t>会社名</t>
    <rPh sb="0" eb="3">
      <t>カイシャメイ</t>
    </rPh>
    <phoneticPr fontId="9"/>
  </si>
  <si>
    <t>代表者名</t>
    <rPh sb="0" eb="3">
      <t>ダイヒョウシャ</t>
    </rPh>
    <rPh sb="3" eb="4">
      <t>ナ</t>
    </rPh>
    <phoneticPr fontId="9"/>
  </si>
  <si>
    <t>担当者名　</t>
    <rPh sb="0" eb="3">
      <t>タントウシャ</t>
    </rPh>
    <rPh sb="3" eb="4">
      <t>ナ</t>
    </rPh>
    <phoneticPr fontId="9"/>
  </si>
  <si>
    <t>電話番号　</t>
    <rPh sb="0" eb="2">
      <t>デンワ</t>
    </rPh>
    <rPh sb="2" eb="4">
      <t>バンゴウ</t>
    </rPh>
    <phoneticPr fontId="9"/>
  </si>
  <si>
    <t>数量</t>
  </si>
  <si>
    <t>　</t>
  </si>
  <si>
    <t xml:space="preserve">        入　　　　　札　　　　　　書</t>
    <rPh sb="8" eb="9">
      <t>ニュウ</t>
    </rPh>
    <rPh sb="14" eb="15">
      <t>サツ</t>
    </rPh>
    <rPh sb="21" eb="22">
      <t>ショ</t>
    </rPh>
    <phoneticPr fontId="2"/>
  </si>
  <si>
    <t>DS121</t>
    <phoneticPr fontId="17"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</si>
</sst>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800411]ggge&quot;年&quot;m&quot;月&quot;d&quot;日&quot;;@"/>
    <numFmt numFmtId="177" formatCode="&quot;¥&quot;#,##0\-;[Red]&quot;¥&quot;#,##0\-"/>
    <numFmt numFmtId="178" formatCode="[$-411]ggge&quot;年&quot;m&quot;月&quot;d&quot;日&quot;;@"/>
    <numFmt numFmtId="179" formatCode="0_);[Red]\(0\)"/>
  </numFmts>
  <fonts count="22" x14ac:knownFonts="1">
    <font>
      <sz val="12"/>
      <name val="ＭＳ 明朝"/>
      <family val="1"/>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20"/>
      <name val="ＭＳ Ｐ明朝"/>
      <family val="1"/>
      <charset val="128"/>
    </font>
    <font>
      <sz val="12"/>
      <color rgb="FFFF0000"/>
      <name val="ＭＳ 明朝"/>
      <family val="1"/>
      <charset val="128"/>
    </font>
    <font>
      <sz val="12"/>
      <color rgb="FFFF0000"/>
      <name val="ＭＳ Ｐゴシック"/>
      <family val="3"/>
      <charset val="128"/>
    </font>
    <font>
      <sz val="12"/>
      <color rgb="FF0000FF"/>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0" fillId="0" borderId="0" applyFont="0" applyFill="0" applyBorder="0" applyAlignment="0" applyProtection="0"/>
    <xf numFmtId="0" fontId="10" fillId="0" borderId="0"/>
  </cellStyleXfs>
  <cellXfs count="112">
    <xf numFmtId="0" fontId="0" fillId="0" borderId="0" xfId="0"/>
    <xf numFmtId="0" fontId="1" fillId="0" borderId="0" xfId="0" applyFont="1" applyFill="1" applyAlignment="1"/>
    <xf numFmtId="58" fontId="1" fillId="0" borderId="0" xfId="0" applyNumberFormat="1" applyFont="1" applyFill="1" applyAlignment="1"/>
    <xf numFmtId="0" fontId="3" fillId="0" borderId="0" xfId="0" applyFont="1" applyFill="1"/>
    <xf numFmtId="0" fontId="3" fillId="0" borderId="0" xfId="0" applyFont="1" applyFill="1" applyAlignment="1"/>
    <xf numFmtId="0" fontId="3" fillId="0" borderId="0" xfId="0" applyFont="1" applyFill="1" applyAlignment="1">
      <alignment vertical="center"/>
    </xf>
    <xf numFmtId="0" fontId="3" fillId="0" borderId="0" xfId="0" applyFont="1" applyFill="1" applyAlignment="1">
      <alignment vertical="top"/>
    </xf>
    <xf numFmtId="0" fontId="4" fillId="0" borderId="0" xfId="0" applyFont="1" applyFill="1"/>
    <xf numFmtId="0" fontId="1" fillId="0" borderId="0" xfId="0" applyFont="1" applyFill="1"/>
    <xf numFmtId="0" fontId="5" fillId="0" borderId="0" xfId="0" applyFont="1" applyFill="1"/>
    <xf numFmtId="0" fontId="3" fillId="0" borderId="0" xfId="0" applyFont="1" applyFill="1" applyBorder="1"/>
    <xf numFmtId="0" fontId="5" fillId="0" borderId="0" xfId="0" applyFont="1" applyFill="1" applyAlignment="1"/>
    <xf numFmtId="0" fontId="7" fillId="0" borderId="0" xfId="0" applyFont="1" applyFill="1"/>
    <xf numFmtId="177" fontId="8" fillId="0" borderId="1" xfId="0" applyNumberFormat="1" applyFont="1" applyFill="1" applyBorder="1" applyAlignment="1">
      <alignment horizontal="left" vertical="center"/>
    </xf>
    <xf numFmtId="0" fontId="4" fillId="0" borderId="1" xfId="0" applyFont="1" applyFill="1" applyBorder="1" applyAlignment="1">
      <alignment horizontal="right" vertical="center"/>
    </xf>
    <xf numFmtId="0" fontId="3" fillId="0" borderId="1" xfId="0" applyFont="1" applyFill="1" applyBorder="1" applyAlignment="1">
      <alignment vertical="center"/>
    </xf>
    <xf numFmtId="0" fontId="5" fillId="0" borderId="1" xfId="0" applyFont="1" applyFill="1" applyBorder="1" applyAlignment="1">
      <alignment vertical="center"/>
    </xf>
    <xf numFmtId="0" fontId="3" fillId="0" borderId="1" xfId="0" applyFont="1" applyFill="1" applyBorder="1"/>
    <xf numFmtId="0" fontId="3" fillId="0" borderId="0" xfId="0" applyFont="1" applyFill="1" applyAlignment="1">
      <alignment horizontal="distributed" vertical="center" indent="1"/>
    </xf>
    <xf numFmtId="178" fontId="4" fillId="0" borderId="0" xfId="0" applyNumberFormat="1" applyFont="1" applyFill="1" applyAlignment="1">
      <alignment horizontal="left" vertical="center" shrinkToFit="1"/>
    </xf>
    <xf numFmtId="179" fontId="4" fillId="0" borderId="2" xfId="0" applyNumberFormat="1" applyFont="1" applyFill="1" applyBorder="1" applyAlignment="1">
      <alignment vertical="center"/>
    </xf>
    <xf numFmtId="0" fontId="4" fillId="0" borderId="0" xfId="0" applyFont="1" applyFill="1" applyAlignment="1">
      <alignment vertical="center"/>
    </xf>
    <xf numFmtId="0" fontId="3" fillId="0" borderId="0" xfId="0" applyFont="1" applyFill="1" applyBorder="1" applyAlignment="1">
      <alignment vertical="center"/>
    </xf>
    <xf numFmtId="179" fontId="4" fillId="0" borderId="0" xfId="0" applyNumberFormat="1"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7" xfId="0" applyFont="1" applyFill="1" applyBorder="1" applyAlignment="1">
      <alignment horizontal="left" wrapText="1"/>
    </xf>
    <xf numFmtId="0" fontId="4" fillId="0" borderId="8" xfId="0" applyFont="1" applyFill="1" applyBorder="1" applyAlignment="1">
      <alignment horizontal="left" wrapText="1"/>
    </xf>
    <xf numFmtId="0" fontId="5" fillId="0" borderId="8" xfId="0" applyFont="1" applyFill="1" applyBorder="1" applyAlignment="1">
      <alignment horizontal="center" shrinkToFit="1"/>
    </xf>
    <xf numFmtId="38" fontId="5" fillId="0" borderId="8" xfId="1" applyFont="1" applyFill="1" applyBorder="1" applyAlignment="1">
      <alignment horizontal="center" shrinkToFit="1"/>
    </xf>
    <xf numFmtId="38" fontId="4" fillId="0" borderId="8" xfId="1" applyFont="1" applyFill="1" applyBorder="1" applyAlignment="1"/>
    <xf numFmtId="38" fontId="4" fillId="0" borderId="9" xfId="1" applyFont="1" applyFill="1" applyBorder="1" applyAlignment="1"/>
    <xf numFmtId="56" fontId="4" fillId="0" borderId="10" xfId="0" applyNumberFormat="1" applyFont="1" applyFill="1" applyBorder="1" applyAlignment="1">
      <alignment horizontal="center" shrinkToFit="1"/>
    </xf>
    <xf numFmtId="0" fontId="3" fillId="0" borderId="7" xfId="0" applyFont="1" applyFill="1" applyBorder="1" applyAlignment="1">
      <alignment horizontal="left" wrapText="1"/>
    </xf>
    <xf numFmtId="0" fontId="3" fillId="0" borderId="8" xfId="0" applyFont="1" applyFill="1" applyBorder="1" applyAlignment="1">
      <alignment wrapText="1"/>
    </xf>
    <xf numFmtId="0" fontId="4" fillId="0" borderId="7" xfId="0" applyFont="1" applyFill="1" applyBorder="1" applyAlignment="1">
      <alignment wrapText="1"/>
    </xf>
    <xf numFmtId="0" fontId="3" fillId="0" borderId="7" xfId="0" applyFont="1" applyFill="1" applyBorder="1" applyAlignment="1">
      <alignment wrapText="1"/>
    </xf>
    <xf numFmtId="0" fontId="3" fillId="0" borderId="8" xfId="0" applyFont="1" applyFill="1" applyBorder="1" applyAlignment="1">
      <alignment horizontal="center" wrapText="1"/>
    </xf>
    <xf numFmtId="0" fontId="4" fillId="0" borderId="7" xfId="0" applyFont="1" applyFill="1" applyBorder="1" applyAlignment="1">
      <alignment wrapText="1" shrinkToFit="1"/>
    </xf>
    <xf numFmtId="0" fontId="4" fillId="0" borderId="8" xfId="0" applyFont="1" applyFill="1" applyBorder="1" applyAlignment="1">
      <alignment horizontal="left" wrapText="1" shrinkToFit="1"/>
    </xf>
    <xf numFmtId="56" fontId="3" fillId="0" borderId="10" xfId="0" applyNumberFormat="1" applyFont="1" applyFill="1" applyBorder="1" applyAlignment="1">
      <alignment horizontal="center" shrinkToFit="1"/>
    </xf>
    <xf numFmtId="0" fontId="5" fillId="0" borderId="8" xfId="0" applyFont="1" applyFill="1" applyBorder="1" applyAlignment="1">
      <alignment horizontal="center"/>
    </xf>
    <xf numFmtId="38" fontId="5" fillId="0" borderId="8" xfId="1" applyFont="1" applyFill="1" applyBorder="1" applyAlignment="1">
      <alignment horizontal="center"/>
    </xf>
    <xf numFmtId="38" fontId="4" fillId="0" borderId="8" xfId="1" applyFont="1" applyFill="1" applyBorder="1" applyAlignment="1">
      <alignment horizontal="right"/>
    </xf>
    <xf numFmtId="38" fontId="3" fillId="0" borderId="8" xfId="1" applyFont="1" applyFill="1" applyBorder="1" applyAlignment="1">
      <alignment horizontal="right"/>
    </xf>
    <xf numFmtId="0" fontId="3" fillId="0" borderId="10" xfId="0" applyFont="1" applyFill="1" applyBorder="1" applyAlignment="1">
      <alignment horizontal="center" wrapText="1" shrinkToFit="1"/>
    </xf>
    <xf numFmtId="0" fontId="4" fillId="0" borderId="0" xfId="0" applyFont="1" applyFill="1" applyBorder="1" applyAlignment="1">
      <alignment horizontal="distributed" justifyLastLine="1"/>
    </xf>
    <xf numFmtId="0" fontId="4" fillId="0" borderId="8" xfId="0" applyFont="1" applyFill="1" applyBorder="1" applyAlignment="1">
      <alignment horizontal="left" vertical="center" wrapText="1"/>
    </xf>
    <xf numFmtId="0" fontId="3" fillId="0" borderId="10" xfId="0" applyFont="1" applyFill="1" applyBorder="1" applyAlignment="1">
      <alignment horizontal="left" wrapText="1" shrinkToFit="1"/>
    </xf>
    <xf numFmtId="0" fontId="11" fillId="0" borderId="0" xfId="0" applyFont="1" applyFill="1"/>
    <xf numFmtId="0" fontId="4" fillId="0" borderId="11" xfId="0" applyFont="1" applyFill="1" applyBorder="1" applyAlignment="1">
      <alignment horizontal="distributed" justifyLastLine="1"/>
    </xf>
    <xf numFmtId="0" fontId="3" fillId="0" borderId="12" xfId="0" applyFont="1" applyFill="1" applyBorder="1" applyAlignment="1">
      <alignment horizontal="left" shrinkToFit="1"/>
    </xf>
    <xf numFmtId="0" fontId="3" fillId="0" borderId="12" xfId="0" applyFont="1" applyFill="1" applyBorder="1" applyAlignment="1">
      <alignment horizontal="center"/>
    </xf>
    <xf numFmtId="38" fontId="3" fillId="0" borderId="12" xfId="1" applyFont="1" applyFill="1" applyBorder="1" applyAlignment="1">
      <alignment horizontal="right"/>
    </xf>
    <xf numFmtId="38" fontId="5" fillId="0" borderId="12" xfId="1" applyFont="1" applyFill="1" applyBorder="1" applyAlignment="1">
      <alignment horizontal="right"/>
    </xf>
    <xf numFmtId="0" fontId="3" fillId="0" borderId="13" xfId="0" applyFont="1" applyFill="1" applyBorder="1" applyAlignment="1">
      <alignment horizontal="left" wrapText="1" shrinkToFit="1"/>
    </xf>
    <xf numFmtId="0" fontId="5" fillId="0" borderId="0" xfId="0" applyFont="1" applyFill="1" applyAlignment="1">
      <alignment vertical="top"/>
    </xf>
    <xf numFmtId="0" fontId="12" fillId="0" borderId="0" xfId="0" applyFont="1" applyFill="1"/>
    <xf numFmtId="0" fontId="13" fillId="0" borderId="0" xfId="0" applyFont="1" applyFill="1"/>
    <xf numFmtId="0" fontId="14" fillId="0" borderId="0" xfId="0" applyFont="1" applyFill="1"/>
    <xf numFmtId="0" fontId="15" fillId="0" borderId="0" xfId="0" applyFont="1" applyFill="1"/>
    <xf numFmtId="0" fontId="15" fillId="0" borderId="0" xfId="0" applyFont="1" applyFill="1" applyBorder="1"/>
    <xf numFmtId="0" fontId="3" fillId="0" borderId="0" xfId="2" applyFont="1" applyFill="1" applyAlignment="1">
      <alignment vertical="center"/>
    </xf>
    <xf numFmtId="0" fontId="3" fillId="0" borderId="0" xfId="2" applyFont="1" applyFill="1" applyAlignment="1">
      <alignment horizontal="center" vertical="center"/>
    </xf>
    <xf numFmtId="0" fontId="4" fillId="0" borderId="0" xfId="2" applyFont="1" applyFill="1" applyAlignment="1">
      <alignment vertical="center"/>
    </xf>
    <xf numFmtId="0" fontId="3" fillId="0" borderId="0" xfId="2" quotePrefix="1" applyFont="1" applyFill="1" applyAlignment="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shrinkToFit="1"/>
    </xf>
    <xf numFmtId="0" fontId="3" fillId="0" borderId="6" xfId="0" applyFont="1" applyFill="1" applyBorder="1" applyAlignment="1">
      <alignment horizontal="left" vertical="center" wrapText="1"/>
    </xf>
    <xf numFmtId="0" fontId="3" fillId="0" borderId="0" xfId="2" applyFont="1" applyFill="1" applyAlignment="1">
      <alignment horizontal="distributed" vertical="center"/>
    </xf>
    <xf numFmtId="0" fontId="3" fillId="0" borderId="0" xfId="2" applyFont="1" applyFill="1" applyBorder="1" applyAlignment="1">
      <alignment vertical="center"/>
    </xf>
    <xf numFmtId="0" fontId="18" fillId="0" borderId="0" xfId="2" applyFont="1" applyFill="1" applyAlignment="1">
      <alignment vertical="center"/>
    </xf>
    <xf numFmtId="0" fontId="3" fillId="0" borderId="16" xfId="2" applyFont="1" applyFill="1" applyBorder="1" applyAlignment="1">
      <alignment vertical="center"/>
    </xf>
    <xf numFmtId="0" fontId="3" fillId="0" borderId="17" xfId="2" applyFont="1" applyFill="1" applyBorder="1" applyAlignment="1">
      <alignment vertical="center"/>
    </xf>
    <xf numFmtId="0" fontId="3" fillId="0" borderId="18" xfId="2" applyFont="1" applyFill="1" applyBorder="1" applyAlignment="1">
      <alignment vertical="center"/>
    </xf>
    <xf numFmtId="0" fontId="3" fillId="0" borderId="19" xfId="2" applyFont="1" applyFill="1" applyBorder="1" applyAlignme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3" borderId="22" xfId="2" applyNumberFormat="1" applyFont="1" applyFill="1" applyBorder="1" applyAlignment="1">
      <alignment horizontal="center" vertical="center"/>
    </xf>
    <xf numFmtId="178" fontId="4" fillId="0" borderId="23" xfId="2" applyNumberFormat="1" applyFont="1" applyFill="1" applyBorder="1" applyAlignment="1">
      <alignment vertical="center" shrinkToFit="1"/>
    </xf>
    <xf numFmtId="0" fontId="4" fillId="0" borderId="24" xfId="2" applyFont="1" applyFill="1" applyBorder="1" applyAlignment="1">
      <alignment vertical="center"/>
    </xf>
    <xf numFmtId="0" fontId="4" fillId="0" borderId="25" xfId="2" applyFont="1" applyFill="1" applyBorder="1" applyAlignment="1">
      <alignment vertical="center"/>
    </xf>
    <xf numFmtId="0" fontId="3" fillId="0" borderId="1" xfId="2" applyFont="1" applyFill="1" applyBorder="1" applyAlignment="1">
      <alignment vertical="center"/>
    </xf>
    <xf numFmtId="0" fontId="3" fillId="0" borderId="27" xfId="0" applyFont="1" applyFill="1" applyBorder="1" applyAlignment="1">
      <alignment horizontal="center" vertical="center"/>
    </xf>
    <xf numFmtId="41" fontId="3" fillId="0" borderId="6"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0" fontId="3" fillId="0" borderId="6" xfId="0" applyFont="1" applyFill="1" applyBorder="1" applyAlignment="1">
      <alignment horizontal="left" vertical="center" shrinkToFit="1"/>
    </xf>
    <xf numFmtId="0" fontId="3"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38" fontId="5" fillId="0" borderId="6" xfId="1" applyFont="1" applyFill="1" applyBorder="1" applyAlignment="1">
      <alignment horizontal="left" vertical="center" shrinkToFit="1"/>
    </xf>
    <xf numFmtId="38" fontId="5" fillId="0" borderId="6" xfId="1" applyFont="1" applyFill="1" applyBorder="1" applyAlignment="1">
      <alignment horizontal="right" vertical="center" shrinkToFit="1"/>
    </xf>
    <xf numFmtId="0" fontId="3" fillId="0" borderId="28" xfId="2" applyFont="1" applyFill="1" applyBorder="1" applyAlignment="1">
      <alignment horizontal="distributed" vertical="center" indent="1"/>
    </xf>
    <xf numFmtId="0" fontId="4" fillId="0" borderId="0" xfId="2" applyFont="1" applyFill="1" applyBorder="1" applyAlignment="1">
      <alignment horizontal="lef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3" fillId="0" borderId="29" xfId="2" applyFont="1" applyFill="1" applyBorder="1" applyAlignment="1">
      <alignment vertical="center"/>
    </xf>
    <xf numFmtId="0" fontId="3" fillId="0" borderId="28" xfId="2" applyFont="1" applyFill="1" applyBorder="1" applyAlignment="1">
      <alignment horizontal="left" vertical="center"/>
    </xf>
    <xf numFmtId="0" fontId="3" fillId="0" borderId="0" xfId="2" applyFont="1" applyFill="1" applyBorder="1" applyAlignment="1">
      <alignment horizontal="left" vertical="center"/>
    </xf>
    <xf numFmtId="0" fontId="3" fillId="0" borderId="26" xfId="2" applyFont="1" applyFill="1" applyBorder="1" applyAlignment="1">
      <alignment horizontal="left" vertical="center"/>
    </xf>
    <xf numFmtId="0" fontId="3" fillId="0" borderId="30" xfId="2" applyFont="1" applyFill="1" applyBorder="1" applyAlignment="1">
      <alignment vertical="center"/>
    </xf>
    <xf numFmtId="0" fontId="3" fillId="0" borderId="0" xfId="0" applyFont="1" applyFill="1" applyAlignment="1">
      <alignment horizontal="center"/>
    </xf>
    <xf numFmtId="176" fontId="3" fillId="0" borderId="0" xfId="0" applyNumberFormat="1" applyFont="1" applyFill="1" applyAlignment="1">
      <alignment horizontal="distributed"/>
    </xf>
    <xf numFmtId="0" fontId="16" fillId="0" borderId="0" xfId="0" applyFont="1" applyFill="1" applyAlignment="1">
      <alignment horizontal="left"/>
    </xf>
    <xf numFmtId="0" fontId="16" fillId="0" borderId="0" xfId="2" applyFont="1" applyFill="1" applyAlignment="1">
      <alignment horizontal="center" vertical="center"/>
    </xf>
    <xf numFmtId="58" fontId="16" fillId="0" borderId="0" xfId="2" quotePrefix="1" applyNumberFormat="1" applyFont="1" applyFill="1" applyAlignment="1">
      <alignment horizontal="right" vertical="center"/>
    </xf>
    <xf numFmtId="0" fontId="3" fillId="0" borderId="26" xfId="2" applyFont="1" applyFill="1" applyBorder="1" applyAlignment="1">
      <alignment horizontal="center" vertical="center"/>
    </xf>
    <xf numFmtId="0" fontId="3" fillId="0" borderId="1" xfId="2" applyFont="1" applyFill="1" applyBorder="1" applyAlignment="1">
      <alignment horizontal="center" vertical="center"/>
    </xf>
    <xf numFmtId="0" fontId="3" fillId="0" borderId="14" xfId="2" applyFont="1" applyFill="1" applyBorder="1" applyAlignment="1">
      <alignment horizontal="center" vertical="center"/>
    </xf>
    <xf numFmtId="0" fontId="3" fillId="0" borderId="15" xfId="2" applyFont="1" applyFill="1" applyBorder="1" applyAlignment="1">
      <alignment horizontal="center"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30"/>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31"/>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120"/>
    </sheetNames>
    <definedNames>
      <definedName name="MENU"/>
      <definedName name="見積書自動作成"/>
      <definedName name="内訳書別紙作成"/>
    </definedNames>
    <sheetDataSet>
      <sheetData sheetId="0">
        <row r="22">
          <cell r="B22" t="str">
            <v>納　　期</v>
          </cell>
        </row>
        <row r="23">
          <cell r="B23" t="str">
            <v>7.10.31</v>
          </cell>
          <cell r="F23" t="str">
            <v>見積</v>
          </cell>
          <cell r="G23">
            <v>45889</v>
          </cell>
        </row>
        <row r="25">
          <cell r="B25" t="str">
            <v>納　　地</v>
          </cell>
        </row>
        <row r="26">
          <cell r="F26" t="str">
            <v>総額</v>
          </cell>
          <cell r="H26" t="str">
            <v>外税</v>
          </cell>
        </row>
        <row r="30">
          <cell r="F30" t="str">
            <v>第４30会計隊長 　藤井　大樹</v>
          </cell>
        </row>
      </sheetData>
      <sheetData sheetId="1">
        <row r="3">
          <cell r="AB3">
            <v>2</v>
          </cell>
        </row>
        <row r="4">
          <cell r="A4">
            <v>3</v>
          </cell>
          <cell r="H4" t="str">
            <v>契約先：</v>
          </cell>
          <cell r="L4" t="str">
            <v>7.10.31</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B13" sqref="B13"/>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65</v>
      </c>
      <c r="C1" s="1"/>
      <c r="D1" s="1"/>
      <c r="E1" s="1"/>
      <c r="F1" s="1"/>
      <c r="G1" s="2" t="str">
        <f>[1]依頼!F37</f>
        <v>　</v>
      </c>
    </row>
    <row r="2" spans="1:69" ht="24" customHeight="1" x14ac:dyDescent="0.15">
      <c r="A2" s="4" t="s">
        <v>0</v>
      </c>
      <c r="B2" s="103"/>
      <c r="C2" s="103"/>
      <c r="D2" s="103"/>
      <c r="E2" s="103"/>
      <c r="F2" s="104">
        <f>+[1]MENU!G23</f>
        <v>45889</v>
      </c>
      <c r="G2" s="104"/>
    </row>
    <row r="3" spans="1:69" ht="24" customHeight="1" x14ac:dyDescent="0.15">
      <c r="A3" s="5" t="s">
        <v>1</v>
      </c>
    </row>
    <row r="4" spans="1:69" ht="24" customHeight="1" x14ac:dyDescent="0.15">
      <c r="A4" s="6" t="str">
        <f>[1]MENU!F30</f>
        <v>第４30会計隊長 　藤井　大樹</v>
      </c>
    </row>
    <row r="5" spans="1:69" ht="24" customHeight="1" x14ac:dyDescent="0.25">
      <c r="A5" s="7" t="str">
        <f>"　下記のとおり"&amp;[1]MENU!F23&amp;"致します"</f>
        <v>　下記のとおり見積致します</v>
      </c>
      <c r="K5" s="8" t="s">
        <v>2</v>
      </c>
      <c r="M5" s="9" t="s">
        <v>3</v>
      </c>
    </row>
    <row r="6" spans="1:69" ht="24" customHeight="1" x14ac:dyDescent="0.2">
      <c r="B6" s="10"/>
      <c r="D6" s="5" t="s">
        <v>4</v>
      </c>
      <c r="E6" s="11"/>
      <c r="F6" s="12"/>
      <c r="G6" s="12"/>
    </row>
    <row r="7" spans="1:69" ht="24" customHeight="1" x14ac:dyDescent="0.15">
      <c r="A7" s="13">
        <f>+F33</f>
        <v>0</v>
      </c>
      <c r="B7" s="14" t="str">
        <f>IF([1]要求入力!AB3=1,"（"&amp;[1]MENU!H26&amp;"）","")</f>
        <v/>
      </c>
      <c r="D7" s="15" t="s">
        <v>5</v>
      </c>
      <c r="E7" s="16"/>
      <c r="F7" s="15"/>
      <c r="G7" s="17"/>
    </row>
    <row r="8" spans="1:69" ht="24" customHeight="1" x14ac:dyDescent="0.25">
      <c r="A8" s="18" t="str">
        <f>[1]MENU!B22</f>
        <v>納　　期</v>
      </c>
      <c r="B8" s="19" t="str">
        <f>+[1]MENU!B23</f>
        <v>7.10.31</v>
      </c>
      <c r="C8" s="19">
        <f>+[1]MENU!C23</f>
        <v>0</v>
      </c>
      <c r="D8" s="19">
        <f>+[1]MENU!D23</f>
        <v>0</v>
      </c>
      <c r="E8" s="20"/>
      <c r="I8" s="10"/>
      <c r="K8" s="8"/>
      <c r="M8" s="8"/>
    </row>
    <row r="9" spans="1:69" ht="24" customHeight="1" x14ac:dyDescent="0.15">
      <c r="A9" s="18" t="str">
        <f>[1]MENU!B25</f>
        <v>納　　地</v>
      </c>
      <c r="B9" s="21" t="str">
        <f>[1]依頼!C21</f>
        <v>那覇駐屯地</v>
      </c>
      <c r="C9" s="5"/>
      <c r="D9" s="22"/>
      <c r="E9" s="23"/>
      <c r="I9" s="10"/>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7.10.31</v>
      </c>
      <c r="G10" s="3" t="str">
        <f>IF($K$11=1,IF([1]要求入力!$A$4&gt;22,"",[1]要求入力!N4),"")</f>
        <v/>
      </c>
      <c r="BQ10" s="3" t="s">
        <v>7</v>
      </c>
    </row>
    <row r="11" spans="1:69" ht="24" customHeight="1" x14ac:dyDescent="0.15">
      <c r="A11" s="24" t="s">
        <v>8</v>
      </c>
      <c r="B11" s="25" t="s">
        <v>9</v>
      </c>
      <c r="C11" s="25" t="s">
        <v>10</v>
      </c>
      <c r="D11" s="26" t="str">
        <f>IF([1]MENU!F26="単価","予定数量","数量")</f>
        <v>数量</v>
      </c>
      <c r="E11" s="25" t="s">
        <v>11</v>
      </c>
      <c r="F11" s="25" t="s">
        <v>12</v>
      </c>
      <c r="G11" s="27" t="s">
        <v>13</v>
      </c>
      <c r="I11" s="5" t="s">
        <v>14</v>
      </c>
      <c r="J11" s="5"/>
      <c r="K11" s="28"/>
    </row>
    <row r="12" spans="1:69" ht="36.75" customHeight="1" x14ac:dyDescent="0.2">
      <c r="A12" s="29" t="s">
        <v>15</v>
      </c>
      <c r="B12" s="30" t="s">
        <v>16</v>
      </c>
      <c r="C12" s="31" t="s">
        <v>17</v>
      </c>
      <c r="D12" s="32">
        <v>3800</v>
      </c>
      <c r="E12" s="33"/>
      <c r="F12" s="34"/>
      <c r="G12" s="35" t="s">
        <v>18</v>
      </c>
      <c r="I12" s="36" t="s">
        <v>19</v>
      </c>
      <c r="J12" s="37"/>
    </row>
    <row r="13" spans="1:69" ht="36.75" customHeight="1" x14ac:dyDescent="0.2">
      <c r="A13" s="38" t="s">
        <v>20</v>
      </c>
      <c r="B13" s="30" t="s">
        <v>16</v>
      </c>
      <c r="C13" s="31" t="s">
        <v>17</v>
      </c>
      <c r="D13" s="32">
        <v>5400</v>
      </c>
      <c r="E13" s="33"/>
      <c r="F13" s="33"/>
      <c r="G13" s="35" t="s">
        <v>18</v>
      </c>
      <c r="I13" s="39"/>
      <c r="J13" s="40" t="s">
        <v>21</v>
      </c>
    </row>
    <row r="14" spans="1:69" ht="36.75" customHeight="1" x14ac:dyDescent="0.2">
      <c r="A14" s="41" t="s">
        <v>15</v>
      </c>
      <c r="B14" s="42" t="s">
        <v>16</v>
      </c>
      <c r="C14" s="31" t="s">
        <v>17</v>
      </c>
      <c r="D14" s="32">
        <v>9300</v>
      </c>
      <c r="E14" s="33"/>
      <c r="F14" s="33"/>
      <c r="G14" s="43" t="s">
        <v>18</v>
      </c>
    </row>
    <row r="15" spans="1:69" ht="36.75" customHeight="1" x14ac:dyDescent="0.2">
      <c r="A15" s="41"/>
      <c r="B15" s="42" t="s">
        <v>22</v>
      </c>
      <c r="C15" s="31"/>
      <c r="D15" s="32"/>
      <c r="E15" s="33"/>
      <c r="F15" s="33"/>
      <c r="G15" s="43" t="s">
        <v>18</v>
      </c>
    </row>
    <row r="16" spans="1:69" ht="36.75" customHeight="1" x14ac:dyDescent="0.2">
      <c r="A16" s="41"/>
      <c r="B16" s="42"/>
      <c r="C16" s="31"/>
      <c r="D16" s="32"/>
      <c r="E16" s="33"/>
      <c r="F16" s="33"/>
      <c r="G16" s="43" t="s">
        <v>18</v>
      </c>
    </row>
    <row r="17" spans="1:9" ht="36.75" customHeight="1" x14ac:dyDescent="0.2">
      <c r="A17" s="41"/>
      <c r="B17" s="42"/>
      <c r="C17" s="31"/>
      <c r="D17" s="32"/>
      <c r="E17" s="33"/>
      <c r="F17" s="33"/>
      <c r="G17" s="43" t="s">
        <v>18</v>
      </c>
    </row>
    <row r="18" spans="1:9" ht="36.75" customHeight="1" x14ac:dyDescent="0.2">
      <c r="A18" s="38"/>
      <c r="B18" s="30"/>
      <c r="C18" s="44"/>
      <c r="D18" s="45"/>
      <c r="E18" s="33"/>
      <c r="F18" s="33"/>
      <c r="G18" s="43" t="s">
        <v>18</v>
      </c>
    </row>
    <row r="19" spans="1:9" ht="36.75" customHeight="1" x14ac:dyDescent="0.2">
      <c r="A19" s="38"/>
      <c r="B19" s="30"/>
      <c r="C19" s="44"/>
      <c r="D19" s="45"/>
      <c r="E19" s="33"/>
      <c r="F19" s="33"/>
      <c r="G19" s="43" t="s">
        <v>18</v>
      </c>
    </row>
    <row r="20" spans="1:9" ht="36.75" customHeight="1" x14ac:dyDescent="0.2">
      <c r="A20" s="38"/>
      <c r="B20" s="30"/>
      <c r="C20" s="44"/>
      <c r="D20" s="45"/>
      <c r="E20" s="33"/>
      <c r="F20" s="33"/>
      <c r="G20" s="43" t="s">
        <v>18</v>
      </c>
    </row>
    <row r="21" spans="1:9" ht="36.75" customHeight="1" x14ac:dyDescent="0.2">
      <c r="A21" s="38"/>
      <c r="B21" s="30"/>
      <c r="C21" s="44"/>
      <c r="D21" s="45"/>
      <c r="E21" s="33"/>
      <c r="F21" s="33"/>
      <c r="G21" s="43" t="s">
        <v>18</v>
      </c>
    </row>
    <row r="22" spans="1:9" ht="36.75" customHeight="1" x14ac:dyDescent="0.2">
      <c r="A22" s="29"/>
      <c r="B22" s="30"/>
      <c r="C22" s="44"/>
      <c r="D22" s="45"/>
      <c r="E22" s="46"/>
      <c r="F22" s="46"/>
      <c r="G22" s="43" t="s">
        <v>18</v>
      </c>
    </row>
    <row r="23" spans="1:9" ht="36.75" customHeight="1" x14ac:dyDescent="0.2">
      <c r="A23" s="29"/>
      <c r="B23" s="30"/>
      <c r="C23" s="44"/>
      <c r="D23" s="45"/>
      <c r="E23" s="46"/>
      <c r="F23" s="46"/>
      <c r="G23" s="43" t="s">
        <v>18</v>
      </c>
    </row>
    <row r="24" spans="1:9" ht="36.75" customHeight="1" x14ac:dyDescent="0.2">
      <c r="A24" s="29"/>
      <c r="B24" s="30"/>
      <c r="C24" s="44"/>
      <c r="D24" s="45"/>
      <c r="E24" s="46"/>
      <c r="F24" s="46"/>
      <c r="G24" s="43" t="s">
        <v>18</v>
      </c>
    </row>
    <row r="25" spans="1:9" ht="36.75" customHeight="1" x14ac:dyDescent="0.2">
      <c r="A25" s="29"/>
      <c r="B25" s="30"/>
      <c r="C25" s="44"/>
      <c r="D25" s="45"/>
      <c r="E25" s="46"/>
      <c r="F25" s="46"/>
      <c r="G25" s="43" t="s">
        <v>18</v>
      </c>
    </row>
    <row r="26" spans="1:9" ht="36.75" customHeight="1" x14ac:dyDescent="0.2">
      <c r="A26" s="29"/>
      <c r="B26" s="30"/>
      <c r="C26" s="44"/>
      <c r="D26" s="45"/>
      <c r="E26" s="46"/>
      <c r="F26" s="46"/>
      <c r="G26" s="43" t="s">
        <v>18</v>
      </c>
    </row>
    <row r="27" spans="1:9" ht="36.75" customHeight="1" x14ac:dyDescent="0.2">
      <c r="A27" s="29"/>
      <c r="B27" s="30"/>
      <c r="C27" s="44"/>
      <c r="D27" s="45"/>
      <c r="E27" s="46"/>
      <c r="F27" s="46"/>
      <c r="G27" s="43" t="s">
        <v>18</v>
      </c>
    </row>
    <row r="28" spans="1:9" ht="36.75" customHeight="1" x14ac:dyDescent="0.2">
      <c r="A28" s="29"/>
      <c r="B28" s="30"/>
      <c r="C28" s="44"/>
      <c r="D28" s="45"/>
      <c r="E28" s="46"/>
      <c r="F28" s="46"/>
      <c r="G28" s="43" t="s">
        <v>18</v>
      </c>
    </row>
    <row r="29" spans="1:9" ht="36.75" customHeight="1" x14ac:dyDescent="0.2">
      <c r="A29" s="29"/>
      <c r="B29" s="30"/>
      <c r="C29" s="44"/>
      <c r="D29" s="45"/>
      <c r="E29" s="47"/>
      <c r="F29" s="47"/>
      <c r="G29" s="48" t="s">
        <v>18</v>
      </c>
      <c r="I29" s="49"/>
    </row>
    <row r="30" spans="1:9" ht="36.75" customHeight="1" x14ac:dyDescent="0.2">
      <c r="A30" s="29"/>
      <c r="B30" s="30"/>
      <c r="C30" s="44"/>
      <c r="D30" s="45"/>
      <c r="E30" s="47"/>
      <c r="F30" s="47"/>
      <c r="G30" s="48" t="s">
        <v>18</v>
      </c>
      <c r="I30" s="49"/>
    </row>
    <row r="31" spans="1:9" ht="36.75" customHeight="1" x14ac:dyDescent="0.2">
      <c r="A31" s="29"/>
      <c r="B31" s="50"/>
      <c r="C31" s="44"/>
      <c r="D31" s="45"/>
      <c r="E31" s="47"/>
      <c r="F31" s="47"/>
      <c r="G31" s="51" t="s">
        <v>18</v>
      </c>
      <c r="I31" s="52"/>
    </row>
    <row r="32" spans="1:9" ht="36.75" customHeight="1" x14ac:dyDescent="0.2">
      <c r="A32" s="29"/>
      <c r="B32" s="50"/>
      <c r="C32" s="44"/>
      <c r="D32" s="45"/>
      <c r="E32" s="47"/>
      <c r="F32" s="47"/>
      <c r="G32" s="51" t="s">
        <v>18</v>
      </c>
      <c r="I32" s="52"/>
    </row>
    <row r="33" spans="1:22" ht="36.75" customHeight="1" x14ac:dyDescent="0.2">
      <c r="A33" s="53"/>
      <c r="B33" s="54"/>
      <c r="C33" s="55"/>
      <c r="D33" s="56"/>
      <c r="E33" s="56"/>
      <c r="F33" s="57"/>
      <c r="G33" s="58" t="s">
        <v>18</v>
      </c>
      <c r="I33" s="59" t="s">
        <v>23</v>
      </c>
      <c r="N33" s="60" t="s">
        <v>24</v>
      </c>
      <c r="O33" s="61"/>
      <c r="P33" s="61"/>
      <c r="Q33" s="61"/>
      <c r="R33" s="61"/>
      <c r="S33" s="61"/>
      <c r="T33" s="61"/>
      <c r="U33" s="61"/>
      <c r="V33" s="61"/>
    </row>
    <row r="34" spans="1:22" ht="27.75" customHeight="1" x14ac:dyDescent="0.2">
      <c r="A34" s="62"/>
      <c r="B34" s="63"/>
      <c r="C34" s="63"/>
      <c r="D34" s="63"/>
      <c r="E34" s="63"/>
      <c r="F34" s="64"/>
      <c r="G34" s="63" t="s">
        <v>18</v>
      </c>
      <c r="H34" s="63"/>
      <c r="I34" s="63"/>
      <c r="N34" s="60" t="s">
        <v>25</v>
      </c>
      <c r="O34" s="61"/>
      <c r="P34" s="61"/>
      <c r="Q34" s="61"/>
      <c r="R34" s="61"/>
      <c r="S34" s="61"/>
      <c r="T34" s="61"/>
      <c r="U34" s="61"/>
      <c r="V34" s="61"/>
    </row>
    <row r="35" spans="1:22" ht="27.75" customHeight="1" x14ac:dyDescent="0.2">
      <c r="A35" s="62"/>
      <c r="B35" s="63"/>
      <c r="C35" s="63"/>
      <c r="D35" s="63"/>
      <c r="E35" s="63"/>
      <c r="F35" s="64"/>
      <c r="G35" s="63" t="s">
        <v>18</v>
      </c>
      <c r="H35" s="63"/>
      <c r="I35" s="63"/>
    </row>
    <row r="36" spans="1:22" ht="24" customHeight="1" x14ac:dyDescent="0.2">
      <c r="M36" s="105"/>
      <c r="N36" s="105"/>
    </row>
    <row r="37" spans="1:22" ht="24" customHeight="1" x14ac:dyDescent="0.15">
      <c r="I37" s="52" t="s">
        <v>26</v>
      </c>
    </row>
    <row r="38" spans="1:22" ht="24" customHeight="1" x14ac:dyDescent="0.15">
      <c r="I38" s="52" t="s">
        <v>26</v>
      </c>
    </row>
    <row r="39" spans="1:22" ht="24" customHeight="1" x14ac:dyDescent="0.15">
      <c r="I39" s="12"/>
    </row>
    <row r="147" spans="64:71" ht="24" customHeight="1" x14ac:dyDescent="0.15">
      <c r="BL147" s="3" t="s">
        <v>27</v>
      </c>
      <c r="BN147" s="3" t="s">
        <v>28</v>
      </c>
      <c r="BO147" s="3" t="s">
        <v>29</v>
      </c>
      <c r="BP147" s="3" t="s">
        <v>30</v>
      </c>
      <c r="BQ147" s="3" t="s">
        <v>31</v>
      </c>
      <c r="BS147" s="3" t="s">
        <v>32</v>
      </c>
    </row>
    <row r="148" spans="64:71" ht="24" customHeight="1" x14ac:dyDescent="0.15">
      <c r="BL148" s="3" t="s">
        <v>33</v>
      </c>
      <c r="BN148" s="3" t="s">
        <v>34</v>
      </c>
      <c r="BO148" s="3" t="s">
        <v>35</v>
      </c>
      <c r="BP148" s="3" t="s">
        <v>36</v>
      </c>
      <c r="BQ148" s="3" t="s">
        <v>37</v>
      </c>
      <c r="BS148" s="3" t="s">
        <v>38</v>
      </c>
    </row>
  </sheetData>
  <mergeCells count="3">
    <mergeCell ref="B2:E2"/>
    <mergeCell ref="F2:G2"/>
    <mergeCell ref="M36:N36"/>
  </mergeCells>
  <phoneticPr fontId="2"/>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tabSelected="1" view="pageBreakPreview" zoomScale="75" zoomScaleNormal="70" zoomScaleSheetLayoutView="75" workbookViewId="0">
      <selection activeCell="F7" sqref="F7"/>
    </sheetView>
  </sheetViews>
  <sheetFormatPr defaultRowHeight="27" customHeight="1" x14ac:dyDescent="0.15"/>
  <cols>
    <col min="1" max="1" width="5.625" style="65" bestFit="1" customWidth="1"/>
    <col min="2" max="2" width="16.5" style="65" customWidth="1"/>
    <col min="3" max="3" width="20.25" style="65" customWidth="1"/>
    <col min="4" max="4" width="4.625" style="65" customWidth="1"/>
    <col min="5" max="5" width="7.625" style="65" customWidth="1"/>
    <col min="6" max="6" width="8.875" style="65" customWidth="1"/>
    <col min="7" max="7" width="20.125" style="65" customWidth="1"/>
    <col min="8" max="8" width="14.375" style="65" customWidth="1"/>
    <col min="9" max="9" width="3.125" style="65" customWidth="1"/>
    <col min="10" max="10" width="11.375" style="65" customWidth="1"/>
    <col min="11" max="11" width="20.625" style="65" customWidth="1"/>
    <col min="12" max="13" width="4.375" style="65" customWidth="1"/>
    <col min="14" max="14" width="15.375" style="65" customWidth="1"/>
    <col min="15" max="15" width="9" style="65"/>
    <col min="16" max="16" width="10.875" style="65" customWidth="1"/>
    <col min="17" max="16384" width="9" style="65"/>
  </cols>
  <sheetData>
    <row r="1" spans="1:15" ht="27" customHeight="1" x14ac:dyDescent="0.15">
      <c r="A1" s="106" t="s">
        <v>44</v>
      </c>
      <c r="B1" s="106"/>
      <c r="C1" s="106"/>
      <c r="D1" s="106"/>
      <c r="E1" s="106"/>
      <c r="F1" s="106"/>
      <c r="G1" s="106"/>
      <c r="H1" s="106"/>
    </row>
    <row r="2" spans="1:15" ht="27" customHeight="1" x14ac:dyDescent="0.15">
      <c r="H2" s="74" t="s">
        <v>66</v>
      </c>
    </row>
    <row r="3" spans="1:15" ht="27" customHeight="1" x14ac:dyDescent="0.15">
      <c r="A3" s="66"/>
      <c r="B3" s="67" t="s">
        <v>39</v>
      </c>
      <c r="C3" s="66"/>
      <c r="F3" s="107" t="s">
        <v>43</v>
      </c>
      <c r="G3" s="107"/>
      <c r="H3" s="107"/>
    </row>
    <row r="5" spans="1:15" ht="27" customHeight="1" thickBot="1" x14ac:dyDescent="0.2">
      <c r="G5" s="73"/>
      <c r="H5" s="73"/>
    </row>
    <row r="6" spans="1:15" ht="27" customHeight="1" x14ac:dyDescent="0.15">
      <c r="G6" s="75" t="s">
        <v>45</v>
      </c>
      <c r="H6" s="76"/>
    </row>
    <row r="7" spans="1:15" ht="27" customHeight="1" x14ac:dyDescent="0.15">
      <c r="G7" s="77" t="s">
        <v>46</v>
      </c>
      <c r="H7" s="78" t="s">
        <v>43</v>
      </c>
    </row>
    <row r="8" spans="1:15" ht="27" customHeight="1" x14ac:dyDescent="0.15">
      <c r="B8" s="67" t="s">
        <v>47</v>
      </c>
      <c r="G8" s="77" t="s">
        <v>48</v>
      </c>
      <c r="H8" s="78"/>
    </row>
    <row r="9" spans="1:15" ht="27" customHeight="1" thickBot="1" x14ac:dyDescent="0.2">
      <c r="G9" s="79" t="s">
        <v>49</v>
      </c>
      <c r="H9" s="80"/>
    </row>
    <row r="10" spans="1:15" ht="27" customHeight="1" thickBot="1" x14ac:dyDescent="0.2">
      <c r="B10" s="81" t="s">
        <v>50</v>
      </c>
      <c r="C10" s="82">
        <v>45887</v>
      </c>
      <c r="D10" s="83"/>
      <c r="E10" s="84"/>
    </row>
    <row r="11" spans="1:15" ht="27" customHeight="1" x14ac:dyDescent="0.15">
      <c r="A11" s="68">
        <v>1</v>
      </c>
      <c r="B11" s="85" t="s">
        <v>51</v>
      </c>
      <c r="C11" s="85"/>
      <c r="D11" s="108" t="s">
        <v>52</v>
      </c>
      <c r="E11" s="109"/>
      <c r="F11" s="110"/>
      <c r="G11" s="110"/>
      <c r="H11" s="111"/>
      <c r="K11" s="108" t="s">
        <v>52</v>
      </c>
      <c r="L11" s="109"/>
      <c r="M11" s="110"/>
      <c r="N11" s="110"/>
      <c r="O11" s="111"/>
    </row>
    <row r="12" spans="1:15" ht="27" customHeight="1" x14ac:dyDescent="0.15">
      <c r="B12" s="69" t="s">
        <v>40</v>
      </c>
      <c r="C12" s="69" t="s">
        <v>41</v>
      </c>
      <c r="D12" s="69" t="s">
        <v>42</v>
      </c>
      <c r="E12" s="70" t="s">
        <v>63</v>
      </c>
      <c r="F12" s="86" t="s">
        <v>53</v>
      </c>
      <c r="G12" s="69" t="s">
        <v>54</v>
      </c>
      <c r="H12" s="69" t="s">
        <v>55</v>
      </c>
    </row>
    <row r="13" spans="1:15" ht="27" customHeight="1" x14ac:dyDescent="0.15">
      <c r="B13" s="71" t="s">
        <v>15</v>
      </c>
      <c r="C13" s="71" t="s">
        <v>16</v>
      </c>
      <c r="D13" s="71" t="s">
        <v>17</v>
      </c>
      <c r="E13" s="87">
        <v>3800</v>
      </c>
      <c r="F13" s="71">
        <v>0</v>
      </c>
      <c r="G13" s="88">
        <v>0</v>
      </c>
      <c r="H13" s="70"/>
    </row>
    <row r="14" spans="1:15" ht="27" customHeight="1" x14ac:dyDescent="0.15">
      <c r="B14" s="71" t="s">
        <v>20</v>
      </c>
      <c r="C14" s="71" t="s">
        <v>16</v>
      </c>
      <c r="D14" s="71" t="s">
        <v>17</v>
      </c>
      <c r="E14" s="87">
        <v>5400</v>
      </c>
      <c r="F14" s="71">
        <v>0</v>
      </c>
      <c r="G14" s="88">
        <v>0</v>
      </c>
      <c r="H14" s="89"/>
    </row>
    <row r="15" spans="1:15" ht="27" customHeight="1" x14ac:dyDescent="0.15">
      <c r="B15" s="71" t="s">
        <v>15</v>
      </c>
      <c r="C15" s="71" t="s">
        <v>16</v>
      </c>
      <c r="D15" s="71" t="s">
        <v>17</v>
      </c>
      <c r="E15" s="87">
        <v>9300</v>
      </c>
      <c r="F15" s="71">
        <v>0</v>
      </c>
      <c r="G15" s="88">
        <v>0</v>
      </c>
      <c r="H15" s="89"/>
    </row>
    <row r="16" spans="1:15" ht="27" customHeight="1" x14ac:dyDescent="0.15">
      <c r="B16" s="71">
        <v>0</v>
      </c>
      <c r="C16" s="71" t="s">
        <v>22</v>
      </c>
      <c r="D16" s="71">
        <v>0</v>
      </c>
      <c r="E16" s="71">
        <v>0</v>
      </c>
      <c r="F16" s="71">
        <v>0</v>
      </c>
      <c r="G16" s="88">
        <v>0</v>
      </c>
      <c r="H16" s="89"/>
    </row>
    <row r="17" spans="1:11" ht="27" customHeight="1" x14ac:dyDescent="0.15">
      <c r="B17" s="71"/>
      <c r="C17" s="71"/>
      <c r="D17" s="90"/>
      <c r="E17" s="90"/>
      <c r="F17" s="88">
        <v>0</v>
      </c>
      <c r="G17" s="88">
        <v>0</v>
      </c>
      <c r="H17" s="89"/>
    </row>
    <row r="18" spans="1:11" ht="27" customHeight="1" x14ac:dyDescent="0.15">
      <c r="B18" s="88"/>
      <c r="C18" s="88"/>
      <c r="D18" s="91"/>
      <c r="E18" s="91"/>
      <c r="F18" s="88">
        <v>0</v>
      </c>
      <c r="G18" s="88">
        <v>0</v>
      </c>
      <c r="H18" s="89"/>
    </row>
    <row r="19" spans="1:11" ht="27" customHeight="1" x14ac:dyDescent="0.15">
      <c r="B19" s="88"/>
      <c r="C19" s="88"/>
      <c r="D19" s="91"/>
      <c r="E19" s="91"/>
      <c r="F19" s="88">
        <v>0</v>
      </c>
      <c r="G19" s="88">
        <v>0</v>
      </c>
      <c r="H19" s="89"/>
    </row>
    <row r="20" spans="1:11" ht="27" customHeight="1" x14ac:dyDescent="0.15">
      <c r="B20" s="88"/>
      <c r="C20" s="88"/>
      <c r="D20" s="91"/>
      <c r="E20" s="91"/>
      <c r="F20" s="88">
        <v>0</v>
      </c>
      <c r="G20" s="88">
        <v>0</v>
      </c>
      <c r="H20" s="89"/>
      <c r="K20" s="65" t="s">
        <v>56</v>
      </c>
    </row>
    <row r="21" spans="1:11" ht="27" customHeight="1" x14ac:dyDescent="0.15">
      <c r="B21" s="88"/>
      <c r="C21" s="88"/>
      <c r="D21" s="91"/>
      <c r="E21" s="91"/>
      <c r="F21" s="88" t="s">
        <v>64</v>
      </c>
      <c r="G21" s="88">
        <v>0</v>
      </c>
      <c r="H21" s="89"/>
    </row>
    <row r="22" spans="1:11" ht="27" customHeight="1" x14ac:dyDescent="0.15">
      <c r="B22" s="88"/>
      <c r="C22" s="88"/>
      <c r="D22" s="91"/>
      <c r="E22" s="91"/>
      <c r="F22" s="88" t="s">
        <v>64</v>
      </c>
      <c r="G22" s="88">
        <v>0</v>
      </c>
      <c r="H22" s="89"/>
    </row>
    <row r="23" spans="1:11" ht="27" customHeight="1" x14ac:dyDescent="0.15">
      <c r="A23" s="68"/>
      <c r="B23" s="90" t="s">
        <v>57</v>
      </c>
      <c r="C23" s="71"/>
      <c r="D23" s="71"/>
      <c r="E23" s="90"/>
      <c r="F23" s="92"/>
      <c r="G23" s="93"/>
      <c r="H23" s="89"/>
    </row>
    <row r="24" spans="1:11" ht="27" customHeight="1" x14ac:dyDescent="0.15">
      <c r="A24" s="68"/>
      <c r="B24" s="94" t="s">
        <v>58</v>
      </c>
      <c r="C24" s="95"/>
      <c r="D24" s="96"/>
      <c r="E24" s="97"/>
      <c r="F24" s="97"/>
      <c r="G24" s="73"/>
      <c r="H24" s="98"/>
    </row>
    <row r="25" spans="1:11" ht="27" customHeight="1" x14ac:dyDescent="0.15">
      <c r="A25" s="68"/>
      <c r="B25" s="94" t="s">
        <v>59</v>
      </c>
      <c r="C25" s="95"/>
      <c r="D25" s="73"/>
      <c r="E25" s="73"/>
      <c r="F25" s="73"/>
      <c r="G25" s="73"/>
      <c r="H25" s="98"/>
    </row>
    <row r="26" spans="1:11" ht="27" customHeight="1" x14ac:dyDescent="0.15">
      <c r="A26" s="68"/>
      <c r="B26" s="94" t="s">
        <v>60</v>
      </c>
      <c r="C26" s="95"/>
      <c r="D26" s="73"/>
      <c r="E26" s="73"/>
      <c r="F26" s="73"/>
      <c r="G26" s="73"/>
      <c r="H26" s="98"/>
    </row>
    <row r="27" spans="1:11" ht="27" customHeight="1" x14ac:dyDescent="0.15">
      <c r="A27" s="72"/>
      <c r="B27" s="99"/>
      <c r="C27" s="100"/>
      <c r="D27" s="73"/>
      <c r="E27" s="73"/>
      <c r="F27" s="73"/>
      <c r="G27" s="73"/>
      <c r="H27" s="98"/>
    </row>
    <row r="28" spans="1:11" ht="27" customHeight="1" x14ac:dyDescent="0.15">
      <c r="B28" s="101"/>
      <c r="C28" s="85" t="s">
        <v>61</v>
      </c>
      <c r="D28" s="85"/>
      <c r="E28" s="85"/>
      <c r="F28" s="85" t="s">
        <v>62</v>
      </c>
      <c r="G28" s="85"/>
      <c r="H28" s="102"/>
    </row>
  </sheetData>
  <mergeCells count="4">
    <mergeCell ref="A1:H1"/>
    <mergeCell ref="F3:H3"/>
    <mergeCell ref="D11:H11"/>
    <mergeCell ref="K11:O11"/>
  </mergeCells>
  <phoneticPr fontId="2"/>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2025-08-01T00:52:57Z</dcterms:created>
  <dcterms:modified xsi:type="dcterms:W3CDTF">2025-08-01T01:26:34Z</dcterms:modified>
</cp:coreProperties>
</file>