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736162\Desktop\"/>
    </mc:Choice>
  </mc:AlternateContent>
  <bookViews>
    <workbookView xWindow="0" yWindow="0" windowWidth="28800" windowHeight="12210"/>
  </bookViews>
  <sheets>
    <sheet name="入札書" sheetId="1" r:id="rId1"/>
    <sheet name="依頼" sheetId="2" r:id="rId2"/>
  </sheets>
  <externalReferences>
    <externalReference r:id="rId3"/>
  </externalReferences>
  <definedNames>
    <definedName name="_xlnm.Print_Area" localSheetId="1">依頼!$A$1:$H$33</definedName>
    <definedName name="_xlnm.Print_Area" localSheetId="0">入札書!$A$1:$G$35</definedName>
    <definedName name="科目">#REF!</definedName>
    <definedName name="三四">#REF!</definedName>
    <definedName name="四四">#REF!</definedName>
    <definedName name="総額科目">#REF!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 l="1"/>
  <c r="G10" i="1"/>
  <c r="F10" i="1"/>
  <c r="E10" i="1"/>
  <c r="D10" i="1"/>
  <c r="C10" i="1"/>
  <c r="B10" i="1"/>
  <c r="A10" i="1"/>
  <c r="B9" i="1"/>
  <c r="A9" i="1"/>
  <c r="D8" i="1"/>
  <c r="C8" i="1"/>
  <c r="B8" i="1"/>
  <c r="A8" i="1"/>
  <c r="B7" i="1"/>
  <c r="A7" i="1"/>
  <c r="A5" i="1"/>
  <c r="A4" i="1"/>
  <c r="F2" i="1"/>
  <c r="G1" i="1"/>
</calcChain>
</file>

<file path=xl/sharedStrings.xml><?xml version="1.0" encoding="utf-8"?>
<sst xmlns="http://schemas.openxmlformats.org/spreadsheetml/2006/main" count="109" uniqueCount="68">
  <si>
    <t>分任契約担当官</t>
  </si>
  <si>
    <t>陸上自衛隊那覇駐屯地</t>
    <rPh sb="5" eb="7">
      <t>ナハ</t>
    </rPh>
    <rPh sb="7" eb="10">
      <t>チュウトンチ</t>
    </rPh>
    <phoneticPr fontId="5"/>
  </si>
  <si>
    <t>￥</t>
    <phoneticPr fontId="5"/>
  </si>
  <si>
    <t>(税抜）</t>
    <rPh sb="1" eb="3">
      <t>ゼイヌ</t>
    </rPh>
    <phoneticPr fontId="5"/>
  </si>
  <si>
    <t>住　所</t>
    <rPh sb="0" eb="1">
      <t>ジュウ</t>
    </rPh>
    <rPh sb="2" eb="3">
      <t>ショ</t>
    </rPh>
    <phoneticPr fontId="9"/>
  </si>
  <si>
    <t>氏　名</t>
    <rPh sb="0" eb="1">
      <t>シ</t>
    </rPh>
    <rPh sb="2" eb="3">
      <t>メイ</t>
    </rPh>
    <phoneticPr fontId="9"/>
  </si>
  <si>
    <t>以降</t>
    <rPh sb="0" eb="2">
      <t>イコウ</t>
    </rPh>
    <phoneticPr fontId="5"/>
  </si>
  <si>
    <t>〒901-2134　浦添市字港川512番地20</t>
    <rPh sb="10" eb="13">
      <t>ウラソエシ</t>
    </rPh>
    <rPh sb="13" eb="14">
      <t>アザ</t>
    </rPh>
    <rPh sb="14" eb="15">
      <t>ミナト</t>
    </rPh>
    <rPh sb="15" eb="16">
      <t>カワ</t>
    </rPh>
    <rPh sb="19" eb="21">
      <t>バンチ</t>
    </rPh>
    <phoneticPr fontId="12"/>
  </si>
  <si>
    <t>品　　名</t>
    <rPh sb="0" eb="1">
      <t>ヒン</t>
    </rPh>
    <rPh sb="3" eb="4">
      <t>ナ</t>
    </rPh>
    <phoneticPr fontId="5"/>
  </si>
  <si>
    <t>規　　　格</t>
    <phoneticPr fontId="5"/>
  </si>
  <si>
    <t>単位</t>
  </si>
  <si>
    <t>単　価</t>
    <phoneticPr fontId="5"/>
  </si>
  <si>
    <t>金　　　額</t>
    <phoneticPr fontId="5"/>
  </si>
  <si>
    <t>備　考</t>
    <rPh sb="0" eb="1">
      <t>ソナエ</t>
    </rPh>
    <rPh sb="2" eb="3">
      <t>コウ</t>
    </rPh>
    <phoneticPr fontId="5"/>
  </si>
  <si>
    <t>ｶﾀﾛｸﾞ名表示　ｻｲﾝ１</t>
    <rPh sb="5" eb="6">
      <t>メイ</t>
    </rPh>
    <rPh sb="6" eb="8">
      <t>ヒョウジ</t>
    </rPh>
    <phoneticPr fontId="5"/>
  </si>
  <si>
    <t>ロッカー（シリンダー錠）</t>
  </si>
  <si>
    <t>ＨＴＬ－３６ＤＴ</t>
  </si>
  <si>
    <t>EA</t>
  </si>
  <si>
    <t/>
  </si>
  <si>
    <t>別紙内訳書のとおり</t>
    <rPh sb="0" eb="2">
      <t>ベッシ</t>
    </rPh>
    <rPh sb="2" eb="5">
      <t>ウチワケショ</t>
    </rPh>
    <phoneticPr fontId="5"/>
  </si>
  <si>
    <t>以下余白</t>
    <rPh sb="0" eb="2">
      <t>イカ</t>
    </rPh>
    <rPh sb="2" eb="4">
      <t>ヨハク</t>
    </rPh>
    <phoneticPr fontId="5"/>
  </si>
  <si>
    <t>３段ワゴンシリンダー錠</t>
  </si>
  <si>
    <t>ＤＷ－３Ｗ</t>
  </si>
  <si>
    <t>以下余白</t>
  </si>
  <si>
    <t>入札書の場合</t>
    <rPh sb="0" eb="2">
      <t>ニュウサツ</t>
    </rPh>
    <rPh sb="2" eb="3">
      <t>ショ</t>
    </rPh>
    <rPh sb="4" eb="6">
      <t>バアイ</t>
    </rPh>
    <phoneticPr fontId="5"/>
  </si>
  <si>
    <t>　当社は、「入札及び契約心得」及び「標準契約書等」の契約条項等を承諾の上見積致します。</t>
    <rPh sb="1" eb="3">
      <t>トウシャ</t>
    </rPh>
    <rPh sb="6" eb="8">
      <t>ニュウサツ</t>
    </rPh>
    <rPh sb="8" eb="9">
      <t>オヨ</t>
    </rPh>
    <rPh sb="10" eb="12">
      <t>ケイヤク</t>
    </rPh>
    <rPh sb="12" eb="14">
      <t>ココロエ</t>
    </rPh>
    <rPh sb="15" eb="16">
      <t>オヨ</t>
    </rPh>
    <rPh sb="18" eb="20">
      <t>ヒョウジュン</t>
    </rPh>
    <rPh sb="20" eb="23">
      <t>ケイヤクショ</t>
    </rPh>
    <rPh sb="23" eb="24">
      <t>トウ</t>
    </rPh>
    <rPh sb="26" eb="28">
      <t>ケイヤク</t>
    </rPh>
    <rPh sb="28" eb="30">
      <t>ジョウコウ</t>
    </rPh>
    <rPh sb="30" eb="31">
      <t>トウ</t>
    </rPh>
    <rPh sb="32" eb="34">
      <t>ショウダク</t>
    </rPh>
    <rPh sb="35" eb="36">
      <t>ウエ</t>
    </rPh>
    <rPh sb="36" eb="38">
      <t>ミツモリ</t>
    </rPh>
    <rPh sb="38" eb="39">
      <t>イタ</t>
    </rPh>
    <phoneticPr fontId="5"/>
  </si>
  <si>
    <t>　また「入札及び契約心得」に定める暴力団排除に関する事項について誓約します。</t>
    <rPh sb="4" eb="6">
      <t>ニュウサツ</t>
    </rPh>
    <rPh sb="6" eb="7">
      <t>オヨ</t>
    </rPh>
    <rPh sb="8" eb="10">
      <t>ケイヤク</t>
    </rPh>
    <rPh sb="10" eb="12">
      <t>ココロエ</t>
    </rPh>
    <rPh sb="14" eb="15">
      <t>サダ</t>
    </rPh>
    <rPh sb="17" eb="20">
      <t>ボウリョクダン</t>
    </rPh>
    <rPh sb="20" eb="22">
      <t>ハイジョ</t>
    </rPh>
    <rPh sb="23" eb="24">
      <t>カン</t>
    </rPh>
    <rPh sb="26" eb="28">
      <t>ジコウ</t>
    </rPh>
    <rPh sb="32" eb="34">
      <t>セイヤク</t>
    </rPh>
    <phoneticPr fontId="5"/>
  </si>
  <si>
    <t>　　　</t>
    <phoneticPr fontId="5"/>
  </si>
  <si>
    <t>パイオニア電設(株)</t>
    <rPh sb="7" eb="10">
      <t>カブ</t>
    </rPh>
    <phoneticPr fontId="12"/>
  </si>
  <si>
    <t>浦添市</t>
    <rPh sb="0" eb="3">
      <t>ウラソエシ</t>
    </rPh>
    <phoneticPr fontId="9"/>
  </si>
  <si>
    <t>877-0101</t>
    <phoneticPr fontId="12"/>
  </si>
  <si>
    <t>879-4607</t>
    <phoneticPr fontId="12"/>
  </si>
  <si>
    <t>〒901-2607　浦添市伊祖4丁目21番2号</t>
    <rPh sb="10" eb="13">
      <t>ウラソエシ</t>
    </rPh>
    <rPh sb="13" eb="14">
      <t>イ</t>
    </rPh>
    <rPh sb="14" eb="15">
      <t>ソ</t>
    </rPh>
    <rPh sb="16" eb="18">
      <t>チョウメ</t>
    </rPh>
    <rPh sb="20" eb="21">
      <t>バン</t>
    </rPh>
    <rPh sb="22" eb="23">
      <t>ゴウ</t>
    </rPh>
    <phoneticPr fontId="12"/>
  </si>
  <si>
    <t>BS装置修理</t>
    <phoneticPr fontId="12"/>
  </si>
  <si>
    <t>(株)川本製作所沖縄営業所</t>
    <rPh sb="0" eb="3">
      <t>カブ</t>
    </rPh>
    <phoneticPr fontId="12"/>
  </si>
  <si>
    <t>宜野湾市</t>
    <rPh sb="0" eb="4">
      <t>ギノワンシ</t>
    </rPh>
    <phoneticPr fontId="12"/>
  </si>
  <si>
    <t>897-8823</t>
    <phoneticPr fontId="12"/>
  </si>
  <si>
    <t>870-2066</t>
    <phoneticPr fontId="12"/>
  </si>
  <si>
    <t>〒901-2226　宜野湾市字嘉数2-18</t>
    <rPh sb="10" eb="14">
      <t>ギノワンシ</t>
    </rPh>
    <rPh sb="14" eb="15">
      <t>アザ</t>
    </rPh>
    <rPh sb="15" eb="17">
      <t>カカズ</t>
    </rPh>
    <phoneticPr fontId="12"/>
  </si>
  <si>
    <t>自動給水装置用ﾓｰﾀｰ</t>
    <phoneticPr fontId="12"/>
  </si>
  <si>
    <t>業者各位</t>
    <rPh sb="0" eb="2">
      <t>ギョウシャ</t>
    </rPh>
    <rPh sb="2" eb="4">
      <t>カクイ</t>
    </rPh>
    <phoneticPr fontId="9"/>
  </si>
  <si>
    <t>品　　　　　　 名</t>
    <rPh sb="0" eb="1">
      <t>シナ</t>
    </rPh>
    <rPh sb="8" eb="9">
      <t>メイ</t>
    </rPh>
    <phoneticPr fontId="5"/>
  </si>
  <si>
    <t>規　　　　　　格</t>
    <rPh sb="0" eb="1">
      <t>キ</t>
    </rPh>
    <rPh sb="7" eb="8">
      <t>カク</t>
    </rPh>
    <phoneticPr fontId="5"/>
  </si>
  <si>
    <t>単位</t>
    <rPh sb="0" eb="1">
      <t>タン</t>
    </rPh>
    <rPh sb="1" eb="2">
      <t>クライ</t>
    </rPh>
    <phoneticPr fontId="5"/>
  </si>
  <si>
    <t>　</t>
    <phoneticPr fontId="20" type="halfwidthKatakana"/>
  </si>
  <si>
    <t>価　格　調　査　依　頼　（回答）　書</t>
    <rPh sb="0" eb="1">
      <t>アタイ</t>
    </rPh>
    <rPh sb="2" eb="3">
      <t>カク</t>
    </rPh>
    <rPh sb="4" eb="5">
      <t>チョウ</t>
    </rPh>
    <rPh sb="6" eb="7">
      <t>サ</t>
    </rPh>
    <rPh sb="8" eb="9">
      <t>ヤスシ</t>
    </rPh>
    <rPh sb="10" eb="11">
      <t>ヨリ</t>
    </rPh>
    <rPh sb="13" eb="15">
      <t>カイトウ</t>
    </rPh>
    <rPh sb="17" eb="18">
      <t>ショ</t>
    </rPh>
    <phoneticPr fontId="9"/>
  </si>
  <si>
    <t>DS099</t>
    <phoneticPr fontId="20" type="halfwidthKatakana"/>
  </si>
  <si>
    <t>陸上自衛隊那覇駐屯地第４３０会計隊</t>
    <rPh sb="0" eb="2">
      <t>リクジョウ</t>
    </rPh>
    <rPh sb="2" eb="5">
      <t>ジエイタイ</t>
    </rPh>
    <rPh sb="5" eb="7">
      <t>ナハ</t>
    </rPh>
    <rPh sb="7" eb="10">
      <t>チュウトンチ</t>
    </rPh>
    <phoneticPr fontId="12"/>
  </si>
  <si>
    <t>担当　仲田</t>
    <rPh sb="3" eb="5">
      <t>ナカダ</t>
    </rPh>
    <phoneticPr fontId="9"/>
  </si>
  <si>
    <t>　下記の物品（物件）の価格調査についてご協力ください。</t>
    <rPh sb="1" eb="3">
      <t>カキ</t>
    </rPh>
    <rPh sb="4" eb="6">
      <t>ブッピン</t>
    </rPh>
    <rPh sb="7" eb="9">
      <t>ブッケン</t>
    </rPh>
    <rPh sb="11" eb="13">
      <t>カカク</t>
    </rPh>
    <rPh sb="13" eb="15">
      <t>チョウサ</t>
    </rPh>
    <rPh sb="20" eb="22">
      <t>キョウリョク</t>
    </rPh>
    <phoneticPr fontId="9"/>
  </si>
  <si>
    <t>TEL　098-857-1155　（内線２４０３）</t>
    <phoneticPr fontId="20" type="halfwidthKatakana"/>
  </si>
  <si>
    <t>FAX　098-857-1167</t>
    <phoneticPr fontId="20" type="halfwidthKatakana"/>
  </si>
  <si>
    <t>回答日</t>
    <rPh sb="0" eb="3">
      <t>ｶｲﾄｳﾋﾞ</t>
    </rPh>
    <phoneticPr fontId="20" type="halfwidthKatakana"/>
  </si>
  <si>
    <t>価格調査に関する事項</t>
    <rPh sb="0" eb="2">
      <t>カカク</t>
    </rPh>
    <rPh sb="2" eb="4">
      <t>チョウサ</t>
    </rPh>
    <rPh sb="5" eb="6">
      <t>カン</t>
    </rPh>
    <rPh sb="8" eb="10">
      <t>ジコウ</t>
    </rPh>
    <phoneticPr fontId="9"/>
  </si>
  <si>
    <t>税抜き価格でお願いします。（税込の場合備考欄に「税込」記入）</t>
    <rPh sb="0" eb="1">
      <t>ｾﾞｲ</t>
    </rPh>
    <rPh sb="1" eb="2">
      <t>ﾇ</t>
    </rPh>
    <rPh sb="3" eb="5">
      <t>ｶｶｸ</t>
    </rPh>
    <rPh sb="7" eb="8">
      <t>ﾈｶﾞ</t>
    </rPh>
    <rPh sb="14" eb="16">
      <t>ｾﾞｲｺﾐ</t>
    </rPh>
    <rPh sb="17" eb="19">
      <t>ﾊﾞｱｲ</t>
    </rPh>
    <rPh sb="19" eb="21">
      <t>ﾋﾞｺｳ</t>
    </rPh>
    <rPh sb="21" eb="22">
      <t>ﾗﾝ</t>
    </rPh>
    <rPh sb="24" eb="26">
      <t>ｾﾞｲｺﾐ</t>
    </rPh>
    <rPh sb="27" eb="29">
      <t>ｷﾆｭｳ</t>
    </rPh>
    <phoneticPr fontId="20" type="halfwidthKatakana"/>
  </si>
  <si>
    <t>単　　価</t>
    <rPh sb="0" eb="1">
      <t>タン</t>
    </rPh>
    <rPh sb="3" eb="4">
      <t>アタイ</t>
    </rPh>
    <phoneticPr fontId="5"/>
  </si>
  <si>
    <t>金　　　額</t>
    <rPh sb="0" eb="1">
      <t>キン</t>
    </rPh>
    <rPh sb="4" eb="5">
      <t>ガク</t>
    </rPh>
    <phoneticPr fontId="5"/>
  </si>
  <si>
    <t>備　　考</t>
    <rPh sb="0" eb="1">
      <t>ソナエ</t>
    </rPh>
    <rPh sb="3" eb="4">
      <t>コウ</t>
    </rPh>
    <phoneticPr fontId="5"/>
  </si>
  <si>
    <t>分屯地輸送支援業務で使用している車両(冷凍車)、早急に部品交換しなければ走行不可能になり輸送支援が出来なくなるため</t>
    <rPh sb="0" eb="3">
      <t>ﾌﾞﾝﾄﾝﾁ</t>
    </rPh>
    <rPh sb="3" eb="9">
      <t>ﾕｿｳｼｴﾝｷﾞｮｳﾑ</t>
    </rPh>
    <rPh sb="10" eb="12">
      <t>ｼﾖｳ</t>
    </rPh>
    <rPh sb="16" eb="18">
      <t>ｼｬﾘｮｳ</t>
    </rPh>
    <rPh sb="19" eb="22">
      <t>ﾚｲﾄｳｼｬ</t>
    </rPh>
    <rPh sb="24" eb="26">
      <t>ｿｳｷｭｳ</t>
    </rPh>
    <rPh sb="27" eb="31">
      <t>ﾌﾞﾋﾝｺｳｶﾝ</t>
    </rPh>
    <rPh sb="36" eb="38">
      <t>ｿｳｺｳ</t>
    </rPh>
    <rPh sb="38" eb="41">
      <t>ﾌｶﾉｳ</t>
    </rPh>
    <rPh sb="44" eb="48">
      <t>ﾕｿｳｼｴﾝ</t>
    </rPh>
    <rPh sb="49" eb="51">
      <t>ﾃﾞｷ</t>
    </rPh>
    <phoneticPr fontId="20" type="halfwidthKatakana"/>
  </si>
  <si>
    <t>合計</t>
    <rPh sb="0" eb="2">
      <t>ｺﾞｳｹｲ</t>
    </rPh>
    <phoneticPr fontId="20" type="halfwidthKatakana"/>
  </si>
  <si>
    <t>住所</t>
    <rPh sb="0" eb="2">
      <t>ジュウショ</t>
    </rPh>
    <phoneticPr fontId="12"/>
  </si>
  <si>
    <t>会社名</t>
    <rPh sb="0" eb="3">
      <t>カイシャメイ</t>
    </rPh>
    <phoneticPr fontId="12"/>
  </si>
  <si>
    <t>代表者名</t>
    <rPh sb="0" eb="3">
      <t>ダイヒョウシャ</t>
    </rPh>
    <rPh sb="3" eb="4">
      <t>ナ</t>
    </rPh>
    <phoneticPr fontId="12"/>
  </si>
  <si>
    <t>担当者名　</t>
    <rPh sb="0" eb="3">
      <t>タントウシャ</t>
    </rPh>
    <rPh sb="3" eb="4">
      <t>ナ</t>
    </rPh>
    <phoneticPr fontId="12"/>
  </si>
  <si>
    <t>電話番号　</t>
    <rPh sb="0" eb="2">
      <t>デンワ</t>
    </rPh>
    <rPh sb="2" eb="4">
      <t>バンゴウ</t>
    </rPh>
    <phoneticPr fontId="12"/>
  </si>
  <si>
    <t>数量</t>
  </si>
  <si>
    <t>　</t>
  </si>
  <si>
    <t xml:space="preserve">        入　　　　　札　　　　　　書</t>
    <rPh sb="8" eb="9">
      <t>ニュウ</t>
    </rPh>
    <rPh sb="14" eb="15">
      <t>サツ</t>
    </rPh>
    <rPh sb="21" eb="22">
      <t>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</si>
</sst>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800411]ggge&quot;年&quot;m&quot;月&quot;d&quot;日&quot;;@"/>
    <numFmt numFmtId="177" formatCode="&quot;¥&quot;#,##0\-;[Red]&quot;¥&quot;#,##0\-"/>
    <numFmt numFmtId="178" formatCode="[$-411]ggge&quot;年&quot;m&quot;月&quot;d&quot;日&quot;;@"/>
    <numFmt numFmtId="179" formatCode="0_);[Red]\(0\)"/>
  </numFmts>
  <fonts count="23" x14ac:knownFonts="1">
    <font>
      <sz val="12"/>
      <name val="ＭＳ 明朝"/>
      <family val="1"/>
      <charset val="128"/>
    </font>
    <font>
      <sz val="12"/>
      <color indexed="10"/>
      <name val="ＭＳ 明朝"/>
      <family val="1"/>
      <charset val="128"/>
    </font>
    <font>
      <sz val="12"/>
      <color indexed="10"/>
      <name val="ＭＳ Ｐゴシック"/>
      <family val="3"/>
      <charset val="128"/>
    </font>
    <font>
      <sz val="12"/>
      <color indexed="12"/>
      <name val="ＭＳ Ｐゴシック"/>
      <family val="3"/>
      <charset val="128"/>
    </font>
    <font>
      <sz val="22"/>
      <name val="ＭＳ Ｐ明朝"/>
      <family val="1"/>
      <charset val="128"/>
    </font>
    <font>
      <sz val="6"/>
      <name val="ＭＳ 明朝"/>
      <family val="1"/>
      <charset val="128"/>
    </font>
    <font>
      <sz val="12"/>
      <name val="ＭＳ Ｐ明朝"/>
      <family val="1"/>
      <charset val="128"/>
    </font>
    <font>
      <sz val="14"/>
      <name val="ＭＳ Ｐ明朝"/>
      <family val="1"/>
      <charset val="128"/>
    </font>
    <font>
      <sz val="16"/>
      <name val="ＭＳ Ｐ明朝"/>
      <family val="1"/>
      <charset val="128"/>
    </font>
    <font>
      <sz val="6"/>
      <name val="ＭＳ Ｐゴシック"/>
      <family val="3"/>
      <charset val="128"/>
    </font>
    <font>
      <sz val="11"/>
      <name val="ＭＳ Ｐ明朝"/>
      <family val="1"/>
      <charset val="128"/>
    </font>
    <font>
      <sz val="24"/>
      <name val="ＭＳ Ｐ明朝"/>
      <family val="1"/>
      <charset val="128"/>
    </font>
    <font>
      <sz val="14"/>
      <name val="ＭＳ 明朝"/>
      <family val="1"/>
      <charset val="128"/>
    </font>
    <font>
      <sz val="11"/>
      <name val="ＭＳ Ｐゴシック"/>
      <family val="3"/>
      <charset val="128"/>
    </font>
    <font>
      <b/>
      <i/>
      <sz val="11"/>
      <name val="ＭＳ Ｐ明朝"/>
      <family val="1"/>
      <charset val="128"/>
    </font>
    <font>
      <b/>
      <i/>
      <sz val="13"/>
      <name val="ＭＳ Ｐ明朝"/>
      <family val="1"/>
      <charset val="128"/>
    </font>
    <font>
      <sz val="13"/>
      <name val="ＭＳ Ｐ明朝"/>
      <family val="1"/>
      <charset val="128"/>
    </font>
    <font>
      <b/>
      <i/>
      <sz val="13.5"/>
      <name val="ＭＳ Ｐ明朝"/>
      <family val="1"/>
      <charset val="128"/>
    </font>
    <font>
      <sz val="13.5"/>
      <name val="ＭＳ Ｐ明朝"/>
      <family val="1"/>
      <charset val="128"/>
    </font>
    <font>
      <sz val="18"/>
      <name val="ＭＳ Ｐ明朝"/>
      <family val="1"/>
      <charset val="128"/>
    </font>
    <font>
      <sz val="10"/>
      <name val="ＭＳ Ｐゴシック"/>
      <family val="3"/>
      <charset val="128"/>
    </font>
    <font>
      <sz val="10"/>
      <name val="ＭＳ Ｐ明朝"/>
      <family val="1"/>
      <charset val="128"/>
    </font>
    <font>
      <sz val="20"/>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31">
    <border>
      <left/>
      <right/>
      <top/>
      <bottom/>
      <diagonal/>
    </border>
    <border>
      <left/>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38" fontId="13" fillId="0" borderId="0" applyFont="0" applyFill="0" applyBorder="0" applyAlignment="0" applyProtection="0"/>
    <xf numFmtId="0" fontId="13" fillId="0" borderId="0"/>
  </cellStyleXfs>
  <cellXfs count="112">
    <xf numFmtId="0" fontId="0" fillId="0" borderId="0" xfId="0"/>
    <xf numFmtId="0" fontId="4" fillId="0" borderId="0" xfId="0" applyFont="1" applyFill="1" applyAlignment="1"/>
    <xf numFmtId="58" fontId="4" fillId="0" borderId="0" xfId="0" applyNumberFormat="1" applyFont="1" applyFill="1" applyAlignment="1"/>
    <xf numFmtId="0" fontId="6" fillId="0" borderId="0" xfId="0" applyFont="1" applyFill="1"/>
    <xf numFmtId="0" fontId="6" fillId="0" borderId="0" xfId="0" applyFont="1" applyFill="1" applyAlignment="1"/>
    <xf numFmtId="0" fontId="6" fillId="0" borderId="0" xfId="0" applyFont="1" applyFill="1" applyAlignment="1">
      <alignment horizontal="center"/>
    </xf>
    <xf numFmtId="176" fontId="6" fillId="0" borderId="0" xfId="0" applyNumberFormat="1" applyFont="1" applyFill="1" applyAlignment="1">
      <alignment horizontal="distributed"/>
    </xf>
    <xf numFmtId="0" fontId="6" fillId="0" borderId="0" xfId="0" applyFont="1" applyFill="1" applyAlignment="1">
      <alignment vertical="center"/>
    </xf>
    <xf numFmtId="0" fontId="6" fillId="0" borderId="0" xfId="0" applyFont="1" applyFill="1" applyAlignment="1">
      <alignment vertical="top"/>
    </xf>
    <xf numFmtId="0" fontId="7" fillId="0" borderId="0" xfId="0" applyFont="1" applyFill="1"/>
    <xf numFmtId="0" fontId="4" fillId="0" borderId="0" xfId="0" applyFont="1" applyFill="1"/>
    <xf numFmtId="0" fontId="8" fillId="0" borderId="0" xfId="0" applyFont="1" applyFill="1"/>
    <xf numFmtId="0" fontId="6" fillId="0" borderId="0" xfId="0" applyFont="1" applyFill="1" applyBorder="1"/>
    <xf numFmtId="0" fontId="8" fillId="0" borderId="0" xfId="0" applyFont="1" applyFill="1" applyAlignment="1"/>
    <xf numFmtId="0" fontId="10" fillId="0" borderId="0" xfId="0" applyFont="1" applyFill="1"/>
    <xf numFmtId="177" fontId="11" fillId="0" borderId="1" xfId="0" applyNumberFormat="1" applyFont="1" applyFill="1" applyBorder="1" applyAlignment="1">
      <alignment horizontal="left" vertical="center"/>
    </xf>
    <xf numFmtId="0" fontId="7" fillId="0" borderId="1" xfId="0" applyFont="1" applyFill="1" applyBorder="1" applyAlignment="1">
      <alignment horizontal="right" vertical="center"/>
    </xf>
    <xf numFmtId="0" fontId="6" fillId="0" borderId="1" xfId="0" applyFont="1" applyFill="1" applyBorder="1" applyAlignment="1">
      <alignment vertical="center"/>
    </xf>
    <xf numFmtId="0" fontId="8" fillId="0" borderId="1" xfId="0" applyFont="1" applyFill="1" applyBorder="1" applyAlignment="1">
      <alignment vertical="center"/>
    </xf>
    <xf numFmtId="0" fontId="6" fillId="0" borderId="1" xfId="0" applyFont="1" applyFill="1" applyBorder="1"/>
    <xf numFmtId="0" fontId="6" fillId="0" borderId="0" xfId="0" applyFont="1" applyFill="1" applyAlignment="1">
      <alignment horizontal="distributed" vertical="center" indent="1"/>
    </xf>
    <xf numFmtId="178" fontId="7" fillId="0" borderId="0" xfId="0" applyNumberFormat="1" applyFont="1" applyFill="1" applyAlignment="1">
      <alignment horizontal="left" vertical="center" shrinkToFit="1"/>
    </xf>
    <xf numFmtId="179" fontId="7" fillId="0" borderId="2" xfId="0" applyNumberFormat="1" applyFont="1" applyFill="1" applyBorder="1" applyAlignment="1">
      <alignment vertical="center"/>
    </xf>
    <xf numFmtId="0" fontId="7" fillId="0" borderId="0" xfId="0" applyFont="1" applyFill="1" applyAlignment="1">
      <alignment vertical="center"/>
    </xf>
    <xf numFmtId="0" fontId="6" fillId="0" borderId="0" xfId="0" applyFont="1" applyFill="1" applyBorder="1" applyAlignment="1">
      <alignment vertical="center"/>
    </xf>
    <xf numFmtId="179" fontId="7" fillId="0" borderId="0" xfId="0" applyNumberFormat="1" applyFont="1" applyFill="1" applyBorder="1" applyAlignment="1">
      <alignment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xf>
    <xf numFmtId="0" fontId="6" fillId="2" borderId="6" xfId="0" applyFont="1" applyFill="1" applyBorder="1" applyAlignment="1">
      <alignment horizontal="center" vertical="center"/>
    </xf>
    <xf numFmtId="0" fontId="7" fillId="0" borderId="7" xfId="0" applyFont="1" applyFill="1" applyBorder="1" applyAlignment="1">
      <alignment horizontal="left" wrapText="1"/>
    </xf>
    <xf numFmtId="0" fontId="7" fillId="0" borderId="8" xfId="0" applyFont="1" applyFill="1" applyBorder="1" applyAlignment="1">
      <alignment horizontal="left" wrapText="1"/>
    </xf>
    <xf numFmtId="0" fontId="8" fillId="0" borderId="8" xfId="0" applyFont="1" applyFill="1" applyBorder="1" applyAlignment="1">
      <alignment horizontal="center" shrinkToFit="1"/>
    </xf>
    <xf numFmtId="38" fontId="8" fillId="0" borderId="8" xfId="1" applyFont="1" applyFill="1" applyBorder="1" applyAlignment="1">
      <alignment horizontal="center" shrinkToFit="1"/>
    </xf>
    <xf numFmtId="38" fontId="7" fillId="0" borderId="8" xfId="1" applyFont="1" applyFill="1" applyBorder="1" applyAlignment="1"/>
    <xf numFmtId="38" fontId="7" fillId="0" borderId="9" xfId="1" applyFont="1" applyFill="1" applyBorder="1" applyAlignment="1"/>
    <xf numFmtId="56" fontId="7" fillId="0" borderId="10" xfId="0" applyNumberFormat="1" applyFont="1" applyFill="1" applyBorder="1" applyAlignment="1">
      <alignment horizontal="center" shrinkToFit="1"/>
    </xf>
    <xf numFmtId="0" fontId="6" fillId="0" borderId="7" xfId="0" applyFont="1" applyFill="1" applyBorder="1" applyAlignment="1">
      <alignment horizontal="left" wrapText="1"/>
    </xf>
    <xf numFmtId="0" fontId="6" fillId="0" borderId="8" xfId="0" applyFont="1" applyFill="1" applyBorder="1" applyAlignment="1">
      <alignment wrapText="1"/>
    </xf>
    <xf numFmtId="0" fontId="7" fillId="0" borderId="7" xfId="0" applyFont="1" applyFill="1" applyBorder="1" applyAlignment="1">
      <alignment wrapText="1"/>
    </xf>
    <xf numFmtId="0" fontId="6" fillId="0" borderId="7" xfId="0" applyFont="1" applyFill="1" applyBorder="1" applyAlignment="1">
      <alignment wrapText="1"/>
    </xf>
    <xf numFmtId="0" fontId="6" fillId="0" borderId="8" xfId="0" applyFont="1" applyFill="1" applyBorder="1" applyAlignment="1">
      <alignment horizontal="center" wrapText="1"/>
    </xf>
    <xf numFmtId="0" fontId="7" fillId="0" borderId="7" xfId="0" applyFont="1" applyFill="1" applyBorder="1" applyAlignment="1">
      <alignment wrapText="1" shrinkToFit="1"/>
    </xf>
    <xf numFmtId="0" fontId="7" fillId="0" borderId="8" xfId="0" applyFont="1" applyFill="1" applyBorder="1" applyAlignment="1">
      <alignment horizontal="left" wrapText="1" shrinkToFit="1"/>
    </xf>
    <xf numFmtId="56" fontId="6" fillId="0" borderId="10" xfId="0" applyNumberFormat="1" applyFont="1" applyFill="1" applyBorder="1" applyAlignment="1">
      <alignment horizontal="center" shrinkToFit="1"/>
    </xf>
    <xf numFmtId="0" fontId="8" fillId="0" borderId="8" xfId="0" applyFont="1" applyFill="1" applyBorder="1" applyAlignment="1">
      <alignment horizontal="center"/>
    </xf>
    <xf numFmtId="38" fontId="8" fillId="0" borderId="8" xfId="1" applyFont="1" applyFill="1" applyBorder="1" applyAlignment="1">
      <alignment horizontal="center"/>
    </xf>
    <xf numFmtId="38" fontId="7" fillId="0" borderId="8" xfId="1" applyFont="1" applyFill="1" applyBorder="1" applyAlignment="1">
      <alignment horizontal="right"/>
    </xf>
    <xf numFmtId="38" fontId="6" fillId="0" borderId="8" xfId="1" applyFont="1" applyFill="1" applyBorder="1" applyAlignment="1">
      <alignment horizontal="right"/>
    </xf>
    <xf numFmtId="0" fontId="6" fillId="0" borderId="10" xfId="0" applyFont="1" applyFill="1" applyBorder="1" applyAlignment="1">
      <alignment horizontal="center" wrapText="1" shrinkToFit="1"/>
    </xf>
    <xf numFmtId="0" fontId="7" fillId="0" borderId="0" xfId="0" applyFont="1" applyFill="1" applyBorder="1" applyAlignment="1">
      <alignment horizontal="distributed" justifyLastLine="1"/>
    </xf>
    <xf numFmtId="0" fontId="7" fillId="0" borderId="8" xfId="0" applyFont="1" applyFill="1" applyBorder="1" applyAlignment="1">
      <alignment horizontal="left" vertical="center" wrapText="1"/>
    </xf>
    <xf numFmtId="0" fontId="6" fillId="0" borderId="10" xfId="0" applyFont="1" applyFill="1" applyBorder="1" applyAlignment="1">
      <alignment horizontal="left" wrapText="1" shrinkToFit="1"/>
    </xf>
    <xf numFmtId="0" fontId="14" fillId="0" borderId="0" xfId="0" applyFont="1" applyFill="1"/>
    <xf numFmtId="0" fontId="7" fillId="0" borderId="11" xfId="0" applyFont="1" applyFill="1" applyBorder="1" applyAlignment="1">
      <alignment horizontal="distributed" justifyLastLine="1"/>
    </xf>
    <xf numFmtId="0" fontId="6" fillId="0" borderId="12" xfId="0" applyFont="1" applyFill="1" applyBorder="1" applyAlignment="1">
      <alignment horizontal="left" shrinkToFit="1"/>
    </xf>
    <xf numFmtId="0" fontId="6" fillId="0" borderId="12" xfId="0" applyFont="1" applyFill="1" applyBorder="1" applyAlignment="1">
      <alignment horizontal="center"/>
    </xf>
    <xf numFmtId="38" fontId="6" fillId="0" borderId="12" xfId="1" applyFont="1" applyFill="1" applyBorder="1" applyAlignment="1">
      <alignment horizontal="right"/>
    </xf>
    <xf numFmtId="38" fontId="8" fillId="0" borderId="12" xfId="1" applyFont="1" applyFill="1" applyBorder="1" applyAlignment="1">
      <alignment horizontal="right"/>
    </xf>
    <xf numFmtId="0" fontId="6" fillId="0" borderId="13" xfId="0" applyFont="1" applyFill="1" applyBorder="1" applyAlignment="1">
      <alignment horizontal="left" wrapText="1" shrinkToFit="1"/>
    </xf>
    <xf numFmtId="0" fontId="8" fillId="0" borderId="0" xfId="0" applyFont="1" applyFill="1" applyAlignment="1">
      <alignment vertical="top"/>
    </xf>
    <xf numFmtId="0" fontId="15" fillId="0" borderId="0" xfId="0" applyFont="1" applyFill="1"/>
    <xf numFmtId="0" fontId="16" fillId="0" borderId="0" xfId="0" applyFont="1" applyFill="1"/>
    <xf numFmtId="0" fontId="17" fillId="0" borderId="0" xfId="0" applyFont="1" applyFill="1"/>
    <xf numFmtId="0" fontId="18" fillId="0" borderId="0" xfId="0" applyFont="1" applyFill="1"/>
    <xf numFmtId="0" fontId="18" fillId="0" borderId="0" xfId="0" applyFont="1" applyFill="1" applyBorder="1"/>
    <xf numFmtId="0" fontId="19" fillId="0" borderId="0" xfId="0" applyFont="1" applyFill="1" applyAlignment="1">
      <alignment horizontal="left"/>
    </xf>
    <xf numFmtId="0" fontId="19" fillId="0" borderId="0" xfId="2" applyFont="1" applyFill="1" applyAlignment="1">
      <alignment horizontal="center" vertical="center"/>
    </xf>
    <xf numFmtId="0" fontId="6" fillId="0" borderId="0" xfId="2" applyFont="1" applyFill="1" applyAlignment="1">
      <alignment vertical="center"/>
    </xf>
    <xf numFmtId="0" fontId="6" fillId="0" borderId="0" xfId="2" applyFont="1" applyFill="1" applyAlignment="1">
      <alignment horizontal="center" vertical="center"/>
    </xf>
    <xf numFmtId="0" fontId="7" fillId="0" borderId="0" xfId="2" applyFont="1" applyFill="1" applyAlignment="1">
      <alignment vertical="center"/>
    </xf>
    <xf numFmtId="0" fontId="6" fillId="0" borderId="0" xfId="2" quotePrefix="1" applyFont="1" applyFill="1" applyAlignment="1">
      <alignment vertical="center"/>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shrinkToFit="1"/>
    </xf>
    <xf numFmtId="0" fontId="6" fillId="0" borderId="6" xfId="0" applyFont="1" applyFill="1" applyBorder="1" applyAlignment="1">
      <alignment horizontal="left" vertical="center" wrapText="1"/>
    </xf>
    <xf numFmtId="0" fontId="6" fillId="0" borderId="0" xfId="2" applyFont="1" applyFill="1" applyAlignment="1">
      <alignment horizontal="distributed" vertical="center"/>
    </xf>
    <xf numFmtId="0" fontId="6" fillId="0" borderId="0" xfId="2" applyFont="1" applyFill="1" applyBorder="1" applyAlignment="1">
      <alignment vertical="center"/>
    </xf>
    <xf numFmtId="0" fontId="22" fillId="0" borderId="0" xfId="2" applyFont="1" applyFill="1" applyAlignment="1">
      <alignment vertical="center"/>
    </xf>
    <xf numFmtId="58" fontId="19" fillId="0" borderId="0" xfId="2" quotePrefix="1" applyNumberFormat="1" applyFont="1" applyFill="1" applyAlignment="1">
      <alignment horizontal="right" vertical="center"/>
    </xf>
    <xf numFmtId="0" fontId="6" fillId="0" borderId="16" xfId="2" applyFont="1" applyFill="1" applyBorder="1" applyAlignment="1">
      <alignment vertical="center"/>
    </xf>
    <xf numFmtId="0" fontId="6" fillId="0" borderId="17" xfId="2" applyFont="1" applyFill="1" applyBorder="1" applyAlignment="1">
      <alignment vertical="center"/>
    </xf>
    <xf numFmtId="0" fontId="6" fillId="0" borderId="18" xfId="2" applyFont="1" applyFill="1" applyBorder="1" applyAlignment="1">
      <alignment vertical="center"/>
    </xf>
    <xf numFmtId="0" fontId="6" fillId="0" borderId="19" xfId="2" applyFont="1" applyFill="1" applyBorder="1" applyAlignment="1">
      <alignment vertical="center"/>
    </xf>
    <xf numFmtId="0" fontId="6" fillId="0" borderId="20" xfId="2" applyFont="1" applyFill="1" applyBorder="1" applyAlignment="1">
      <alignment vertical="center"/>
    </xf>
    <xf numFmtId="0" fontId="6" fillId="0" borderId="21" xfId="2" applyFont="1" applyFill="1" applyBorder="1" applyAlignment="1">
      <alignment vertical="center"/>
    </xf>
    <xf numFmtId="56" fontId="6" fillId="3" borderId="22" xfId="2" applyNumberFormat="1" applyFont="1" applyFill="1" applyBorder="1" applyAlignment="1">
      <alignment horizontal="center" vertical="center"/>
    </xf>
    <xf numFmtId="178" fontId="7" fillId="0" borderId="23" xfId="2" applyNumberFormat="1" applyFont="1" applyFill="1" applyBorder="1" applyAlignment="1">
      <alignment vertical="center" shrinkToFit="1"/>
    </xf>
    <xf numFmtId="0" fontId="7" fillId="0" borderId="24" xfId="2" applyFont="1" applyFill="1" applyBorder="1" applyAlignment="1">
      <alignment vertical="center"/>
    </xf>
    <xf numFmtId="0" fontId="7" fillId="0" borderId="25" xfId="2" applyFont="1" applyFill="1" applyBorder="1" applyAlignment="1">
      <alignment vertical="center"/>
    </xf>
    <xf numFmtId="0" fontId="6" fillId="0" borderId="1" xfId="2" applyFont="1" applyFill="1" applyBorder="1" applyAlignment="1">
      <alignment vertical="center"/>
    </xf>
    <xf numFmtId="0" fontId="6" fillId="0" borderId="26" xfId="2" applyFont="1" applyFill="1" applyBorder="1" applyAlignment="1">
      <alignment horizontal="center" vertical="center"/>
    </xf>
    <xf numFmtId="0" fontId="6" fillId="0" borderId="1" xfId="2" applyFont="1" applyFill="1" applyBorder="1" applyAlignment="1">
      <alignment horizontal="center" vertical="center"/>
    </xf>
    <xf numFmtId="0" fontId="6" fillId="0" borderId="14"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27" xfId="0" applyFont="1" applyFill="1" applyBorder="1" applyAlignment="1">
      <alignment horizontal="center" vertical="center"/>
    </xf>
    <xf numFmtId="0" fontId="10" fillId="0" borderId="6"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shrinkToFit="1"/>
    </xf>
    <xf numFmtId="0" fontId="21" fillId="0" borderId="6" xfId="0" applyFont="1" applyFill="1" applyBorder="1" applyAlignment="1">
      <alignment horizontal="left" vertical="center" wrapText="1"/>
    </xf>
    <xf numFmtId="38" fontId="8" fillId="0" borderId="6" xfId="1" applyFont="1" applyFill="1" applyBorder="1" applyAlignment="1">
      <alignment horizontal="left" vertical="center" shrinkToFit="1"/>
    </xf>
    <xf numFmtId="38" fontId="8" fillId="0" borderId="6" xfId="1" applyFont="1" applyFill="1" applyBorder="1" applyAlignment="1">
      <alignment horizontal="right" vertical="center" shrinkToFit="1"/>
    </xf>
    <xf numFmtId="0" fontId="6" fillId="0" borderId="28" xfId="2" applyFont="1" applyFill="1" applyBorder="1" applyAlignment="1">
      <alignment horizontal="distributed" vertical="center" indent="1"/>
    </xf>
    <xf numFmtId="0" fontId="7" fillId="0" borderId="0" xfId="2" applyFont="1" applyFill="1" applyBorder="1" applyAlignment="1">
      <alignment horizontal="left" vertical="center"/>
    </xf>
    <xf numFmtId="0" fontId="6" fillId="0" borderId="0" xfId="0" applyFont="1" applyFill="1" applyBorder="1" applyAlignment="1">
      <alignment horizontal="center" vertical="center" shrinkToFit="1"/>
    </xf>
    <xf numFmtId="0" fontId="6" fillId="0" borderId="0" xfId="0" applyFont="1" applyFill="1" applyBorder="1" applyAlignment="1">
      <alignment vertical="center" shrinkToFit="1"/>
    </xf>
    <xf numFmtId="0" fontId="6" fillId="0" borderId="29" xfId="2" applyFont="1" applyFill="1" applyBorder="1" applyAlignment="1">
      <alignment vertical="center"/>
    </xf>
    <xf numFmtId="0" fontId="6" fillId="0" borderId="28" xfId="2" applyFont="1" applyFill="1" applyBorder="1" applyAlignment="1">
      <alignment horizontal="left" vertical="center"/>
    </xf>
    <xf numFmtId="0" fontId="6" fillId="0" borderId="0" xfId="2" applyFont="1" applyFill="1" applyBorder="1" applyAlignment="1">
      <alignment horizontal="left" vertical="center"/>
    </xf>
    <xf numFmtId="0" fontId="6" fillId="0" borderId="26" xfId="2" applyFont="1" applyFill="1" applyBorder="1" applyAlignment="1">
      <alignment horizontal="left" vertical="center"/>
    </xf>
    <xf numFmtId="0" fontId="6" fillId="0" borderId="30" xfId="2" applyFont="1" applyFill="1" applyBorder="1" applyAlignment="1">
      <alignment vertical="center"/>
    </xf>
  </cellXfs>
  <cellStyles count="3">
    <cellStyle name="桁区切り" xfId="1" builtinId="6"/>
    <cellStyle name="標準" xfId="0" builtinId="0"/>
    <cellStyle name="標準_Book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688975</xdr:colOff>
      <xdr:row>3</xdr:row>
      <xdr:rowOff>0</xdr:rowOff>
    </xdr:from>
    <xdr:to>
      <xdr:col>1</xdr:col>
      <xdr:colOff>917575</xdr:colOff>
      <xdr:row>3</xdr:row>
      <xdr:rowOff>228600</xdr:rowOff>
    </xdr:to>
    <xdr:sp macro="" textlink="">
      <xdr:nvSpPr>
        <xdr:cNvPr id="2" name="Text Box 7"/>
        <xdr:cNvSpPr txBox="1">
          <a:spLocks noChangeArrowheads="1"/>
        </xdr:cNvSpPr>
      </xdr:nvSpPr>
      <xdr:spPr bwMode="auto">
        <a:xfrm>
          <a:off x="2489200" y="914400"/>
          <a:ext cx="2286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明朝"/>
              <a:ea typeface="ＭＳ Ｐ明朝"/>
            </a:rPr>
            <a:t>殿</a:t>
          </a:r>
        </a:p>
      </xdr:txBody>
    </xdr:sp>
    <xdr:clientData/>
  </xdr:twoCellAnchor>
  <xdr:twoCellAnchor>
    <xdr:from>
      <xdr:col>6</xdr:col>
      <xdr:colOff>638175</xdr:colOff>
      <xdr:row>6</xdr:row>
      <xdr:rowOff>66675</xdr:rowOff>
    </xdr:from>
    <xdr:to>
      <xdr:col>6</xdr:col>
      <xdr:colOff>809625</xdr:colOff>
      <xdr:row>6</xdr:row>
      <xdr:rowOff>247650</xdr:rowOff>
    </xdr:to>
    <xdr:sp macro="" textlink="">
      <xdr:nvSpPr>
        <xdr:cNvPr id="3" name="Oval 15"/>
        <xdr:cNvSpPr>
          <a:spLocks noChangeArrowheads="1"/>
        </xdr:cNvSpPr>
      </xdr:nvSpPr>
      <xdr:spPr bwMode="auto">
        <a:xfrm>
          <a:off x="7581900" y="189547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12</xdr:col>
          <xdr:colOff>0</xdr:colOff>
          <xdr:row>1</xdr:row>
          <xdr:rowOff>47625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内訳書作成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723900</xdr:colOff>
          <xdr:row>1</xdr:row>
          <xdr:rowOff>57150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9525</xdr:rowOff>
        </xdr:from>
        <xdr:to>
          <xdr:col>10</xdr:col>
          <xdr:colOff>0</xdr:colOff>
          <xdr:row>1</xdr:row>
          <xdr:rowOff>47625</xdr:rowOff>
        </xdr:to>
        <xdr:sp macro="" textlink="">
          <xdr:nvSpPr>
            <xdr:cNvPr id="1027" name="Button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FF"/>
                  </a:solidFill>
                  <a:latin typeface="ＭＳ Ｐゴシック"/>
                  <a:ea typeface="ＭＳ Ｐゴシック"/>
                </a:rPr>
                <a:t>見積書自動作成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30</xdr:row>
          <xdr:rowOff>0</xdr:rowOff>
        </xdr:from>
        <xdr:to>
          <xdr:col>13</xdr:col>
          <xdr:colOff>581025</xdr:colOff>
          <xdr:row>31</xdr:row>
          <xdr:rowOff>9525</xdr:rowOff>
        </xdr:to>
        <xdr:pic>
          <xdr:nvPicPr>
            <xdr:cNvPr id="7" name="図 8"/>
            <xdr:cNvPicPr>
              <a:picLocks noChangeAspect="1" noChangeArrowheads="1"/>
              <a:extLst>
                <a:ext uri="{84589F7E-364E-4C9E-8A38-B11213B215E9}">
                  <a14:cameraTool cellRange="$I$29" spid="_x0000_s1028"/>
                </a:ext>
              </a:extLst>
            </xdr:cNvPicPr>
          </xdr:nvPicPr>
          <xdr:blipFill>
            <a:blip xmlns:r="http://schemas.openxmlformats.org/officeDocument/2006/relationships" r:embed="rId1"/>
            <a:srcRect/>
            <a:stretch>
              <a:fillRect/>
            </a:stretch>
          </xdr:blipFill>
          <xdr:spPr bwMode="auto">
            <a:xfrm>
              <a:off x="11782425" y="11915775"/>
              <a:ext cx="695325" cy="476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32</xdr:row>
          <xdr:rowOff>409575</xdr:rowOff>
        </xdr:from>
        <xdr:to>
          <xdr:col>6</xdr:col>
          <xdr:colOff>706211</xdr:colOff>
          <xdr:row>35</xdr:row>
          <xdr:rowOff>55789</xdr:rowOff>
        </xdr:to>
        <xdr:pic>
          <xdr:nvPicPr>
            <xdr:cNvPr id="8" name="図 13"/>
            <xdr:cNvPicPr>
              <a:picLocks noChangeAspect="1" noChangeArrowheads="1"/>
              <a:extLst>
                <a:ext uri="{84589F7E-364E-4C9E-8A38-B11213B215E9}">
                  <a14:cameraTool cellRange="$N$33:$X$34" spid="_x0000_s1029"/>
                </a:ext>
              </a:extLst>
            </xdr:cNvPicPr>
          </xdr:nvPicPr>
          <xdr:blipFill>
            <a:blip xmlns:r="http://schemas.openxmlformats.org/officeDocument/2006/relationships" r:embed="rId2"/>
            <a:srcRect/>
            <a:stretch>
              <a:fillRect/>
            </a:stretch>
          </xdr:blipFill>
          <xdr:spPr bwMode="auto">
            <a:xfrm>
              <a:off x="161925" y="13118646"/>
              <a:ext cx="7483929" cy="8164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0</xdr:col>
      <xdr:colOff>581025</xdr:colOff>
      <xdr:row>32</xdr:row>
      <xdr:rowOff>0</xdr:rowOff>
    </xdr:from>
    <xdr:to>
      <xdr:col>0</xdr:col>
      <xdr:colOff>1276350</xdr:colOff>
      <xdr:row>33</xdr:row>
      <xdr:rowOff>9525</xdr:rowOff>
    </xdr:to>
    <xdr:pic>
      <xdr:nvPicPr>
        <xdr:cNvPr id="9" name="図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2849225"/>
          <a:ext cx="695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5</xdr:row>
      <xdr:rowOff>295275</xdr:rowOff>
    </xdr:from>
    <xdr:to>
      <xdr:col>9</xdr:col>
      <xdr:colOff>438150</xdr:colOff>
      <xdr:row>7</xdr:row>
      <xdr:rowOff>38100</xdr:rowOff>
    </xdr:to>
    <xdr:pic>
      <xdr:nvPicPr>
        <xdr:cNvPr id="10" name="図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575" y="1819275"/>
          <a:ext cx="800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40822</xdr:colOff>
      <xdr:row>5</xdr:row>
      <xdr:rowOff>95250</xdr:rowOff>
    </xdr:from>
    <xdr:ext cx="492443" cy="492443"/>
    <xdr:sp macro="" textlink="">
      <xdr:nvSpPr>
        <xdr:cNvPr id="11" name="テキスト ボックス 10"/>
        <xdr:cNvSpPr txBox="1"/>
      </xdr:nvSpPr>
      <xdr:spPr>
        <a:xfrm>
          <a:off x="40822" y="1619250"/>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123825</xdr:rowOff>
    </xdr:from>
    <xdr:to>
      <xdr:col>7</xdr:col>
      <xdr:colOff>1066800</xdr:colOff>
      <xdr:row>33</xdr:row>
      <xdr:rowOff>9525</xdr:rowOff>
    </xdr:to>
    <xdr:sp macro="" textlink="">
      <xdr:nvSpPr>
        <xdr:cNvPr id="11" name="Text Box 20"/>
        <xdr:cNvSpPr txBox="1">
          <a:spLocks noChangeArrowheads="1"/>
        </xdr:cNvSpPr>
      </xdr:nvSpPr>
      <xdr:spPr bwMode="auto">
        <a:xfrm>
          <a:off x="428625" y="21383625"/>
          <a:ext cx="7010400" cy="1600200"/>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400" b="0" i="0" strike="noStrike">
              <a:solidFill>
                <a:srgbClr val="FF0000"/>
              </a:solidFill>
              <a:latin typeface="ＭＳ Ｐゴシック"/>
              <a:ea typeface="ＭＳ Ｐゴシック"/>
            </a:rPr>
            <a:t>価格調査及び見積もりに関し、同等品での規格につきましては確認、許可が必要となりますので事前に「同等品判定依頼書」</a:t>
          </a:r>
          <a:r>
            <a:rPr lang="en-US" altLang="ja-JP" sz="1400" b="0" i="0" strike="noStrike">
              <a:solidFill>
                <a:srgbClr val="FF0000"/>
              </a:solidFill>
              <a:latin typeface="ＭＳ Ｐゴシック"/>
              <a:ea typeface="ＭＳ Ｐゴシック"/>
            </a:rPr>
            <a:t>(</a:t>
          </a:r>
          <a:r>
            <a:rPr lang="ja-JP" altLang="en-US" sz="1400" b="0" i="0" strike="noStrike">
              <a:solidFill>
                <a:srgbClr val="FF0000"/>
              </a:solidFill>
              <a:latin typeface="ＭＳ Ｐゴシック"/>
              <a:ea typeface="ＭＳ Ｐゴシック"/>
            </a:rPr>
            <a:t>会計隊へ依頼）をカタログコピーと一緒にＦＡＸを送付して許可を受けてください。（ＦＡＸ　０９８－８５７－１１６７）x</a:t>
          </a:r>
          <a:endParaRPr lang="en-US" altLang="ja-JP" sz="1400" b="0" i="0" strike="noStrike">
            <a:solidFill>
              <a:srgbClr val="FF0000"/>
            </a:solidFill>
            <a:latin typeface="ＭＳ Ｐゴシック"/>
            <a:ea typeface="ＭＳ Ｐゴシック"/>
          </a:endParaRPr>
        </a:p>
        <a:p>
          <a:pPr algn="l" rtl="1">
            <a:lnSpc>
              <a:spcPts val="1400"/>
            </a:lnSpc>
            <a:defRPr sz="1000"/>
          </a:pP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a:t>
          </a:r>
          <a:endParaRPr lang="en-US" altLang="ja-JP" sz="1400" b="0" i="0" strike="noStrike">
            <a:solidFill>
              <a:srgbClr val="FF0000"/>
            </a:solidFill>
            <a:latin typeface="ＭＳ Ｐゴシック"/>
            <a:ea typeface="ＭＳ Ｐゴシック"/>
          </a:endParaRPr>
        </a:p>
        <a:p>
          <a:pPr algn="l" rtl="1">
            <a:lnSpc>
              <a:spcPts val="1300"/>
            </a:lnSpc>
            <a:defRPr sz="1000"/>
          </a:pPr>
          <a:r>
            <a:rPr lang="ja-JP" altLang="en-US" sz="1400" b="0" i="0" strike="noStrike">
              <a:solidFill>
                <a:srgbClr val="FF0000"/>
              </a:solidFill>
              <a:latin typeface="ＭＳ Ｐゴシック"/>
              <a:ea typeface="ＭＳ Ｐゴシック"/>
            </a:rPr>
            <a:t>　何かご不明な点等ございましたら、担当の仲田まで宜しくお願い致します。</a:t>
          </a: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０９８－８５７－</a:t>
          </a:r>
          <a:r>
            <a:rPr lang="en-US" altLang="ja-JP" sz="1400" b="0" i="0" strike="noStrike">
              <a:solidFill>
                <a:srgbClr val="FF0000"/>
              </a:solidFill>
              <a:latin typeface="ＭＳ Ｐゴシック"/>
              <a:ea typeface="ＭＳ Ｐゴシック"/>
            </a:rPr>
            <a:t>1155</a:t>
          </a:r>
          <a:r>
            <a:rPr lang="ja-JP" altLang="en-US" sz="1400" b="0" i="0" strike="noStrike">
              <a:solidFill>
                <a:srgbClr val="FF0000"/>
              </a:solidFill>
              <a:latin typeface="ＭＳ Ｐゴシック"/>
              <a:ea typeface="ＭＳ Ｐゴシック"/>
            </a:rPr>
            <a:t>（内線２４０３）</a:t>
          </a:r>
        </a:p>
        <a:p>
          <a:pPr algn="l" rtl="1">
            <a:lnSpc>
              <a:spcPts val="1400"/>
            </a:lnSpc>
            <a:defRPr sz="1000"/>
          </a:pPr>
          <a:endParaRPr lang="ja-JP" altLang="en-US" sz="1400" b="0" i="0" strike="noStrike">
            <a:solidFill>
              <a:srgbClr val="FF0000"/>
            </a:solidFill>
            <a:latin typeface="ＭＳ Ｐゴシック"/>
            <a:ea typeface="ＭＳ Ｐゴシック"/>
          </a:endParaRP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2"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5"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0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見積書"/>
      <sheetName val="依頼"/>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definedNames>
      <definedName name="MENU"/>
      <definedName name="見積書自動作成"/>
      <definedName name="内訳書別紙作成"/>
    </definedNames>
    <sheetDataSet>
      <sheetData sheetId="0">
        <row r="22">
          <cell r="B22" t="str">
            <v>納　　期</v>
          </cell>
        </row>
        <row r="23">
          <cell r="B23" t="str">
            <v>7.8.29</v>
          </cell>
          <cell r="C23" t="str">
            <v>～</v>
          </cell>
          <cell r="D23" t="str">
            <v>7.9.10</v>
          </cell>
          <cell r="F23" t="str">
            <v>見積</v>
          </cell>
          <cell r="G23">
            <v>45863</v>
          </cell>
        </row>
        <row r="25">
          <cell r="B25" t="str">
            <v>納　　地</v>
          </cell>
        </row>
        <row r="26">
          <cell r="F26" t="str">
            <v>総額</v>
          </cell>
          <cell r="H26" t="str">
            <v>外税</v>
          </cell>
        </row>
        <row r="30">
          <cell r="F30" t="str">
            <v>第４30会計隊長 　藤井　大樹</v>
          </cell>
        </row>
      </sheetData>
      <sheetData sheetId="1">
        <row r="3">
          <cell r="AB3">
            <v>2</v>
          </cell>
        </row>
        <row r="4">
          <cell r="A4">
            <v>3</v>
          </cell>
          <cell r="H4" t="str">
            <v>契約先：</v>
          </cell>
          <cell r="L4" t="str">
            <v>7.8.29</v>
          </cell>
        </row>
      </sheetData>
      <sheetData sheetId="2"/>
      <sheetData sheetId="3">
        <row r="21">
          <cell r="C21" t="str">
            <v>那覇駐屯地</v>
          </cell>
        </row>
        <row r="37">
          <cell r="F37" t="str">
            <v>　</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autoPageBreaks="0"/>
  </sheetPr>
  <dimension ref="A1:BS148"/>
  <sheetViews>
    <sheetView showGridLines="0" showZeros="0" tabSelected="1" view="pageBreakPreview" zoomScale="70" zoomScaleNormal="75" zoomScaleSheetLayoutView="70" workbookViewId="0">
      <selection activeCell="B2" sqref="B2:E2"/>
    </sheetView>
  </sheetViews>
  <sheetFormatPr defaultRowHeight="24" customHeight="1" x14ac:dyDescent="0.15"/>
  <cols>
    <col min="1" max="1" width="23.625" style="3" customWidth="1"/>
    <col min="2" max="2" width="27.875" style="3" customWidth="1"/>
    <col min="3" max="3" width="6.625" style="3" bestFit="1" customWidth="1"/>
    <col min="4" max="4" width="7.375" style="3" bestFit="1" customWidth="1"/>
    <col min="5" max="5" width="11.375" style="3" bestFit="1" customWidth="1"/>
    <col min="6" max="6" width="14.25" style="3" bestFit="1" customWidth="1"/>
    <col min="7" max="7" width="10.875" style="3" customWidth="1"/>
    <col min="8" max="8" width="9" style="3"/>
    <col min="9" max="9" width="9.125" style="3" customWidth="1"/>
    <col min="10" max="10" width="9" style="3"/>
    <col min="11" max="11" width="9" style="3" customWidth="1"/>
    <col min="12" max="16384" width="9" style="3"/>
  </cols>
  <sheetData>
    <row r="1" spans="1:69" ht="24" customHeight="1" x14ac:dyDescent="0.25">
      <c r="A1" s="1"/>
      <c r="B1" s="1" t="s">
        <v>67</v>
      </c>
      <c r="C1" s="1"/>
      <c r="D1" s="1"/>
      <c r="E1" s="1"/>
      <c r="F1" s="1"/>
      <c r="G1" s="2" t="str">
        <f>[1]依頼!F37</f>
        <v>　</v>
      </c>
    </row>
    <row r="2" spans="1:69" ht="24" customHeight="1" x14ac:dyDescent="0.15">
      <c r="A2" s="4" t="s">
        <v>0</v>
      </c>
      <c r="B2" s="5"/>
      <c r="C2" s="5"/>
      <c r="D2" s="5"/>
      <c r="E2" s="5"/>
      <c r="F2" s="6">
        <f>+[1]MENU!G23</f>
        <v>45863</v>
      </c>
      <c r="G2" s="6"/>
    </row>
    <row r="3" spans="1:69" ht="24" customHeight="1" x14ac:dyDescent="0.15">
      <c r="A3" s="7" t="s">
        <v>1</v>
      </c>
    </row>
    <row r="4" spans="1:69" ht="24" customHeight="1" x14ac:dyDescent="0.15">
      <c r="A4" s="8" t="str">
        <f>[1]MENU!F30</f>
        <v>第４30会計隊長 　藤井　大樹</v>
      </c>
    </row>
    <row r="5" spans="1:69" ht="24" customHeight="1" x14ac:dyDescent="0.25">
      <c r="A5" s="9" t="str">
        <f>"　下記のとおり"&amp;[1]MENU!F23&amp;"致します"</f>
        <v>　下記のとおり見積致します</v>
      </c>
      <c r="K5" s="10" t="s">
        <v>2</v>
      </c>
      <c r="M5" s="11" t="s">
        <v>3</v>
      </c>
    </row>
    <row r="6" spans="1:69" ht="24" customHeight="1" x14ac:dyDescent="0.2">
      <c r="B6" s="12"/>
      <c r="D6" s="7" t="s">
        <v>4</v>
      </c>
      <c r="E6" s="13"/>
      <c r="F6" s="14"/>
      <c r="G6" s="14"/>
    </row>
    <row r="7" spans="1:69" ht="24" customHeight="1" x14ac:dyDescent="0.15">
      <c r="A7" s="15">
        <f>+F33</f>
        <v>0</v>
      </c>
      <c r="B7" s="16" t="str">
        <f>IF([1]要求入力!AB3=1,"（"&amp;[1]MENU!H26&amp;"）","")</f>
        <v/>
      </c>
      <c r="D7" s="17" t="s">
        <v>5</v>
      </c>
      <c r="E7" s="18"/>
      <c r="F7" s="17"/>
      <c r="G7" s="19"/>
    </row>
    <row r="8" spans="1:69" ht="24" customHeight="1" x14ac:dyDescent="0.25">
      <c r="A8" s="20" t="str">
        <f>[1]MENU!B22</f>
        <v>納　　期</v>
      </c>
      <c r="B8" s="21" t="str">
        <f>+[1]MENU!B23</f>
        <v>7.8.29</v>
      </c>
      <c r="C8" s="21" t="str">
        <f>+[1]MENU!C23</f>
        <v>～</v>
      </c>
      <c r="D8" s="21" t="str">
        <f>+[1]MENU!D23</f>
        <v>7.9.10</v>
      </c>
      <c r="E8" s="22"/>
      <c r="I8" s="12"/>
      <c r="K8" s="10"/>
      <c r="M8" s="10"/>
    </row>
    <row r="9" spans="1:69" ht="24" customHeight="1" x14ac:dyDescent="0.15">
      <c r="A9" s="20" t="str">
        <f>[1]MENU!B25</f>
        <v>納　　地</v>
      </c>
      <c r="B9" s="23" t="str">
        <f>[1]依頼!C21</f>
        <v>那覇駐屯地</v>
      </c>
      <c r="C9" s="7"/>
      <c r="D9" s="24"/>
      <c r="E9" s="25"/>
      <c r="I9" s="12"/>
      <c r="N9" s="3" t="s">
        <v>6</v>
      </c>
    </row>
    <row r="10" spans="1:69" ht="14.25" hidden="1" x14ac:dyDescent="0.15">
      <c r="A10" s="3">
        <f>IF([1]要求入力!$A$4&gt;22,"",[1]要求入力!G4)</f>
        <v>0</v>
      </c>
      <c r="B10" s="3" t="str">
        <f>IF([1]要求入力!$A$4&gt;22,"",[1]要求入力!H4)</f>
        <v>契約先：</v>
      </c>
      <c r="C10" s="3">
        <f>IF([1]要求入力!$A$4&gt;22,"",[1]要求入力!I4)</f>
        <v>0</v>
      </c>
      <c r="D10" s="3">
        <f>IF([1]要求入力!$A$4&gt;22,"",[1]要求入力!J4)</f>
        <v>0</v>
      </c>
      <c r="E10" s="3">
        <f>IF([1]要求入力!$A$4&gt;22,"",[1]要求入力!K4)</f>
        <v>0</v>
      </c>
      <c r="F10" s="3" t="str">
        <f>IF([1]要求入力!$A$4&gt;22,"",[1]要求入力!L4)</f>
        <v>7.8.29</v>
      </c>
      <c r="G10" s="3" t="str">
        <f>IF($K$11=1,IF([1]要求入力!$A$4&gt;22,"",[1]要求入力!N4),"")</f>
        <v/>
      </c>
      <c r="BQ10" s="3" t="s">
        <v>7</v>
      </c>
    </row>
    <row r="11" spans="1:69" ht="24" customHeight="1" x14ac:dyDescent="0.15">
      <c r="A11" s="26" t="s">
        <v>8</v>
      </c>
      <c r="B11" s="27" t="s">
        <v>9</v>
      </c>
      <c r="C11" s="27" t="s">
        <v>10</v>
      </c>
      <c r="D11" s="28" t="str">
        <f>IF([1]MENU!F26="単価","予定数量","数量")</f>
        <v>数量</v>
      </c>
      <c r="E11" s="27" t="s">
        <v>11</v>
      </c>
      <c r="F11" s="27" t="s">
        <v>12</v>
      </c>
      <c r="G11" s="29" t="s">
        <v>13</v>
      </c>
      <c r="I11" s="7" t="s">
        <v>14</v>
      </c>
      <c r="J11" s="7"/>
      <c r="K11" s="30"/>
    </row>
    <row r="12" spans="1:69" ht="36.75" customHeight="1" x14ac:dyDescent="0.2">
      <c r="A12" s="31" t="s">
        <v>15</v>
      </c>
      <c r="B12" s="32" t="s">
        <v>16</v>
      </c>
      <c r="C12" s="33" t="s">
        <v>17</v>
      </c>
      <c r="D12" s="34">
        <v>40</v>
      </c>
      <c r="E12" s="35"/>
      <c r="F12" s="36"/>
      <c r="G12" s="37" t="s">
        <v>18</v>
      </c>
      <c r="I12" s="38" t="s">
        <v>19</v>
      </c>
      <c r="J12" s="39"/>
    </row>
    <row r="13" spans="1:69" ht="36.75" customHeight="1" x14ac:dyDescent="0.2">
      <c r="A13" s="40" t="s">
        <v>15</v>
      </c>
      <c r="B13" s="32" t="s">
        <v>16</v>
      </c>
      <c r="C13" s="33" t="s">
        <v>17</v>
      </c>
      <c r="D13" s="34">
        <v>170</v>
      </c>
      <c r="E13" s="35"/>
      <c r="F13" s="35"/>
      <c r="G13" s="37" t="s">
        <v>18</v>
      </c>
      <c r="I13" s="41"/>
      <c r="J13" s="42" t="s">
        <v>20</v>
      </c>
    </row>
    <row r="14" spans="1:69" ht="36.75" customHeight="1" x14ac:dyDescent="0.2">
      <c r="A14" s="43" t="s">
        <v>21</v>
      </c>
      <c r="B14" s="44" t="s">
        <v>22</v>
      </c>
      <c r="C14" s="33" t="s">
        <v>17</v>
      </c>
      <c r="D14" s="34">
        <v>100</v>
      </c>
      <c r="E14" s="35"/>
      <c r="F14" s="35"/>
      <c r="G14" s="45" t="s">
        <v>18</v>
      </c>
    </row>
    <row r="15" spans="1:69" ht="36.75" customHeight="1" x14ac:dyDescent="0.2">
      <c r="A15" s="43"/>
      <c r="B15" s="44" t="s">
        <v>23</v>
      </c>
      <c r="C15" s="33"/>
      <c r="D15" s="34"/>
      <c r="E15" s="35"/>
      <c r="F15" s="35"/>
      <c r="G15" s="45" t="s">
        <v>18</v>
      </c>
    </row>
    <row r="16" spans="1:69" ht="36.75" customHeight="1" x14ac:dyDescent="0.2">
      <c r="A16" s="43"/>
      <c r="B16" s="44"/>
      <c r="C16" s="33"/>
      <c r="D16" s="34"/>
      <c r="E16" s="35"/>
      <c r="F16" s="35"/>
      <c r="G16" s="45" t="s">
        <v>18</v>
      </c>
    </row>
    <row r="17" spans="1:9" ht="36.75" customHeight="1" x14ac:dyDescent="0.2">
      <c r="A17" s="43"/>
      <c r="B17" s="44"/>
      <c r="C17" s="33"/>
      <c r="D17" s="34"/>
      <c r="E17" s="35"/>
      <c r="F17" s="35"/>
      <c r="G17" s="45" t="s">
        <v>18</v>
      </c>
    </row>
    <row r="18" spans="1:9" ht="36.75" customHeight="1" x14ac:dyDescent="0.2">
      <c r="A18" s="40"/>
      <c r="B18" s="32"/>
      <c r="C18" s="46"/>
      <c r="D18" s="47"/>
      <c r="E18" s="35"/>
      <c r="F18" s="35"/>
      <c r="G18" s="45" t="s">
        <v>18</v>
      </c>
    </row>
    <row r="19" spans="1:9" ht="36.75" customHeight="1" x14ac:dyDescent="0.2">
      <c r="A19" s="40"/>
      <c r="B19" s="32"/>
      <c r="C19" s="46"/>
      <c r="D19" s="47"/>
      <c r="E19" s="35"/>
      <c r="F19" s="35"/>
      <c r="G19" s="45" t="s">
        <v>18</v>
      </c>
    </row>
    <row r="20" spans="1:9" ht="36.75" customHeight="1" x14ac:dyDescent="0.2">
      <c r="A20" s="40"/>
      <c r="B20" s="32"/>
      <c r="C20" s="46"/>
      <c r="D20" s="47"/>
      <c r="E20" s="35"/>
      <c r="F20" s="35"/>
      <c r="G20" s="45" t="s">
        <v>18</v>
      </c>
    </row>
    <row r="21" spans="1:9" ht="36.75" customHeight="1" x14ac:dyDescent="0.2">
      <c r="A21" s="40"/>
      <c r="B21" s="32"/>
      <c r="C21" s="46"/>
      <c r="D21" s="47"/>
      <c r="E21" s="35"/>
      <c r="F21" s="35"/>
      <c r="G21" s="45" t="s">
        <v>18</v>
      </c>
    </row>
    <row r="22" spans="1:9" ht="36.75" customHeight="1" x14ac:dyDescent="0.2">
      <c r="A22" s="31"/>
      <c r="B22" s="32"/>
      <c r="C22" s="46"/>
      <c r="D22" s="47"/>
      <c r="E22" s="48"/>
      <c r="F22" s="48"/>
      <c r="G22" s="45" t="s">
        <v>18</v>
      </c>
    </row>
    <row r="23" spans="1:9" ht="36.75" customHeight="1" x14ac:dyDescent="0.2">
      <c r="A23" s="31"/>
      <c r="B23" s="32"/>
      <c r="C23" s="46"/>
      <c r="D23" s="47"/>
      <c r="E23" s="48"/>
      <c r="F23" s="48"/>
      <c r="G23" s="45" t="s">
        <v>18</v>
      </c>
    </row>
    <row r="24" spans="1:9" ht="36.75" customHeight="1" x14ac:dyDescent="0.2">
      <c r="A24" s="31"/>
      <c r="B24" s="32"/>
      <c r="C24" s="46"/>
      <c r="D24" s="47"/>
      <c r="E24" s="48"/>
      <c r="F24" s="48"/>
      <c r="G24" s="45" t="s">
        <v>18</v>
      </c>
    </row>
    <row r="25" spans="1:9" ht="36.75" customHeight="1" x14ac:dyDescent="0.2">
      <c r="A25" s="31"/>
      <c r="B25" s="32"/>
      <c r="C25" s="46"/>
      <c r="D25" s="47"/>
      <c r="E25" s="48"/>
      <c r="F25" s="48"/>
      <c r="G25" s="45" t="s">
        <v>18</v>
      </c>
    </row>
    <row r="26" spans="1:9" ht="36.75" customHeight="1" x14ac:dyDescent="0.2">
      <c r="A26" s="31"/>
      <c r="B26" s="32"/>
      <c r="C26" s="46"/>
      <c r="D26" s="47"/>
      <c r="E26" s="48"/>
      <c r="F26" s="48"/>
      <c r="G26" s="45" t="s">
        <v>18</v>
      </c>
    </row>
    <row r="27" spans="1:9" ht="36.75" customHeight="1" x14ac:dyDescent="0.2">
      <c r="A27" s="31"/>
      <c r="B27" s="32"/>
      <c r="C27" s="46"/>
      <c r="D27" s="47"/>
      <c r="E27" s="48"/>
      <c r="F27" s="48"/>
      <c r="G27" s="45" t="s">
        <v>18</v>
      </c>
    </row>
    <row r="28" spans="1:9" ht="36.75" customHeight="1" x14ac:dyDescent="0.2">
      <c r="A28" s="31"/>
      <c r="B28" s="32"/>
      <c r="C28" s="46"/>
      <c r="D28" s="47"/>
      <c r="E28" s="48"/>
      <c r="F28" s="48"/>
      <c r="G28" s="45" t="s">
        <v>18</v>
      </c>
    </row>
    <row r="29" spans="1:9" ht="36.75" customHeight="1" x14ac:dyDescent="0.2">
      <c r="A29" s="31"/>
      <c r="B29" s="32"/>
      <c r="C29" s="46"/>
      <c r="D29" s="47"/>
      <c r="E29" s="49"/>
      <c r="F29" s="49"/>
      <c r="G29" s="50" t="s">
        <v>18</v>
      </c>
      <c r="I29" s="51"/>
    </row>
    <row r="30" spans="1:9" ht="36.75" customHeight="1" x14ac:dyDescent="0.2">
      <c r="A30" s="31"/>
      <c r="B30" s="32"/>
      <c r="C30" s="46"/>
      <c r="D30" s="47"/>
      <c r="E30" s="49"/>
      <c r="F30" s="49"/>
      <c r="G30" s="50" t="s">
        <v>18</v>
      </c>
      <c r="I30" s="51"/>
    </row>
    <row r="31" spans="1:9" ht="36.75" customHeight="1" x14ac:dyDescent="0.2">
      <c r="A31" s="31"/>
      <c r="B31" s="52"/>
      <c r="C31" s="46"/>
      <c r="D31" s="47"/>
      <c r="E31" s="49"/>
      <c r="F31" s="49"/>
      <c r="G31" s="53" t="s">
        <v>18</v>
      </c>
      <c r="I31" s="54"/>
    </row>
    <row r="32" spans="1:9" ht="36.75" customHeight="1" x14ac:dyDescent="0.2">
      <c r="A32" s="31"/>
      <c r="B32" s="52"/>
      <c r="C32" s="46"/>
      <c r="D32" s="47"/>
      <c r="E32" s="49"/>
      <c r="F32" s="49"/>
      <c r="G32" s="53" t="s">
        <v>18</v>
      </c>
      <c r="I32" s="54"/>
    </row>
    <row r="33" spans="1:22" ht="36.75" customHeight="1" x14ac:dyDescent="0.2">
      <c r="A33" s="55"/>
      <c r="B33" s="56"/>
      <c r="C33" s="57"/>
      <c r="D33" s="58"/>
      <c r="E33" s="58"/>
      <c r="F33" s="59"/>
      <c r="G33" s="60" t="s">
        <v>18</v>
      </c>
      <c r="I33" s="61" t="s">
        <v>24</v>
      </c>
      <c r="N33" s="62" t="s">
        <v>25</v>
      </c>
      <c r="O33" s="63"/>
      <c r="P33" s="63"/>
      <c r="Q33" s="63"/>
      <c r="R33" s="63"/>
      <c r="S33" s="63"/>
      <c r="T33" s="63"/>
      <c r="U33" s="63"/>
      <c r="V33" s="63"/>
    </row>
    <row r="34" spans="1:22" ht="27.75" customHeight="1" x14ac:dyDescent="0.2">
      <c r="A34" s="64"/>
      <c r="B34" s="65"/>
      <c r="C34" s="65"/>
      <c r="D34" s="65"/>
      <c r="E34" s="65"/>
      <c r="F34" s="66"/>
      <c r="G34" s="65" t="s">
        <v>18</v>
      </c>
      <c r="H34" s="65"/>
      <c r="I34" s="65"/>
      <c r="N34" s="62" t="s">
        <v>26</v>
      </c>
      <c r="O34" s="63"/>
      <c r="P34" s="63"/>
      <c r="Q34" s="63"/>
      <c r="R34" s="63"/>
      <c r="S34" s="63"/>
      <c r="T34" s="63"/>
      <c r="U34" s="63"/>
      <c r="V34" s="63"/>
    </row>
    <row r="35" spans="1:22" ht="27.75" customHeight="1" x14ac:dyDescent="0.2">
      <c r="A35" s="64"/>
      <c r="B35" s="65"/>
      <c r="C35" s="65"/>
      <c r="D35" s="65"/>
      <c r="E35" s="65"/>
      <c r="F35" s="66"/>
      <c r="G35" s="65" t="s">
        <v>18</v>
      </c>
      <c r="H35" s="65"/>
      <c r="I35" s="65"/>
    </row>
    <row r="36" spans="1:22" ht="24" customHeight="1" x14ac:dyDescent="0.2">
      <c r="M36" s="67"/>
      <c r="N36" s="67"/>
    </row>
    <row r="37" spans="1:22" ht="24" customHeight="1" x14ac:dyDescent="0.15">
      <c r="I37" s="54" t="s">
        <v>27</v>
      </c>
    </row>
    <row r="38" spans="1:22" ht="24" customHeight="1" x14ac:dyDescent="0.15">
      <c r="I38" s="54" t="s">
        <v>27</v>
      </c>
    </row>
    <row r="39" spans="1:22" ht="24" customHeight="1" x14ac:dyDescent="0.15">
      <c r="I39" s="14"/>
    </row>
    <row r="147" spans="64:71" ht="24" customHeight="1" x14ac:dyDescent="0.15">
      <c r="BL147" s="3" t="s">
        <v>28</v>
      </c>
      <c r="BN147" s="3" t="s">
        <v>29</v>
      </c>
      <c r="BO147" s="3" t="s">
        <v>30</v>
      </c>
      <c r="BP147" s="3" t="s">
        <v>31</v>
      </c>
      <c r="BQ147" s="3" t="s">
        <v>32</v>
      </c>
      <c r="BS147" s="3" t="s">
        <v>33</v>
      </c>
    </row>
    <row r="148" spans="64:71" ht="24" customHeight="1" x14ac:dyDescent="0.15">
      <c r="BL148" s="3" t="s">
        <v>34</v>
      </c>
      <c r="BN148" s="3" t="s">
        <v>35</v>
      </c>
      <c r="BO148" s="3" t="s">
        <v>36</v>
      </c>
      <c r="BP148" s="3" t="s">
        <v>37</v>
      </c>
      <c r="BQ148" s="3" t="s">
        <v>38</v>
      </c>
      <c r="BS148" s="3" t="s">
        <v>39</v>
      </c>
    </row>
  </sheetData>
  <mergeCells count="3">
    <mergeCell ref="B2:E2"/>
    <mergeCell ref="F2:G2"/>
    <mergeCell ref="M36:N36"/>
  </mergeCells>
  <phoneticPr fontId="5"/>
  <pageMargins left="0.98425196850393704" right="0.19685039370078741" top="0.6692913385826772" bottom="0" header="0.51181102362204722" footer="0.51181102362204722"/>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内訳書別紙作成">
                <anchor moveWithCells="1" sizeWithCells="1">
                  <from>
                    <xdr:col>10</xdr:col>
                    <xdr:colOff>9525</xdr:colOff>
                    <xdr:row>0</xdr:row>
                    <xdr:rowOff>9525</xdr:rowOff>
                  </from>
                  <to>
                    <xdr:col>12</xdr:col>
                    <xdr:colOff>0</xdr:colOff>
                    <xdr:row>1</xdr:row>
                    <xdr:rowOff>47625</xdr:rowOff>
                  </to>
                </anchor>
              </controlPr>
            </control>
          </mc:Choice>
        </mc:AlternateContent>
        <mc:AlternateContent xmlns:mc="http://schemas.openxmlformats.org/markup-compatibility/2006">
          <mc:Choice Requires="x14">
            <control shapeId="1026" r:id="rId5" name="Button 2">
              <controlPr defaultSize="0" print="0" autoFill="0" autoPict="0" macro="[1]!MENU">
                <anchor moveWithCells="1" sizeWithCells="1">
                  <from>
                    <xdr:col>0</xdr:col>
                    <xdr:colOff>0</xdr:colOff>
                    <xdr:row>0</xdr:row>
                    <xdr:rowOff>0</xdr:rowOff>
                  </from>
                  <to>
                    <xdr:col>0</xdr:col>
                    <xdr:colOff>723900</xdr:colOff>
                    <xdr:row>1</xdr:row>
                    <xdr:rowOff>57150</xdr:rowOff>
                  </to>
                </anchor>
              </controlPr>
            </control>
          </mc:Choice>
        </mc:AlternateContent>
        <mc:AlternateContent xmlns:mc="http://schemas.openxmlformats.org/markup-compatibility/2006">
          <mc:Choice Requires="x14">
            <control shapeId="1027" r:id="rId6" name="Button 3">
              <controlPr defaultSize="0" print="0" autoFill="0" autoPict="0" macro="[1]!見積書自動作成">
                <anchor moveWithCells="1" sizeWithCells="1">
                  <from>
                    <xdr:col>8</xdr:col>
                    <xdr:colOff>9525</xdr:colOff>
                    <xdr:row>0</xdr:row>
                    <xdr:rowOff>9525</xdr:rowOff>
                  </from>
                  <to>
                    <xdr:col>10</xdr:col>
                    <xdr:colOff>0</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autoPageBreaks="0"/>
  </sheetPr>
  <dimension ref="A1:O28"/>
  <sheetViews>
    <sheetView showGridLines="0" showRowColHeaders="0" showZeros="0" view="pageBreakPreview" zoomScale="75" zoomScaleNormal="70" zoomScaleSheetLayoutView="75" workbookViewId="0">
      <selection activeCell="D11" sqref="D11:H11"/>
    </sheetView>
  </sheetViews>
  <sheetFormatPr defaultRowHeight="27" customHeight="1" x14ac:dyDescent="0.15"/>
  <cols>
    <col min="1" max="1" width="5.625" style="69" bestFit="1" customWidth="1"/>
    <col min="2" max="2" width="16.5" style="69" customWidth="1"/>
    <col min="3" max="3" width="20.25" style="69" customWidth="1"/>
    <col min="4" max="4" width="4.625" style="69" customWidth="1"/>
    <col min="5" max="5" width="7.625" style="69" customWidth="1"/>
    <col min="6" max="6" width="8.875" style="69" customWidth="1"/>
    <col min="7" max="7" width="20.125" style="69" customWidth="1"/>
    <col min="8" max="8" width="14.375" style="69" customWidth="1"/>
    <col min="9" max="9" width="3.125" style="69" customWidth="1"/>
    <col min="10" max="10" width="11.375" style="69" customWidth="1"/>
    <col min="11" max="11" width="20.625" style="69" customWidth="1"/>
    <col min="12" max="13" width="4.375" style="69" customWidth="1"/>
    <col min="14" max="14" width="15.375" style="69" customWidth="1"/>
    <col min="15" max="15" width="9" style="69"/>
    <col min="16" max="16" width="10.875" style="69" customWidth="1"/>
    <col min="17" max="16384" width="9" style="69"/>
  </cols>
  <sheetData>
    <row r="1" spans="1:15" ht="27" customHeight="1" x14ac:dyDescent="0.15">
      <c r="A1" s="68" t="s">
        <v>45</v>
      </c>
      <c r="B1" s="68"/>
      <c r="C1" s="68"/>
      <c r="D1" s="68"/>
      <c r="E1" s="68"/>
      <c r="F1" s="68"/>
      <c r="G1" s="68"/>
      <c r="H1" s="68"/>
    </row>
    <row r="2" spans="1:15" ht="27" customHeight="1" x14ac:dyDescent="0.15">
      <c r="H2" s="78" t="s">
        <v>46</v>
      </c>
    </row>
    <row r="3" spans="1:15" ht="27" customHeight="1" x14ac:dyDescent="0.15">
      <c r="A3" s="70"/>
      <c r="B3" s="71" t="s">
        <v>40</v>
      </c>
      <c r="C3" s="70"/>
      <c r="F3" s="79" t="s">
        <v>44</v>
      </c>
      <c r="G3" s="79"/>
      <c r="H3" s="79"/>
    </row>
    <row r="5" spans="1:15" ht="27" customHeight="1" thickBot="1" x14ac:dyDescent="0.2">
      <c r="G5" s="77"/>
      <c r="H5" s="77"/>
    </row>
    <row r="6" spans="1:15" ht="27" customHeight="1" x14ac:dyDescent="0.15">
      <c r="G6" s="80" t="s">
        <v>47</v>
      </c>
      <c r="H6" s="81"/>
    </row>
    <row r="7" spans="1:15" ht="27" customHeight="1" x14ac:dyDescent="0.15">
      <c r="G7" s="82" t="s">
        <v>48</v>
      </c>
      <c r="H7" s="83" t="s">
        <v>44</v>
      </c>
    </row>
    <row r="8" spans="1:15" ht="27" customHeight="1" x14ac:dyDescent="0.15">
      <c r="B8" s="71" t="s">
        <v>49</v>
      </c>
      <c r="G8" s="82" t="s">
        <v>50</v>
      </c>
      <c r="H8" s="83"/>
    </row>
    <row r="9" spans="1:15" ht="27" customHeight="1" thickBot="1" x14ac:dyDescent="0.2">
      <c r="G9" s="84" t="s">
        <v>51</v>
      </c>
      <c r="H9" s="85"/>
    </row>
    <row r="10" spans="1:15" ht="27" customHeight="1" thickBot="1" x14ac:dyDescent="0.2">
      <c r="B10" s="86" t="s">
        <v>52</v>
      </c>
      <c r="C10" s="87">
        <v>45861</v>
      </c>
      <c r="D10" s="88"/>
      <c r="E10" s="89"/>
    </row>
    <row r="11" spans="1:15" ht="27" customHeight="1" x14ac:dyDescent="0.15">
      <c r="A11" s="72">
        <v>1</v>
      </c>
      <c r="B11" s="90" t="s">
        <v>53</v>
      </c>
      <c r="C11" s="90"/>
      <c r="D11" s="91" t="s">
        <v>54</v>
      </c>
      <c r="E11" s="92"/>
      <c r="F11" s="93"/>
      <c r="G11" s="93"/>
      <c r="H11" s="94"/>
      <c r="K11" s="91" t="s">
        <v>54</v>
      </c>
      <c r="L11" s="92"/>
      <c r="M11" s="93"/>
      <c r="N11" s="93"/>
      <c r="O11" s="94"/>
    </row>
    <row r="12" spans="1:15" ht="27" customHeight="1" x14ac:dyDescent="0.15">
      <c r="B12" s="73" t="s">
        <v>41</v>
      </c>
      <c r="C12" s="73" t="s">
        <v>42</v>
      </c>
      <c r="D12" s="73" t="s">
        <v>43</v>
      </c>
      <c r="E12" s="74" t="s">
        <v>65</v>
      </c>
      <c r="F12" s="95" t="s">
        <v>55</v>
      </c>
      <c r="G12" s="73" t="s">
        <v>56</v>
      </c>
      <c r="H12" s="73" t="s">
        <v>57</v>
      </c>
    </row>
    <row r="13" spans="1:15" ht="27" customHeight="1" x14ac:dyDescent="0.15">
      <c r="B13" s="96" t="s">
        <v>15</v>
      </c>
      <c r="C13" s="96" t="s">
        <v>16</v>
      </c>
      <c r="D13" s="97" t="s">
        <v>17</v>
      </c>
      <c r="E13" s="98">
        <v>40</v>
      </c>
      <c r="F13" s="96">
        <v>0</v>
      </c>
      <c r="G13" s="96">
        <v>0</v>
      </c>
      <c r="H13" s="74"/>
    </row>
    <row r="14" spans="1:15" ht="27" customHeight="1" x14ac:dyDescent="0.15">
      <c r="B14" s="96" t="s">
        <v>15</v>
      </c>
      <c r="C14" s="96" t="s">
        <v>16</v>
      </c>
      <c r="D14" s="97" t="s">
        <v>17</v>
      </c>
      <c r="E14" s="98">
        <v>170</v>
      </c>
      <c r="F14" s="96">
        <v>0</v>
      </c>
      <c r="G14" s="96">
        <v>0</v>
      </c>
      <c r="H14" s="99"/>
    </row>
    <row r="15" spans="1:15" ht="27" customHeight="1" x14ac:dyDescent="0.15">
      <c r="B15" s="96" t="s">
        <v>21</v>
      </c>
      <c r="C15" s="100" t="s">
        <v>22</v>
      </c>
      <c r="D15" s="97" t="s">
        <v>17</v>
      </c>
      <c r="E15" s="98">
        <v>100</v>
      </c>
      <c r="F15" s="96">
        <v>0</v>
      </c>
      <c r="G15" s="96">
        <v>0</v>
      </c>
      <c r="H15" s="99"/>
    </row>
    <row r="16" spans="1:15" ht="27" customHeight="1" x14ac:dyDescent="0.15">
      <c r="B16" s="96">
        <v>0</v>
      </c>
      <c r="C16" s="96" t="s">
        <v>23</v>
      </c>
      <c r="D16" s="97">
        <v>0</v>
      </c>
      <c r="E16" s="97">
        <v>0</v>
      </c>
      <c r="F16" s="96">
        <v>0</v>
      </c>
      <c r="G16" s="96">
        <v>0</v>
      </c>
      <c r="H16" s="99"/>
    </row>
    <row r="17" spans="1:11" ht="27" customHeight="1" x14ac:dyDescent="0.15">
      <c r="B17" s="96">
        <v>0</v>
      </c>
      <c r="C17" s="96">
        <v>0</v>
      </c>
      <c r="D17" s="97">
        <v>0</v>
      </c>
      <c r="E17" s="97">
        <v>0</v>
      </c>
      <c r="F17" s="96">
        <v>0</v>
      </c>
      <c r="G17" s="96">
        <v>0</v>
      </c>
      <c r="H17" s="99"/>
    </row>
    <row r="18" spans="1:11" ht="27" customHeight="1" x14ac:dyDescent="0.15">
      <c r="B18" s="96">
        <v>0</v>
      </c>
      <c r="C18" s="96">
        <v>0</v>
      </c>
      <c r="D18" s="97">
        <v>0</v>
      </c>
      <c r="E18" s="97">
        <v>0</v>
      </c>
      <c r="F18" s="96">
        <v>0</v>
      </c>
      <c r="G18" s="96">
        <v>0</v>
      </c>
      <c r="H18" s="99"/>
    </row>
    <row r="19" spans="1:11" ht="27" customHeight="1" x14ac:dyDescent="0.15">
      <c r="B19" s="96">
        <v>0</v>
      </c>
      <c r="C19" s="96">
        <v>0</v>
      </c>
      <c r="D19" s="97">
        <v>0</v>
      </c>
      <c r="E19" s="97">
        <v>0</v>
      </c>
      <c r="F19" s="96">
        <v>0</v>
      </c>
      <c r="G19" s="96">
        <v>0</v>
      </c>
      <c r="H19" s="99"/>
    </row>
    <row r="20" spans="1:11" ht="27" customHeight="1" x14ac:dyDescent="0.15">
      <c r="B20" s="96">
        <v>0</v>
      </c>
      <c r="C20" s="96">
        <v>0</v>
      </c>
      <c r="D20" s="97">
        <v>0</v>
      </c>
      <c r="E20" s="97">
        <v>0</v>
      </c>
      <c r="F20" s="96">
        <v>0</v>
      </c>
      <c r="G20" s="96">
        <v>0</v>
      </c>
      <c r="H20" s="99"/>
      <c r="K20" s="69" t="s">
        <v>58</v>
      </c>
    </row>
    <row r="21" spans="1:11" ht="27" customHeight="1" x14ac:dyDescent="0.15">
      <c r="B21" s="96">
        <v>0</v>
      </c>
      <c r="C21" s="96">
        <v>0</v>
      </c>
      <c r="D21" s="97">
        <v>0</v>
      </c>
      <c r="E21" s="97">
        <v>0</v>
      </c>
      <c r="F21" s="96" t="s">
        <v>66</v>
      </c>
      <c r="G21" s="96">
        <v>0</v>
      </c>
      <c r="H21" s="99"/>
    </row>
    <row r="22" spans="1:11" ht="27" customHeight="1" x14ac:dyDescent="0.15">
      <c r="B22" s="96">
        <v>0</v>
      </c>
      <c r="C22" s="96">
        <v>0</v>
      </c>
      <c r="D22" s="97">
        <v>0</v>
      </c>
      <c r="E22" s="97">
        <v>0</v>
      </c>
      <c r="F22" s="96" t="s">
        <v>66</v>
      </c>
      <c r="G22" s="96">
        <v>0</v>
      </c>
      <c r="H22" s="99"/>
    </row>
    <row r="23" spans="1:11" ht="27" customHeight="1" x14ac:dyDescent="0.15">
      <c r="A23" s="72"/>
      <c r="B23" s="98" t="s">
        <v>59</v>
      </c>
      <c r="C23" s="75"/>
      <c r="D23" s="75"/>
      <c r="E23" s="98"/>
      <c r="F23" s="101"/>
      <c r="G23" s="102"/>
      <c r="H23" s="99"/>
    </row>
    <row r="24" spans="1:11" ht="27" customHeight="1" x14ac:dyDescent="0.15">
      <c r="A24" s="72"/>
      <c r="B24" s="103" t="s">
        <v>60</v>
      </c>
      <c r="C24" s="104"/>
      <c r="D24" s="105"/>
      <c r="E24" s="106"/>
      <c r="F24" s="106"/>
      <c r="G24" s="77"/>
      <c r="H24" s="107"/>
    </row>
    <row r="25" spans="1:11" ht="27" customHeight="1" x14ac:dyDescent="0.15">
      <c r="A25" s="72"/>
      <c r="B25" s="103" t="s">
        <v>61</v>
      </c>
      <c r="C25" s="104"/>
      <c r="D25" s="77"/>
      <c r="E25" s="77"/>
      <c r="F25" s="77"/>
      <c r="G25" s="77"/>
      <c r="H25" s="107"/>
    </row>
    <row r="26" spans="1:11" ht="27" customHeight="1" x14ac:dyDescent="0.15">
      <c r="A26" s="72"/>
      <c r="B26" s="103" t="s">
        <v>62</v>
      </c>
      <c r="C26" s="104"/>
      <c r="D26" s="77"/>
      <c r="E26" s="77"/>
      <c r="F26" s="77"/>
      <c r="G26" s="77"/>
      <c r="H26" s="107"/>
    </row>
    <row r="27" spans="1:11" ht="27" customHeight="1" x14ac:dyDescent="0.15">
      <c r="A27" s="76"/>
      <c r="B27" s="108"/>
      <c r="C27" s="109"/>
      <c r="D27" s="77"/>
      <c r="E27" s="77"/>
      <c r="F27" s="77"/>
      <c r="G27" s="77"/>
      <c r="H27" s="107"/>
    </row>
    <row r="28" spans="1:11" ht="27" customHeight="1" x14ac:dyDescent="0.15">
      <c r="B28" s="110"/>
      <c r="C28" s="90" t="s">
        <v>63</v>
      </c>
      <c r="D28" s="90"/>
      <c r="E28" s="90"/>
      <c r="F28" s="90" t="s">
        <v>64</v>
      </c>
      <c r="G28" s="90"/>
      <c r="H28" s="111"/>
    </row>
  </sheetData>
  <mergeCells count="4">
    <mergeCell ref="A1:H1"/>
    <mergeCell ref="F3:H3"/>
    <mergeCell ref="D11:H11"/>
    <mergeCell ref="K11:O11"/>
  </mergeCells>
  <phoneticPr fontId="5"/>
  <pageMargins left="0.59055118110236227" right="0.39370078740157483" top="0.59055118110236227" bottom="0.19685039370078741" header="0.51181102362204722" footer="0.51181102362204722"/>
  <pageSetup paperSize="9" scale="88"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依頼</vt:lpstr>
      <vt:lpstr>依頼!Print_Area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仲田 泰章</dc:creator>
  <cp:lastModifiedBy>仲田 泰章</cp:lastModifiedBy>
  <dcterms:created xsi:type="dcterms:W3CDTF">2025-07-14T01:48:09Z</dcterms:created>
  <dcterms:modified xsi:type="dcterms:W3CDTF">2025-07-14T01:49:50Z</dcterms:modified>
</cp:coreProperties>
</file>