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bookViews>
    <workbookView xWindow="0" yWindow="0" windowWidth="28800" windowHeight="12210"/>
  </bookViews>
  <sheets>
    <sheet name="入札書" sheetId="1" r:id="rId1"/>
    <sheet name="依頼" sheetId="2" r:id="rId2"/>
  </sheets>
  <externalReferences>
    <externalReference r:id="rId3"/>
  </externalReferences>
  <definedNames>
    <definedName name="_xlnm.Print_Area" localSheetId="1">依頼!$A$1:$H$33</definedName>
    <definedName name="_xlnm.Print_Area" localSheetId="0">入札書!$A$1:$G$35</definedName>
    <definedName name="科目">#REF!</definedName>
    <definedName name="三四">#REF!</definedName>
    <definedName name="四四">#REF!</definedName>
    <definedName name="総額科目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" i="1" l="1"/>
  <c r="G10" i="1"/>
  <c r="F10" i="1"/>
  <c r="E10" i="1"/>
  <c r="D10" i="1"/>
  <c r="C10" i="1"/>
  <c r="B10" i="1"/>
  <c r="A10" i="1"/>
  <c r="B9" i="1"/>
  <c r="A9" i="1"/>
  <c r="D8" i="1"/>
  <c r="C8" i="1"/>
  <c r="B8" i="1"/>
  <c r="A8" i="1"/>
  <c r="B7" i="1"/>
  <c r="A7" i="1"/>
  <c r="A5" i="1"/>
  <c r="A4" i="1"/>
  <c r="F2" i="1"/>
  <c r="G1" i="1"/>
</calcChain>
</file>

<file path=xl/sharedStrings.xml><?xml version="1.0" encoding="utf-8"?>
<sst xmlns="http://schemas.openxmlformats.org/spreadsheetml/2006/main" count="94" uniqueCount="64">
  <si>
    <t>分任契約担当官</t>
  </si>
  <si>
    <t>陸上自衛隊那覇駐屯地</t>
    <rPh sb="5" eb="7">
      <t>ナハ</t>
    </rPh>
    <rPh sb="7" eb="10">
      <t>チュウトンチ</t>
    </rPh>
    <phoneticPr fontId="5"/>
  </si>
  <si>
    <t>￥</t>
    <phoneticPr fontId="5"/>
  </si>
  <si>
    <t>(税抜）</t>
    <rPh sb="1" eb="3">
      <t>ゼイヌ</t>
    </rPh>
    <phoneticPr fontId="5"/>
  </si>
  <si>
    <t>住　所</t>
    <rPh sb="0" eb="1">
      <t>ジュウ</t>
    </rPh>
    <rPh sb="2" eb="3">
      <t>ショ</t>
    </rPh>
    <phoneticPr fontId="9"/>
  </si>
  <si>
    <t>氏　名</t>
    <rPh sb="0" eb="1">
      <t>シ</t>
    </rPh>
    <rPh sb="2" eb="3">
      <t>メイ</t>
    </rPh>
    <phoneticPr fontId="9"/>
  </si>
  <si>
    <t>以降</t>
    <rPh sb="0" eb="2">
      <t>イコウ</t>
    </rPh>
    <phoneticPr fontId="5"/>
  </si>
  <si>
    <t>〒901-2134　浦添市字港川512番地20</t>
    <rPh sb="10" eb="13">
      <t>ウラソエシ</t>
    </rPh>
    <rPh sb="13" eb="14">
      <t>アザ</t>
    </rPh>
    <rPh sb="14" eb="15">
      <t>ミナト</t>
    </rPh>
    <rPh sb="15" eb="16">
      <t>カワ</t>
    </rPh>
    <rPh sb="19" eb="21">
      <t>バンチ</t>
    </rPh>
    <phoneticPr fontId="12"/>
  </si>
  <si>
    <t>品　　名</t>
    <rPh sb="0" eb="1">
      <t>ヒン</t>
    </rPh>
    <rPh sb="3" eb="4">
      <t>ナ</t>
    </rPh>
    <phoneticPr fontId="5"/>
  </si>
  <si>
    <t>規　　　格</t>
    <phoneticPr fontId="5"/>
  </si>
  <si>
    <t>単位</t>
  </si>
  <si>
    <t>単　価</t>
    <phoneticPr fontId="5"/>
  </si>
  <si>
    <t>金　　　額</t>
    <phoneticPr fontId="5"/>
  </si>
  <si>
    <t>備　考</t>
    <rPh sb="0" eb="1">
      <t>ソナエ</t>
    </rPh>
    <rPh sb="2" eb="3">
      <t>コウ</t>
    </rPh>
    <phoneticPr fontId="5"/>
  </si>
  <si>
    <t>ｶﾀﾛｸﾞ名表示　ｻｲﾝ１</t>
    <rPh sb="5" eb="6">
      <t>メイ</t>
    </rPh>
    <rPh sb="6" eb="8">
      <t>ヒョウジ</t>
    </rPh>
    <phoneticPr fontId="5"/>
  </si>
  <si>
    <t>ツインリフト定期点検</t>
  </si>
  <si>
    <t>仕様書のとおり</t>
  </si>
  <si>
    <t>ST</t>
  </si>
  <si>
    <t/>
  </si>
  <si>
    <t>別紙内訳書のとおり</t>
    <rPh sb="0" eb="2">
      <t>ベッシ</t>
    </rPh>
    <rPh sb="2" eb="5">
      <t>ウチワケショ</t>
    </rPh>
    <phoneticPr fontId="5"/>
  </si>
  <si>
    <t>以下余白</t>
  </si>
  <si>
    <t>以下余白</t>
    <rPh sb="0" eb="2">
      <t>イカ</t>
    </rPh>
    <rPh sb="2" eb="4">
      <t>ヨハク</t>
    </rPh>
    <phoneticPr fontId="5"/>
  </si>
  <si>
    <t>　当社は、「入札及び契約心得」及び「標準契約書等」の契約条項等を承諾の上見積致します。</t>
    <rPh sb="1" eb="3">
      <t>トウシャ</t>
    </rPh>
    <rPh sb="6" eb="8">
      <t>ニュウサツ</t>
    </rPh>
    <rPh sb="8" eb="9">
      <t>オヨ</t>
    </rPh>
    <rPh sb="10" eb="12">
      <t>ケイヤク</t>
    </rPh>
    <rPh sb="12" eb="14">
      <t>ココロエ</t>
    </rPh>
    <rPh sb="15" eb="16">
      <t>オヨ</t>
    </rPh>
    <rPh sb="18" eb="20">
      <t>ヒョウジュン</t>
    </rPh>
    <rPh sb="20" eb="23">
      <t>ケイヤクショ</t>
    </rPh>
    <rPh sb="23" eb="24">
      <t>トウ</t>
    </rPh>
    <rPh sb="26" eb="28">
      <t>ケイヤク</t>
    </rPh>
    <rPh sb="28" eb="30">
      <t>ジョウコウ</t>
    </rPh>
    <rPh sb="30" eb="31">
      <t>トウ</t>
    </rPh>
    <rPh sb="32" eb="34">
      <t>ショウダク</t>
    </rPh>
    <rPh sb="35" eb="36">
      <t>ウエ</t>
    </rPh>
    <rPh sb="36" eb="38">
      <t>ミツモリ</t>
    </rPh>
    <rPh sb="38" eb="39">
      <t>イタ</t>
    </rPh>
    <phoneticPr fontId="5"/>
  </si>
  <si>
    <t>　また「入札及び契約心得」に定める暴力団排除に関する事項について誓約します。</t>
    <rPh sb="4" eb="6">
      <t>ニュウサツ</t>
    </rPh>
    <rPh sb="6" eb="7">
      <t>オヨ</t>
    </rPh>
    <rPh sb="8" eb="10">
      <t>ケイヤク</t>
    </rPh>
    <rPh sb="10" eb="12">
      <t>ココロエ</t>
    </rPh>
    <rPh sb="14" eb="15">
      <t>サダ</t>
    </rPh>
    <rPh sb="17" eb="20">
      <t>ボウリョクダン</t>
    </rPh>
    <rPh sb="20" eb="22">
      <t>ハイジョ</t>
    </rPh>
    <rPh sb="23" eb="24">
      <t>カン</t>
    </rPh>
    <rPh sb="26" eb="28">
      <t>ジコウ</t>
    </rPh>
    <rPh sb="32" eb="34">
      <t>セイヤク</t>
    </rPh>
    <phoneticPr fontId="5"/>
  </si>
  <si>
    <t>　　　</t>
    <phoneticPr fontId="5"/>
  </si>
  <si>
    <t>パイオニア電設(株)</t>
    <rPh sb="7" eb="10">
      <t>カブ</t>
    </rPh>
    <phoneticPr fontId="12"/>
  </si>
  <si>
    <t>浦添市</t>
    <rPh sb="0" eb="3">
      <t>ウラソエシ</t>
    </rPh>
    <phoneticPr fontId="9"/>
  </si>
  <si>
    <t>877-0101</t>
    <phoneticPr fontId="12"/>
  </si>
  <si>
    <t>879-4607</t>
    <phoneticPr fontId="12"/>
  </si>
  <si>
    <t>〒901-2607　浦添市伊祖4丁目21番2号</t>
    <rPh sb="10" eb="13">
      <t>ウラソエシ</t>
    </rPh>
    <rPh sb="13" eb="14">
      <t>イ</t>
    </rPh>
    <rPh sb="14" eb="15">
      <t>ソ</t>
    </rPh>
    <rPh sb="16" eb="18">
      <t>チョウメ</t>
    </rPh>
    <rPh sb="20" eb="21">
      <t>バン</t>
    </rPh>
    <rPh sb="22" eb="23">
      <t>ゴウ</t>
    </rPh>
    <phoneticPr fontId="12"/>
  </si>
  <si>
    <t>BS装置修理</t>
    <phoneticPr fontId="12"/>
  </si>
  <si>
    <t>(株)川本製作所沖縄営業所</t>
    <rPh sb="0" eb="3">
      <t>カブ</t>
    </rPh>
    <phoneticPr fontId="12"/>
  </si>
  <si>
    <t>宜野湾市</t>
    <rPh sb="0" eb="4">
      <t>ギノワンシ</t>
    </rPh>
    <phoneticPr fontId="12"/>
  </si>
  <si>
    <t>897-8823</t>
    <phoneticPr fontId="12"/>
  </si>
  <si>
    <t>870-2066</t>
    <phoneticPr fontId="12"/>
  </si>
  <si>
    <t>〒901-2226　宜野湾市字嘉数2-18</t>
    <rPh sb="10" eb="14">
      <t>ギノワンシ</t>
    </rPh>
    <rPh sb="14" eb="15">
      <t>アザ</t>
    </rPh>
    <rPh sb="15" eb="17">
      <t>カカズ</t>
    </rPh>
    <phoneticPr fontId="12"/>
  </si>
  <si>
    <t>自動給水装置用ﾓｰﾀｰ</t>
    <phoneticPr fontId="12"/>
  </si>
  <si>
    <t>業者各位</t>
    <rPh sb="0" eb="2">
      <t>ギョウシャ</t>
    </rPh>
    <rPh sb="2" eb="4">
      <t>カクイ</t>
    </rPh>
    <phoneticPr fontId="9"/>
  </si>
  <si>
    <t>品　　　　　　 名</t>
    <rPh sb="0" eb="1">
      <t>シナ</t>
    </rPh>
    <rPh sb="8" eb="9">
      <t>メイ</t>
    </rPh>
    <phoneticPr fontId="5"/>
  </si>
  <si>
    <t>規　　　　　　格</t>
    <rPh sb="0" eb="1">
      <t>キ</t>
    </rPh>
    <rPh sb="7" eb="8">
      <t>カク</t>
    </rPh>
    <phoneticPr fontId="5"/>
  </si>
  <si>
    <t>単位</t>
    <rPh sb="0" eb="1">
      <t>タン</t>
    </rPh>
    <rPh sb="1" eb="2">
      <t>クライ</t>
    </rPh>
    <phoneticPr fontId="5"/>
  </si>
  <si>
    <t>　</t>
    <phoneticPr fontId="20" type="halfwidthKatakana"/>
  </si>
  <si>
    <t>価　格　調　査　依　頼　（回答）　書</t>
    <rPh sb="0" eb="1">
      <t>アタイ</t>
    </rPh>
    <rPh sb="2" eb="3">
      <t>カク</t>
    </rPh>
    <rPh sb="4" eb="5">
      <t>チョウ</t>
    </rPh>
    <rPh sb="6" eb="7">
      <t>サ</t>
    </rPh>
    <rPh sb="8" eb="9">
      <t>ヤスシ</t>
    </rPh>
    <rPh sb="10" eb="11">
      <t>ヨリ</t>
    </rPh>
    <rPh sb="13" eb="15">
      <t>カイトウ</t>
    </rPh>
    <rPh sb="17" eb="18">
      <t>ショ</t>
    </rPh>
    <phoneticPr fontId="9"/>
  </si>
  <si>
    <t>DS074</t>
    <phoneticPr fontId="20" type="halfwidthKatakana"/>
  </si>
  <si>
    <t>陸上自衛隊那覇駐屯地第４３０会計隊</t>
    <rPh sb="0" eb="2">
      <t>リクジョウ</t>
    </rPh>
    <rPh sb="2" eb="5">
      <t>ジエイタイ</t>
    </rPh>
    <rPh sb="5" eb="7">
      <t>ナハ</t>
    </rPh>
    <rPh sb="7" eb="10">
      <t>チュウトンチ</t>
    </rPh>
    <phoneticPr fontId="12"/>
  </si>
  <si>
    <t>担当　仲田</t>
    <rPh sb="3" eb="5">
      <t>ナカダ</t>
    </rPh>
    <phoneticPr fontId="9"/>
  </si>
  <si>
    <t>　下記の物品（物件）の価格調査についてご協力ください。</t>
    <rPh sb="1" eb="3">
      <t>カキ</t>
    </rPh>
    <rPh sb="4" eb="6">
      <t>ブッピン</t>
    </rPh>
    <rPh sb="7" eb="9">
      <t>ブッケン</t>
    </rPh>
    <rPh sb="11" eb="13">
      <t>カカク</t>
    </rPh>
    <rPh sb="13" eb="15">
      <t>チョウサ</t>
    </rPh>
    <rPh sb="20" eb="22">
      <t>キョウリョク</t>
    </rPh>
    <phoneticPr fontId="9"/>
  </si>
  <si>
    <t>TEL　098-857-1155　（内線２４０３）</t>
    <phoneticPr fontId="20" type="halfwidthKatakana"/>
  </si>
  <si>
    <t>FAX　098-857-1167</t>
    <phoneticPr fontId="20" type="halfwidthKatakana"/>
  </si>
  <si>
    <t>回答日</t>
    <rPh sb="0" eb="3">
      <t>ｶｲﾄｳﾋﾞ</t>
    </rPh>
    <phoneticPr fontId="20" type="halfwidthKatakana"/>
  </si>
  <si>
    <t>価格調査に関する事項</t>
    <rPh sb="0" eb="2">
      <t>カカク</t>
    </rPh>
    <rPh sb="2" eb="4">
      <t>チョウサ</t>
    </rPh>
    <rPh sb="5" eb="6">
      <t>カン</t>
    </rPh>
    <rPh sb="8" eb="10">
      <t>ジコウ</t>
    </rPh>
    <phoneticPr fontId="9"/>
  </si>
  <si>
    <t>税抜き価格でお願いします。（税込の場合備考欄に「税込」記入）</t>
    <rPh sb="0" eb="1">
      <t>ｾﾞｲ</t>
    </rPh>
    <rPh sb="1" eb="2">
      <t>ﾇ</t>
    </rPh>
    <rPh sb="3" eb="5">
      <t>ｶｶｸ</t>
    </rPh>
    <rPh sb="7" eb="8">
      <t>ﾈｶﾞ</t>
    </rPh>
    <rPh sb="14" eb="16">
      <t>ｾﾞｲｺﾐ</t>
    </rPh>
    <rPh sb="17" eb="19">
      <t>ﾊﾞｱｲ</t>
    </rPh>
    <rPh sb="19" eb="21">
      <t>ﾋﾞｺｳ</t>
    </rPh>
    <rPh sb="21" eb="22">
      <t>ﾗﾝ</t>
    </rPh>
    <rPh sb="24" eb="26">
      <t>ｾﾞｲｺﾐ</t>
    </rPh>
    <rPh sb="27" eb="29">
      <t>ｷﾆｭｳ</t>
    </rPh>
    <phoneticPr fontId="20" type="halfwidthKatakana"/>
  </si>
  <si>
    <t>単　　価</t>
    <rPh sb="0" eb="1">
      <t>タン</t>
    </rPh>
    <rPh sb="3" eb="4">
      <t>アタイ</t>
    </rPh>
    <phoneticPr fontId="5"/>
  </si>
  <si>
    <t>金　　　額</t>
    <rPh sb="0" eb="1">
      <t>キン</t>
    </rPh>
    <rPh sb="4" eb="5">
      <t>ガク</t>
    </rPh>
    <phoneticPr fontId="5"/>
  </si>
  <si>
    <t>備　　考</t>
    <rPh sb="0" eb="1">
      <t>ソナエ</t>
    </rPh>
    <rPh sb="3" eb="4">
      <t>コウ</t>
    </rPh>
    <phoneticPr fontId="5"/>
  </si>
  <si>
    <t>合計</t>
    <rPh sb="0" eb="2">
      <t>ｺﾞｳｹｲ</t>
    </rPh>
    <phoneticPr fontId="20" type="halfwidthKatakana"/>
  </si>
  <si>
    <t>住所</t>
    <rPh sb="0" eb="2">
      <t>ジュウショ</t>
    </rPh>
    <phoneticPr fontId="12"/>
  </si>
  <si>
    <t>会社名</t>
    <rPh sb="0" eb="3">
      <t>カイシャメイ</t>
    </rPh>
    <phoneticPr fontId="12"/>
  </si>
  <si>
    <t>代表者名</t>
    <rPh sb="0" eb="3">
      <t>ダイヒョウシャ</t>
    </rPh>
    <rPh sb="3" eb="4">
      <t>ナ</t>
    </rPh>
    <phoneticPr fontId="12"/>
  </si>
  <si>
    <t>担当者名　</t>
    <rPh sb="0" eb="3">
      <t>タントウシャ</t>
    </rPh>
    <rPh sb="3" eb="4">
      <t>ナ</t>
    </rPh>
    <phoneticPr fontId="12"/>
  </si>
  <si>
    <t>電話番号　</t>
    <rPh sb="0" eb="2">
      <t>デンワ</t>
    </rPh>
    <rPh sb="2" eb="4">
      <t>バンゴウ</t>
    </rPh>
    <phoneticPr fontId="12"/>
  </si>
  <si>
    <t>数量</t>
  </si>
  <si>
    <t>　</t>
  </si>
  <si>
    <t xml:space="preserve">        入　　　　　札　　　　　　書</t>
    <rPh sb="8" eb="9">
      <t>ニュウ</t>
    </rPh>
    <rPh sb="14" eb="15">
      <t>サツ</t>
    </rPh>
    <rPh sb="21" eb="22">
      <t>ショ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</si>
</sst>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[$-800411]ggge&quot;年&quot;m&quot;月&quot;d&quot;日&quot;;@"/>
    <numFmt numFmtId="177" formatCode="&quot;¥&quot;#,##0\-;[Red]&quot;¥&quot;#,##0\-"/>
    <numFmt numFmtId="178" formatCode="[$-411]ggge&quot;年&quot;m&quot;月&quot;d&quot;日&quot;;@"/>
    <numFmt numFmtId="179" formatCode="0_);[Red]\(0\)"/>
  </numFmts>
  <fonts count="23" x14ac:knownFonts="1">
    <font>
      <sz val="12"/>
      <name val="ＭＳ 明朝"/>
      <family val="1"/>
      <charset val="128"/>
    </font>
    <font>
      <sz val="12"/>
      <color indexed="10"/>
      <name val="ＭＳ 明朝"/>
      <family val="1"/>
      <charset val="128"/>
    </font>
    <font>
      <sz val="12"/>
      <color indexed="10"/>
      <name val="ＭＳ Ｐゴシック"/>
      <family val="3"/>
      <charset val="128"/>
    </font>
    <font>
      <sz val="12"/>
      <color indexed="12"/>
      <name val="ＭＳ Ｐゴシック"/>
      <family val="3"/>
      <charset val="128"/>
    </font>
    <font>
      <sz val="22"/>
      <name val="ＭＳ Ｐ明朝"/>
      <family val="1"/>
      <charset val="128"/>
    </font>
    <font>
      <sz val="6"/>
      <name val="ＭＳ 明朝"/>
      <family val="1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sz val="16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24"/>
      <name val="ＭＳ Ｐ明朝"/>
      <family val="1"/>
      <charset val="128"/>
    </font>
    <font>
      <sz val="14"/>
      <name val="ＭＳ 明朝"/>
      <family val="1"/>
      <charset val="128"/>
    </font>
    <font>
      <sz val="11"/>
      <name val="ＭＳ Ｐゴシック"/>
      <family val="3"/>
      <charset val="128"/>
    </font>
    <font>
      <b/>
      <i/>
      <sz val="11"/>
      <name val="ＭＳ Ｐ明朝"/>
      <family val="1"/>
      <charset val="128"/>
    </font>
    <font>
      <b/>
      <i/>
      <sz val="13"/>
      <name val="ＭＳ Ｐ明朝"/>
      <family val="1"/>
      <charset val="128"/>
    </font>
    <font>
      <sz val="13"/>
      <name val="ＭＳ Ｐ明朝"/>
      <family val="1"/>
      <charset val="128"/>
    </font>
    <font>
      <b/>
      <i/>
      <sz val="13.5"/>
      <name val="ＭＳ Ｐ明朝"/>
      <family val="1"/>
      <charset val="128"/>
    </font>
    <font>
      <sz val="13.5"/>
      <name val="ＭＳ Ｐ明朝"/>
      <family val="1"/>
      <charset val="128"/>
    </font>
    <font>
      <sz val="18"/>
      <name val="ＭＳ Ｐ明朝"/>
      <family val="1"/>
      <charset val="128"/>
    </font>
    <font>
      <sz val="10"/>
      <name val="ＭＳ Ｐゴシック"/>
      <family val="3"/>
      <charset val="128"/>
    </font>
    <font>
      <sz val="10"/>
      <name val="ＭＳ Ｐ明朝"/>
      <family val="1"/>
      <charset val="128"/>
    </font>
    <font>
      <sz val="20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38" fontId="13" fillId="0" borderId="0" applyFont="0" applyFill="0" applyBorder="0" applyAlignment="0" applyProtection="0"/>
    <xf numFmtId="0" fontId="13" fillId="0" borderId="0"/>
  </cellStyleXfs>
  <cellXfs count="112">
    <xf numFmtId="0" fontId="0" fillId="0" borderId="0" xfId="0"/>
    <xf numFmtId="0" fontId="4" fillId="0" borderId="0" xfId="0" applyFont="1" applyFill="1" applyAlignment="1"/>
    <xf numFmtId="58" fontId="4" fillId="0" borderId="0" xfId="0" applyNumberFormat="1" applyFont="1" applyFill="1" applyAlignment="1"/>
    <xf numFmtId="0" fontId="6" fillId="0" borderId="0" xfId="0" applyFont="1" applyFill="1"/>
    <xf numFmtId="0" fontId="6" fillId="0" borderId="0" xfId="0" applyFont="1" applyFill="1" applyAlignment="1"/>
    <xf numFmtId="0" fontId="6" fillId="0" borderId="0" xfId="0" applyFont="1" applyFill="1" applyAlignment="1">
      <alignment horizontal="center"/>
    </xf>
    <xf numFmtId="176" fontId="6" fillId="0" borderId="0" xfId="0" applyNumberFormat="1" applyFont="1" applyFill="1" applyAlignment="1">
      <alignment horizontal="distributed"/>
    </xf>
    <xf numFmtId="0" fontId="6" fillId="0" borderId="0" xfId="0" applyFont="1" applyFill="1" applyAlignment="1">
      <alignment vertical="center"/>
    </xf>
    <xf numFmtId="0" fontId="6" fillId="0" borderId="0" xfId="0" applyFont="1" applyFill="1" applyAlignment="1">
      <alignment vertical="top"/>
    </xf>
    <xf numFmtId="0" fontId="7" fillId="0" borderId="0" xfId="0" applyFont="1" applyFill="1"/>
    <xf numFmtId="0" fontId="4" fillId="0" borderId="0" xfId="0" applyFont="1" applyFill="1"/>
    <xf numFmtId="0" fontId="8" fillId="0" borderId="0" xfId="0" applyFont="1" applyFill="1"/>
    <xf numFmtId="0" fontId="6" fillId="0" borderId="0" xfId="0" applyFont="1" applyFill="1" applyBorder="1"/>
    <xf numFmtId="0" fontId="8" fillId="0" borderId="0" xfId="0" applyFont="1" applyFill="1" applyAlignment="1"/>
    <xf numFmtId="0" fontId="10" fillId="0" borderId="0" xfId="0" applyFont="1" applyFill="1"/>
    <xf numFmtId="177" fontId="11" fillId="0" borderId="1" xfId="0" applyNumberFormat="1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right" vertical="center"/>
    </xf>
    <xf numFmtId="0" fontId="6" fillId="0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vertical="center"/>
    </xf>
    <xf numFmtId="0" fontId="6" fillId="0" borderId="1" xfId="0" applyFont="1" applyFill="1" applyBorder="1"/>
    <xf numFmtId="0" fontId="6" fillId="0" borderId="0" xfId="0" applyFont="1" applyFill="1" applyAlignment="1">
      <alignment horizontal="distributed" vertical="center" indent="1"/>
    </xf>
    <xf numFmtId="178" fontId="7" fillId="0" borderId="0" xfId="0" applyNumberFormat="1" applyFont="1" applyFill="1" applyAlignment="1">
      <alignment horizontal="left" vertical="center" shrinkToFit="1"/>
    </xf>
    <xf numFmtId="179" fontId="7" fillId="0" borderId="2" xfId="0" applyNumberFormat="1" applyFont="1" applyFill="1" applyBorder="1" applyAlignment="1">
      <alignment vertical="center"/>
    </xf>
    <xf numFmtId="0" fontId="7" fillId="0" borderId="0" xfId="0" applyFont="1" applyFill="1" applyAlignment="1">
      <alignment vertical="center"/>
    </xf>
    <xf numFmtId="0" fontId="6" fillId="0" borderId="0" xfId="0" applyFont="1" applyFill="1" applyBorder="1" applyAlignment="1">
      <alignment vertical="center"/>
    </xf>
    <xf numFmtId="179" fontId="7" fillId="0" borderId="0" xfId="0" applyNumberFormat="1" applyFont="1" applyFill="1" applyBorder="1" applyAlignment="1">
      <alignment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shrinkToFit="1"/>
    </xf>
    <xf numFmtId="0" fontId="6" fillId="0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left" wrapText="1"/>
    </xf>
    <xf numFmtId="0" fontId="7" fillId="0" borderId="8" xfId="0" applyFont="1" applyFill="1" applyBorder="1" applyAlignment="1">
      <alignment horizontal="left" wrapText="1"/>
    </xf>
    <xf numFmtId="0" fontId="8" fillId="0" borderId="8" xfId="0" applyFont="1" applyFill="1" applyBorder="1" applyAlignment="1">
      <alignment horizontal="center" shrinkToFit="1"/>
    </xf>
    <xf numFmtId="38" fontId="8" fillId="0" borderId="8" xfId="1" applyFont="1" applyFill="1" applyBorder="1" applyAlignment="1">
      <alignment horizontal="center" shrinkToFit="1"/>
    </xf>
    <xf numFmtId="38" fontId="7" fillId="0" borderId="8" xfId="1" applyFont="1" applyFill="1" applyBorder="1" applyAlignment="1"/>
    <xf numFmtId="38" fontId="7" fillId="0" borderId="9" xfId="1" applyFont="1" applyFill="1" applyBorder="1" applyAlignment="1"/>
    <xf numFmtId="56" fontId="7" fillId="0" borderId="10" xfId="0" applyNumberFormat="1" applyFont="1" applyFill="1" applyBorder="1" applyAlignment="1">
      <alignment horizontal="center" shrinkToFit="1"/>
    </xf>
    <xf numFmtId="0" fontId="6" fillId="0" borderId="7" xfId="0" applyFont="1" applyFill="1" applyBorder="1" applyAlignment="1">
      <alignment horizontal="left" wrapText="1"/>
    </xf>
    <xf numFmtId="0" fontId="6" fillId="0" borderId="8" xfId="0" applyFont="1" applyFill="1" applyBorder="1" applyAlignment="1">
      <alignment wrapText="1"/>
    </xf>
    <xf numFmtId="0" fontId="7" fillId="0" borderId="7" xfId="0" applyFont="1" applyFill="1" applyBorder="1" applyAlignment="1">
      <alignment wrapText="1"/>
    </xf>
    <xf numFmtId="0" fontId="6" fillId="0" borderId="7" xfId="0" applyFont="1" applyFill="1" applyBorder="1" applyAlignment="1">
      <alignment wrapText="1"/>
    </xf>
    <xf numFmtId="0" fontId="6" fillId="0" borderId="8" xfId="0" applyFont="1" applyFill="1" applyBorder="1" applyAlignment="1">
      <alignment horizontal="center" wrapText="1"/>
    </xf>
    <xf numFmtId="0" fontId="7" fillId="0" borderId="7" xfId="0" applyFont="1" applyFill="1" applyBorder="1" applyAlignment="1">
      <alignment wrapText="1" shrinkToFit="1"/>
    </xf>
    <xf numFmtId="0" fontId="7" fillId="0" borderId="8" xfId="0" applyFont="1" applyFill="1" applyBorder="1" applyAlignment="1">
      <alignment horizontal="left" wrapText="1" shrinkToFit="1"/>
    </xf>
    <xf numFmtId="56" fontId="6" fillId="0" borderId="10" xfId="0" applyNumberFormat="1" applyFont="1" applyFill="1" applyBorder="1" applyAlignment="1">
      <alignment horizontal="center" shrinkToFit="1"/>
    </xf>
    <xf numFmtId="0" fontId="8" fillId="0" borderId="8" xfId="0" applyFont="1" applyFill="1" applyBorder="1" applyAlignment="1">
      <alignment horizontal="center"/>
    </xf>
    <xf numFmtId="38" fontId="8" fillId="0" borderId="8" xfId="1" applyFont="1" applyFill="1" applyBorder="1" applyAlignment="1">
      <alignment horizontal="center"/>
    </xf>
    <xf numFmtId="38" fontId="7" fillId="0" borderId="8" xfId="1" applyFont="1" applyFill="1" applyBorder="1" applyAlignment="1">
      <alignment horizontal="right"/>
    </xf>
    <xf numFmtId="38" fontId="6" fillId="0" borderId="8" xfId="1" applyFont="1" applyFill="1" applyBorder="1" applyAlignment="1">
      <alignment horizontal="right"/>
    </xf>
    <xf numFmtId="0" fontId="6" fillId="0" borderId="10" xfId="0" applyFont="1" applyFill="1" applyBorder="1" applyAlignment="1">
      <alignment horizontal="center" wrapText="1" shrinkToFit="1"/>
    </xf>
    <xf numFmtId="0" fontId="7" fillId="0" borderId="0" xfId="0" applyFont="1" applyFill="1" applyBorder="1" applyAlignment="1">
      <alignment horizontal="distributed" justifyLastLine="1"/>
    </xf>
    <xf numFmtId="0" fontId="7" fillId="0" borderId="8" xfId="0" applyFont="1" applyFill="1" applyBorder="1" applyAlignment="1">
      <alignment horizontal="left" vertical="center" wrapText="1"/>
    </xf>
    <xf numFmtId="0" fontId="6" fillId="0" borderId="10" xfId="0" applyFont="1" applyFill="1" applyBorder="1" applyAlignment="1">
      <alignment horizontal="left" wrapText="1" shrinkToFit="1"/>
    </xf>
    <xf numFmtId="0" fontId="14" fillId="0" borderId="0" xfId="0" applyFont="1" applyFill="1"/>
    <xf numFmtId="0" fontId="7" fillId="0" borderId="11" xfId="0" applyFont="1" applyFill="1" applyBorder="1" applyAlignment="1">
      <alignment horizontal="distributed" justifyLastLine="1"/>
    </xf>
    <xf numFmtId="0" fontId="6" fillId="0" borderId="12" xfId="0" applyFont="1" applyFill="1" applyBorder="1" applyAlignment="1">
      <alignment horizontal="left" shrinkToFit="1"/>
    </xf>
    <xf numFmtId="0" fontId="6" fillId="0" borderId="12" xfId="0" applyFont="1" applyFill="1" applyBorder="1" applyAlignment="1">
      <alignment horizontal="center"/>
    </xf>
    <xf numFmtId="38" fontId="6" fillId="0" borderId="12" xfId="1" applyFont="1" applyFill="1" applyBorder="1" applyAlignment="1">
      <alignment horizontal="right"/>
    </xf>
    <xf numFmtId="38" fontId="8" fillId="0" borderId="12" xfId="1" applyFont="1" applyFill="1" applyBorder="1" applyAlignment="1">
      <alignment horizontal="right"/>
    </xf>
    <xf numFmtId="0" fontId="6" fillId="0" borderId="13" xfId="0" applyFont="1" applyFill="1" applyBorder="1" applyAlignment="1">
      <alignment horizontal="left" wrapText="1" shrinkToFit="1"/>
    </xf>
    <xf numFmtId="0" fontId="8" fillId="0" borderId="0" xfId="0" applyFont="1" applyFill="1" applyAlignment="1">
      <alignment vertical="top"/>
    </xf>
    <xf numFmtId="0" fontId="15" fillId="0" borderId="0" xfId="0" applyFont="1" applyFill="1"/>
    <xf numFmtId="0" fontId="16" fillId="0" borderId="0" xfId="0" applyFont="1" applyFill="1"/>
    <xf numFmtId="0" fontId="17" fillId="0" borderId="0" xfId="0" applyFont="1" applyFill="1"/>
    <xf numFmtId="0" fontId="18" fillId="0" borderId="0" xfId="0" applyFont="1" applyFill="1"/>
    <xf numFmtId="0" fontId="18" fillId="0" borderId="0" xfId="0" applyFont="1" applyFill="1" applyBorder="1"/>
    <xf numFmtId="0" fontId="19" fillId="0" borderId="0" xfId="0" applyFont="1" applyFill="1" applyAlignment="1">
      <alignment horizontal="left"/>
    </xf>
    <xf numFmtId="0" fontId="19" fillId="0" borderId="0" xfId="2" applyFont="1" applyFill="1" applyAlignment="1">
      <alignment horizontal="center" vertical="center"/>
    </xf>
    <xf numFmtId="0" fontId="6" fillId="0" borderId="0" xfId="2" applyFont="1" applyFill="1" applyAlignment="1">
      <alignment vertical="center"/>
    </xf>
    <xf numFmtId="0" fontId="6" fillId="0" borderId="0" xfId="2" applyFont="1" applyFill="1" applyAlignment="1">
      <alignment horizontal="center" vertical="center"/>
    </xf>
    <xf numFmtId="0" fontId="7" fillId="0" borderId="0" xfId="2" applyFont="1" applyFill="1" applyAlignment="1">
      <alignment vertical="center"/>
    </xf>
    <xf numFmtId="0" fontId="6" fillId="0" borderId="0" xfId="2" quotePrefix="1" applyFont="1" applyFill="1" applyAlignment="1">
      <alignment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 shrinkToFit="1"/>
    </xf>
    <xf numFmtId="0" fontId="6" fillId="0" borderId="6" xfId="0" applyFont="1" applyFill="1" applyBorder="1" applyAlignment="1">
      <alignment horizontal="left" vertical="center" wrapText="1"/>
    </xf>
    <xf numFmtId="0" fontId="6" fillId="0" borderId="0" xfId="2" applyFont="1" applyFill="1" applyAlignment="1">
      <alignment horizontal="distributed" vertical="center"/>
    </xf>
    <xf numFmtId="0" fontId="6" fillId="0" borderId="0" xfId="2" applyFont="1" applyFill="1" applyBorder="1" applyAlignment="1">
      <alignment vertical="center"/>
    </xf>
    <xf numFmtId="0" fontId="22" fillId="0" borderId="0" xfId="2" applyFont="1" applyFill="1" applyAlignment="1">
      <alignment vertical="center"/>
    </xf>
    <xf numFmtId="58" fontId="19" fillId="0" borderId="0" xfId="2" quotePrefix="1" applyNumberFormat="1" applyFont="1" applyFill="1" applyAlignment="1">
      <alignment horizontal="right" vertical="center"/>
    </xf>
    <xf numFmtId="0" fontId="6" fillId="0" borderId="16" xfId="2" applyFont="1" applyFill="1" applyBorder="1" applyAlignment="1">
      <alignment vertical="center"/>
    </xf>
    <xf numFmtId="0" fontId="6" fillId="0" borderId="17" xfId="2" applyFont="1" applyFill="1" applyBorder="1" applyAlignment="1">
      <alignment vertical="center"/>
    </xf>
    <xf numFmtId="0" fontId="6" fillId="0" borderId="18" xfId="2" applyFont="1" applyFill="1" applyBorder="1" applyAlignment="1">
      <alignment vertical="center"/>
    </xf>
    <xf numFmtId="0" fontId="6" fillId="0" borderId="19" xfId="2" applyFont="1" applyFill="1" applyBorder="1" applyAlignment="1">
      <alignment vertical="center"/>
    </xf>
    <xf numFmtId="0" fontId="6" fillId="0" borderId="20" xfId="2" applyFont="1" applyFill="1" applyBorder="1" applyAlignment="1">
      <alignment vertical="center"/>
    </xf>
    <xf numFmtId="0" fontId="6" fillId="0" borderId="21" xfId="2" applyFont="1" applyFill="1" applyBorder="1" applyAlignment="1">
      <alignment vertical="center"/>
    </xf>
    <xf numFmtId="56" fontId="6" fillId="3" borderId="22" xfId="2" applyNumberFormat="1" applyFont="1" applyFill="1" applyBorder="1" applyAlignment="1">
      <alignment horizontal="center" vertical="center"/>
    </xf>
    <xf numFmtId="178" fontId="7" fillId="0" borderId="23" xfId="2" applyNumberFormat="1" applyFont="1" applyFill="1" applyBorder="1" applyAlignment="1">
      <alignment vertical="center" shrinkToFit="1"/>
    </xf>
    <xf numFmtId="0" fontId="7" fillId="0" borderId="24" xfId="2" applyFont="1" applyFill="1" applyBorder="1" applyAlignment="1">
      <alignment vertical="center"/>
    </xf>
    <xf numFmtId="0" fontId="7" fillId="0" borderId="25" xfId="2" applyFont="1" applyFill="1" applyBorder="1" applyAlignment="1">
      <alignment vertical="center"/>
    </xf>
    <xf numFmtId="0" fontId="6" fillId="0" borderId="1" xfId="2" applyFont="1" applyFill="1" applyBorder="1" applyAlignment="1">
      <alignment vertical="center"/>
    </xf>
    <xf numFmtId="0" fontId="6" fillId="0" borderId="26" xfId="2" applyFont="1" applyFill="1" applyBorder="1" applyAlignment="1">
      <alignment horizontal="center" vertical="center"/>
    </xf>
    <xf numFmtId="0" fontId="6" fillId="0" borderId="1" xfId="2" applyFont="1" applyFill="1" applyBorder="1" applyAlignment="1">
      <alignment horizontal="center" vertical="center"/>
    </xf>
    <xf numFmtId="0" fontId="6" fillId="0" borderId="14" xfId="2" applyFont="1" applyFill="1" applyBorder="1" applyAlignment="1">
      <alignment horizontal="center" vertical="center"/>
    </xf>
    <xf numFmtId="0" fontId="6" fillId="0" borderId="15" xfId="2" applyFont="1" applyFill="1" applyBorder="1" applyAlignment="1">
      <alignment horizontal="center" vertical="center"/>
    </xf>
    <xf numFmtId="0" fontId="6" fillId="0" borderId="27" xfId="0" applyFont="1" applyFill="1" applyBorder="1" applyAlignment="1">
      <alignment horizontal="center" vertical="center"/>
    </xf>
    <xf numFmtId="0" fontId="21" fillId="0" borderId="6" xfId="0" applyFont="1" applyFill="1" applyBorder="1" applyAlignment="1">
      <alignment horizontal="left" vertical="center" wrapText="1"/>
    </xf>
    <xf numFmtId="0" fontId="10" fillId="0" borderId="6" xfId="0" applyFont="1" applyFill="1" applyBorder="1" applyAlignment="1">
      <alignment horizontal="left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left" vertical="center" shrinkToFit="1"/>
    </xf>
    <xf numFmtId="0" fontId="6" fillId="0" borderId="6" xfId="0" applyFont="1" applyFill="1" applyBorder="1" applyAlignment="1">
      <alignment horizontal="center" vertical="center" wrapText="1"/>
    </xf>
    <xf numFmtId="38" fontId="8" fillId="0" borderId="6" xfId="1" applyFont="1" applyFill="1" applyBorder="1" applyAlignment="1">
      <alignment horizontal="left" vertical="center" shrinkToFit="1"/>
    </xf>
    <xf numFmtId="38" fontId="8" fillId="0" borderId="6" xfId="1" applyFont="1" applyFill="1" applyBorder="1" applyAlignment="1">
      <alignment horizontal="right" vertical="center" shrinkToFit="1"/>
    </xf>
    <xf numFmtId="0" fontId="6" fillId="0" borderId="28" xfId="2" applyFont="1" applyFill="1" applyBorder="1" applyAlignment="1">
      <alignment horizontal="distributed" vertical="center" indent="1"/>
    </xf>
    <xf numFmtId="0" fontId="7" fillId="0" borderId="0" xfId="2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center" vertical="center" shrinkToFit="1"/>
    </xf>
    <xf numFmtId="0" fontId="6" fillId="0" borderId="0" xfId="0" applyFont="1" applyFill="1" applyBorder="1" applyAlignment="1">
      <alignment vertical="center" shrinkToFit="1"/>
    </xf>
    <xf numFmtId="0" fontId="6" fillId="0" borderId="29" xfId="2" applyFont="1" applyFill="1" applyBorder="1" applyAlignment="1">
      <alignment vertical="center"/>
    </xf>
    <xf numFmtId="0" fontId="6" fillId="0" borderId="28" xfId="2" applyFont="1" applyFill="1" applyBorder="1" applyAlignment="1">
      <alignment horizontal="left" vertical="center"/>
    </xf>
    <xf numFmtId="0" fontId="6" fillId="0" borderId="0" xfId="2" applyFont="1" applyFill="1" applyBorder="1" applyAlignment="1">
      <alignment horizontal="left" vertical="center"/>
    </xf>
    <xf numFmtId="0" fontId="6" fillId="0" borderId="26" xfId="2" applyFont="1" applyFill="1" applyBorder="1" applyAlignment="1">
      <alignment horizontal="left" vertical="center"/>
    </xf>
    <xf numFmtId="0" fontId="6" fillId="0" borderId="30" xfId="2" applyFont="1" applyFill="1" applyBorder="1" applyAlignment="1">
      <alignment vertical="center"/>
    </xf>
  </cellXfs>
  <cellStyles count="3">
    <cellStyle name="桁区切り" xfId="1" builtinId="6"/>
    <cellStyle name="標準" xfId="0" builtinId="0"/>
    <cellStyle name="標準_Book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emf"/><Relationship Id="rId1" Type="http://schemas.openxmlformats.org/officeDocument/2006/relationships/image" Target="../media/image5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688975</xdr:colOff>
      <xdr:row>3</xdr:row>
      <xdr:rowOff>0</xdr:rowOff>
    </xdr:from>
    <xdr:to>
      <xdr:col>1</xdr:col>
      <xdr:colOff>917575</xdr:colOff>
      <xdr:row>3</xdr:row>
      <xdr:rowOff>228600</xdr:rowOff>
    </xdr:to>
    <xdr:sp macro="" textlink="">
      <xdr:nvSpPr>
        <xdr:cNvPr id="2" name="Text Box 7"/>
        <xdr:cNvSpPr txBox="1">
          <a:spLocks noChangeArrowheads="1"/>
        </xdr:cNvSpPr>
      </xdr:nvSpPr>
      <xdr:spPr bwMode="auto">
        <a:xfrm>
          <a:off x="2489200" y="914400"/>
          <a:ext cx="2286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defRPr sz="1000"/>
          </a:pPr>
          <a:r>
            <a:rPr lang="ja-JP" altLang="en-US" sz="1200" b="0" i="0" strike="noStrike">
              <a:solidFill>
                <a:srgbClr val="000000"/>
              </a:solidFill>
              <a:latin typeface="ＭＳ Ｐ明朝"/>
              <a:ea typeface="ＭＳ Ｐ明朝"/>
            </a:rPr>
            <a:t>殿</a:t>
          </a:r>
        </a:p>
      </xdr:txBody>
    </xdr:sp>
    <xdr:clientData/>
  </xdr:twoCellAnchor>
  <xdr:twoCellAnchor>
    <xdr:from>
      <xdr:col>6</xdr:col>
      <xdr:colOff>638175</xdr:colOff>
      <xdr:row>6</xdr:row>
      <xdr:rowOff>66675</xdr:rowOff>
    </xdr:from>
    <xdr:to>
      <xdr:col>6</xdr:col>
      <xdr:colOff>809625</xdr:colOff>
      <xdr:row>6</xdr:row>
      <xdr:rowOff>247650</xdr:rowOff>
    </xdr:to>
    <xdr:sp macro="" textlink="">
      <xdr:nvSpPr>
        <xdr:cNvPr id="3" name="Oval 15"/>
        <xdr:cNvSpPr>
          <a:spLocks noChangeArrowheads="1"/>
        </xdr:cNvSpPr>
      </xdr:nvSpPr>
      <xdr:spPr bwMode="auto">
        <a:xfrm>
          <a:off x="7581900" y="1895475"/>
          <a:ext cx="171450" cy="180975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18288" tIns="18288" rIns="18288" bIns="18288" anchor="ctr" upright="1"/>
        <a:lstStyle/>
        <a:p>
          <a:pPr algn="ctr" rtl="1">
            <a:defRPr sz="1000"/>
          </a:pPr>
          <a:r>
            <a:rPr lang="ja-JP" altLang="en-US" sz="600" b="0" i="0" strike="noStrike">
              <a:solidFill>
                <a:srgbClr val="000000"/>
              </a:solidFill>
              <a:latin typeface="ＭＳ 明朝"/>
              <a:ea typeface="ＭＳ 明朝"/>
            </a:rPr>
            <a:t>印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9525</xdr:colOff>
          <xdr:row>0</xdr:row>
          <xdr:rowOff>9525</xdr:rowOff>
        </xdr:from>
        <xdr:to>
          <xdr:col>12</xdr:col>
          <xdr:colOff>0</xdr:colOff>
          <xdr:row>1</xdr:row>
          <xdr:rowOff>47625</xdr:rowOff>
        </xdr:to>
        <xdr:sp macro="" textlink="">
          <xdr:nvSpPr>
            <xdr:cNvPr id="1025" name="Button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200" b="0" i="0" u="none" strike="noStrike" baseline="0">
                  <a:solidFill>
                    <a:srgbClr val="FF0000"/>
                  </a:solidFill>
                  <a:latin typeface="ＭＳ 明朝"/>
                  <a:ea typeface="ＭＳ 明朝"/>
                </a:rPr>
                <a:t>内訳書作成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723900</xdr:colOff>
          <xdr:row>1</xdr:row>
          <xdr:rowOff>57150</xdr:rowOff>
        </xdr:to>
        <xdr:sp macro="" textlink="">
          <xdr:nvSpPr>
            <xdr:cNvPr id="1026" name="Button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200" b="0" i="0" u="none" strike="noStrike" baseline="0">
                  <a:solidFill>
                    <a:srgbClr val="FF0000"/>
                  </a:solidFill>
                  <a:latin typeface="ＭＳ Ｐゴシック"/>
                  <a:ea typeface="ＭＳ Ｐゴシック"/>
                </a:rPr>
                <a:t>MENU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0</xdr:row>
          <xdr:rowOff>9525</xdr:rowOff>
        </xdr:from>
        <xdr:to>
          <xdr:col>10</xdr:col>
          <xdr:colOff>0</xdr:colOff>
          <xdr:row>1</xdr:row>
          <xdr:rowOff>47625</xdr:rowOff>
        </xdr:to>
        <xdr:sp macro="" textlink="">
          <xdr:nvSpPr>
            <xdr:cNvPr id="1027" name="Button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FF"/>
                  </a:solidFill>
                  <a:latin typeface="ＭＳ Ｐゴシック"/>
                  <a:ea typeface="ＭＳ Ｐゴシック"/>
                </a:rPr>
                <a:t>見積書自動作成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571500</xdr:colOff>
          <xdr:row>30</xdr:row>
          <xdr:rowOff>0</xdr:rowOff>
        </xdr:from>
        <xdr:to>
          <xdr:col>13</xdr:col>
          <xdr:colOff>581025</xdr:colOff>
          <xdr:row>31</xdr:row>
          <xdr:rowOff>9525</xdr:rowOff>
        </xdr:to>
        <xdr:pic>
          <xdr:nvPicPr>
            <xdr:cNvPr id="7" name="図 8"/>
            <xdr:cNvPicPr>
              <a:picLocks noChangeAspect="1" noChangeArrowheads="1"/>
              <a:extLst>
                <a:ext uri="{84589F7E-364E-4C9E-8A38-B11213B215E9}">
                  <a14:cameraTool cellRange="$I$29" spid="_x0000_s1028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1782425" y="11915775"/>
              <a:ext cx="695325" cy="47625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161925</xdr:colOff>
          <xdr:row>32</xdr:row>
          <xdr:rowOff>409575</xdr:rowOff>
        </xdr:from>
        <xdr:to>
          <xdr:col>6</xdr:col>
          <xdr:colOff>706211</xdr:colOff>
          <xdr:row>35</xdr:row>
          <xdr:rowOff>55789</xdr:rowOff>
        </xdr:to>
        <xdr:pic>
          <xdr:nvPicPr>
            <xdr:cNvPr id="8" name="図 13"/>
            <xdr:cNvPicPr>
              <a:picLocks noChangeAspect="1" noChangeArrowheads="1"/>
              <a:extLst>
                <a:ext uri="{84589F7E-364E-4C9E-8A38-B11213B215E9}">
                  <a14:cameraTool cellRange="$N$33:$X$34" spid="_x0000_s1029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161925" y="13118646"/>
              <a:ext cx="7483929" cy="816429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  <xdr:twoCellAnchor editAs="oneCell">
    <xdr:from>
      <xdr:col>0</xdr:col>
      <xdr:colOff>581025</xdr:colOff>
      <xdr:row>32</xdr:row>
      <xdr:rowOff>0</xdr:rowOff>
    </xdr:from>
    <xdr:to>
      <xdr:col>0</xdr:col>
      <xdr:colOff>1276350</xdr:colOff>
      <xdr:row>33</xdr:row>
      <xdr:rowOff>9525</xdr:rowOff>
    </xdr:to>
    <xdr:pic>
      <xdr:nvPicPr>
        <xdr:cNvPr id="9" name="図 2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12849225"/>
          <a:ext cx="695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333375</xdr:colOff>
      <xdr:row>5</xdr:row>
      <xdr:rowOff>295275</xdr:rowOff>
    </xdr:from>
    <xdr:to>
      <xdr:col>9</xdr:col>
      <xdr:colOff>438150</xdr:colOff>
      <xdr:row>7</xdr:row>
      <xdr:rowOff>38100</xdr:rowOff>
    </xdr:to>
    <xdr:pic>
      <xdr:nvPicPr>
        <xdr:cNvPr id="10" name="図 14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1575" y="1819275"/>
          <a:ext cx="80010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40822</xdr:colOff>
      <xdr:row>5</xdr:row>
      <xdr:rowOff>95250</xdr:rowOff>
    </xdr:from>
    <xdr:ext cx="492443" cy="492443"/>
    <xdr:sp macro="" textlink="">
      <xdr:nvSpPr>
        <xdr:cNvPr id="11" name="テキスト ボックス 10"/>
        <xdr:cNvSpPr txBox="1"/>
      </xdr:nvSpPr>
      <xdr:spPr>
        <a:xfrm>
          <a:off x="40822" y="1619250"/>
          <a:ext cx="492443" cy="4924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2400"/>
            <a:t>￥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28</xdr:row>
      <xdr:rowOff>123825</xdr:rowOff>
    </xdr:from>
    <xdr:to>
      <xdr:col>7</xdr:col>
      <xdr:colOff>1066800</xdr:colOff>
      <xdr:row>33</xdr:row>
      <xdr:rowOff>9525</xdr:rowOff>
    </xdr:to>
    <xdr:sp macro="" textlink="">
      <xdr:nvSpPr>
        <xdr:cNvPr id="11" name="Text Box 20"/>
        <xdr:cNvSpPr txBox="1">
          <a:spLocks noChangeArrowheads="1"/>
        </xdr:cNvSpPr>
      </xdr:nvSpPr>
      <xdr:spPr bwMode="auto">
        <a:xfrm>
          <a:off x="428625" y="21383625"/>
          <a:ext cx="7010400" cy="1600200"/>
        </a:xfrm>
        <a:prstGeom prst="rect">
          <a:avLst/>
        </a:prstGeom>
        <a:solidFill>
          <a:srgbClr val="FFFFFF"/>
        </a:solidFill>
        <a:ln w="31750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1">
            <a:lnSpc>
              <a:spcPts val="1400"/>
            </a:lnSpc>
            <a:defRPr sz="1000"/>
          </a:pPr>
          <a:r>
            <a:rPr lang="ja-JP" altLang="en-US" sz="1400" b="0" i="0" strike="noStrike">
              <a:solidFill>
                <a:srgbClr val="FF0000"/>
              </a:solidFill>
              <a:latin typeface="ＭＳ Ｐゴシック"/>
              <a:ea typeface="ＭＳ Ｐゴシック"/>
            </a:rPr>
            <a:t>価格調査及び見積もりに関し、同等品での規格につきましては確認、許可が必要となりますので事前に「同等品判定依頼書」</a:t>
          </a:r>
          <a:r>
            <a:rPr lang="en-US" altLang="ja-JP" sz="1400" b="0" i="0" strike="noStrike">
              <a:solidFill>
                <a:srgbClr val="FF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400" b="0" i="0" strike="noStrike">
              <a:solidFill>
                <a:srgbClr val="FF0000"/>
              </a:solidFill>
              <a:latin typeface="ＭＳ Ｐゴシック"/>
              <a:ea typeface="ＭＳ Ｐゴシック"/>
            </a:rPr>
            <a:t>会計隊へ依頼）をカタログコピーと一緒にＦＡＸを送付して許可を受けてください。（ＦＡＸ　０９８－８５７－１１６７）x</a:t>
          </a:r>
          <a:endParaRPr lang="en-US" altLang="ja-JP" sz="1400" b="0" i="0" strike="noStrike">
            <a:solidFill>
              <a:srgbClr val="FF0000"/>
            </a:solidFill>
            <a:latin typeface="ＭＳ Ｐゴシック"/>
            <a:ea typeface="ＭＳ Ｐゴシック"/>
          </a:endParaRPr>
        </a:p>
        <a:p>
          <a:pPr algn="l" rtl="1">
            <a:lnSpc>
              <a:spcPts val="1400"/>
            </a:lnSpc>
            <a:defRPr sz="1000"/>
          </a:pPr>
          <a:endParaRPr lang="en-US" altLang="ja-JP" sz="1400" b="0" i="0" strike="noStrike">
            <a:solidFill>
              <a:srgbClr val="FF0000"/>
            </a:solidFill>
            <a:latin typeface="ＭＳ Ｐゴシック"/>
            <a:ea typeface="ＭＳ Ｐゴシック"/>
          </a:endParaRPr>
        </a:p>
        <a:p>
          <a:pPr algn="l" rtl="1">
            <a:lnSpc>
              <a:spcPts val="1400"/>
            </a:lnSpc>
            <a:defRPr sz="1000"/>
          </a:pPr>
          <a:r>
            <a:rPr lang="ja-JP" altLang="en-US" sz="1400" b="0" i="0" strike="noStrike">
              <a:solidFill>
                <a:srgbClr val="FF0000"/>
              </a:solidFill>
              <a:latin typeface="ＭＳ Ｐゴシック"/>
              <a:ea typeface="ＭＳ Ｐゴシック"/>
            </a:rPr>
            <a:t>　　　　　</a:t>
          </a:r>
          <a:endParaRPr lang="en-US" altLang="ja-JP" sz="1400" b="0" i="0" strike="noStrike">
            <a:solidFill>
              <a:srgbClr val="FF0000"/>
            </a:solidFill>
            <a:latin typeface="ＭＳ Ｐゴシック"/>
            <a:ea typeface="ＭＳ Ｐゴシック"/>
          </a:endParaRPr>
        </a:p>
        <a:p>
          <a:pPr algn="l" rtl="1">
            <a:lnSpc>
              <a:spcPts val="1300"/>
            </a:lnSpc>
            <a:defRPr sz="1000"/>
          </a:pPr>
          <a:r>
            <a:rPr lang="ja-JP" altLang="en-US" sz="1400" b="0" i="0" strike="noStrike">
              <a:solidFill>
                <a:srgbClr val="FF0000"/>
              </a:solidFill>
              <a:latin typeface="ＭＳ Ｐゴシック"/>
              <a:ea typeface="ＭＳ Ｐゴシック"/>
            </a:rPr>
            <a:t>　何かご不明な点等ございましたら、担当の仲田まで宜しくお願い致します。</a:t>
          </a:r>
          <a:endParaRPr lang="en-US" altLang="ja-JP" sz="1400" b="0" i="0" strike="noStrike">
            <a:solidFill>
              <a:srgbClr val="FF0000"/>
            </a:solidFill>
            <a:latin typeface="ＭＳ Ｐゴシック"/>
            <a:ea typeface="ＭＳ Ｐゴシック"/>
          </a:endParaRPr>
        </a:p>
        <a:p>
          <a:pPr algn="l" rtl="1">
            <a:lnSpc>
              <a:spcPts val="1400"/>
            </a:lnSpc>
            <a:defRPr sz="1000"/>
          </a:pPr>
          <a:r>
            <a:rPr lang="ja-JP" altLang="en-US" sz="1400" b="0" i="0" strike="noStrike">
              <a:solidFill>
                <a:srgbClr val="FF0000"/>
              </a:solidFill>
              <a:latin typeface="ＭＳ Ｐゴシック"/>
              <a:ea typeface="ＭＳ Ｐゴシック"/>
            </a:rPr>
            <a:t>　　　　　　　　　　　　　　　　　　　　　　　　　　　　　　　　　　　０９８－８５７－</a:t>
          </a:r>
          <a:r>
            <a:rPr lang="en-US" altLang="ja-JP" sz="1400" b="0" i="0" strike="noStrike">
              <a:solidFill>
                <a:srgbClr val="FF0000"/>
              </a:solidFill>
              <a:latin typeface="ＭＳ Ｐゴシック"/>
              <a:ea typeface="ＭＳ Ｐゴシック"/>
            </a:rPr>
            <a:t>1155</a:t>
          </a:r>
          <a:r>
            <a:rPr lang="ja-JP" altLang="en-US" sz="1400" b="0" i="0" strike="noStrike">
              <a:solidFill>
                <a:srgbClr val="FF0000"/>
              </a:solidFill>
              <a:latin typeface="ＭＳ Ｐゴシック"/>
              <a:ea typeface="ＭＳ Ｐゴシック"/>
            </a:rPr>
            <a:t>（内線２４０３）</a:t>
          </a:r>
        </a:p>
        <a:p>
          <a:pPr algn="l" rtl="1">
            <a:lnSpc>
              <a:spcPts val="1400"/>
            </a:lnSpc>
            <a:defRPr sz="1000"/>
          </a:pPr>
          <a:endParaRPr lang="ja-JP" altLang="en-US" sz="1400" b="0" i="0" strike="noStrike">
            <a:solidFill>
              <a:srgbClr val="FF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6</xdr:col>
      <xdr:colOff>304800</xdr:colOff>
      <xdr:row>25</xdr:row>
      <xdr:rowOff>238125</xdr:rowOff>
    </xdr:from>
    <xdr:to>
      <xdr:col>6</xdr:col>
      <xdr:colOff>476250</xdr:colOff>
      <xdr:row>26</xdr:row>
      <xdr:rowOff>76200</xdr:rowOff>
    </xdr:to>
    <xdr:sp macro="" textlink="">
      <xdr:nvSpPr>
        <xdr:cNvPr id="12" name="Oval 21"/>
        <xdr:cNvSpPr>
          <a:spLocks noChangeArrowheads="1"/>
        </xdr:cNvSpPr>
      </xdr:nvSpPr>
      <xdr:spPr bwMode="auto">
        <a:xfrm>
          <a:off x="5143500" y="20469225"/>
          <a:ext cx="171450" cy="180975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18288" tIns="18288" rIns="18288" bIns="18288" anchor="ctr" upright="1"/>
        <a:lstStyle/>
        <a:p>
          <a:pPr algn="ctr" rtl="1">
            <a:defRPr sz="1000"/>
          </a:pPr>
          <a:r>
            <a:rPr lang="ja-JP" altLang="en-US" sz="600" b="0" i="0" strike="noStrike">
              <a:solidFill>
                <a:srgbClr val="000000"/>
              </a:solidFill>
              <a:latin typeface="ＭＳ 明朝"/>
              <a:ea typeface="ＭＳ 明朝"/>
            </a:rPr>
            <a:t>印</a:t>
          </a:r>
        </a:p>
      </xdr:txBody>
    </xdr:sp>
    <xdr:clientData/>
  </xdr:twoCellAnchor>
  <xdr:twoCellAnchor>
    <xdr:from>
      <xdr:col>6</xdr:col>
      <xdr:colOff>304800</xdr:colOff>
      <xdr:row>25</xdr:row>
      <xdr:rowOff>238125</xdr:rowOff>
    </xdr:from>
    <xdr:to>
      <xdr:col>6</xdr:col>
      <xdr:colOff>476250</xdr:colOff>
      <xdr:row>26</xdr:row>
      <xdr:rowOff>76200</xdr:rowOff>
    </xdr:to>
    <xdr:sp macro="" textlink="">
      <xdr:nvSpPr>
        <xdr:cNvPr id="15" name="Oval 21"/>
        <xdr:cNvSpPr>
          <a:spLocks noChangeArrowheads="1"/>
        </xdr:cNvSpPr>
      </xdr:nvSpPr>
      <xdr:spPr bwMode="auto">
        <a:xfrm>
          <a:off x="5143500" y="20469225"/>
          <a:ext cx="171450" cy="180975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18288" tIns="18288" rIns="18288" bIns="18288" anchor="ctr" upright="1"/>
        <a:lstStyle/>
        <a:p>
          <a:pPr algn="ctr" rtl="1">
            <a:defRPr sz="1000"/>
          </a:pPr>
          <a:r>
            <a:rPr lang="ja-JP" altLang="en-US" sz="600" b="0" i="0" strike="noStrike">
              <a:solidFill>
                <a:srgbClr val="000000"/>
              </a:solidFill>
              <a:latin typeface="ＭＳ 明朝"/>
              <a:ea typeface="ＭＳ 明朝"/>
            </a:rPr>
            <a:t>印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Users/g1736162/Desktop/&#20210;&#30000;/&#22865;&#32004;&#20418;/&#20491;&#20154;&#36039;&#26009;/&#12487;&#12473;&#12463;&#12488;&#12483;&#12503;/R&#65303;&#12288;&#35211;&#31309;&#20381;&#38972;/DS07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要求入力"/>
      <sheetName val="見積書"/>
      <sheetName val="依頼"/>
      <sheetName val="請求書"/>
      <sheetName val="内訳書"/>
      <sheetName val="市価調内訳"/>
      <sheetName val="予定価格算定内訳"/>
      <sheetName val="カタログ資料"/>
      <sheetName val="発注ﾃﾞｰﾀ"/>
      <sheetName val="受領書"/>
      <sheetName val="糧食納品書"/>
      <sheetName val="流れ"/>
      <sheetName val="CODE"/>
      <sheetName val="計画"/>
      <sheetName val="略式１"/>
      <sheetName val="略式２"/>
      <sheetName val="通知"/>
      <sheetName val="公告"/>
      <sheetName val="入札状況調書"/>
      <sheetName val="参加者名簿"/>
      <sheetName val="予調鏡"/>
      <sheetName val="予調別紙"/>
      <sheetName val="予定価格"/>
      <sheetName val="請書"/>
      <sheetName val="契約書"/>
      <sheetName val="契約行為書"/>
      <sheetName val="納品書"/>
      <sheetName val="納品別紙"/>
      <sheetName val="発注書"/>
      <sheetName val="発注別紙"/>
      <sheetName val="検査調書"/>
      <sheetName val="要求入力関連"/>
    </sheetNames>
    <definedNames>
      <definedName name="MENU"/>
      <definedName name="見積書自動作成"/>
      <definedName name="内訳書別紙作成"/>
    </definedNames>
    <sheetDataSet>
      <sheetData sheetId="0">
        <row r="22">
          <cell r="B22" t="str">
            <v>納　　期</v>
          </cell>
        </row>
        <row r="23">
          <cell r="B23" t="str">
            <v>7.8.29</v>
          </cell>
          <cell r="C23" t="str">
            <v>～</v>
          </cell>
          <cell r="D23" t="str">
            <v>8.3.31</v>
          </cell>
          <cell r="F23" t="str">
            <v>見積</v>
          </cell>
          <cell r="G23">
            <v>45845</v>
          </cell>
        </row>
        <row r="25">
          <cell r="B25" t="str">
            <v>納　　地</v>
          </cell>
        </row>
        <row r="26">
          <cell r="F26" t="str">
            <v>総額</v>
          </cell>
          <cell r="H26" t="str">
            <v>外税</v>
          </cell>
        </row>
        <row r="30">
          <cell r="F30" t="str">
            <v>第４30会計隊長 　藤井　大樹</v>
          </cell>
        </row>
      </sheetData>
      <sheetData sheetId="1">
        <row r="3">
          <cell r="AB3">
            <v>2</v>
          </cell>
        </row>
        <row r="4">
          <cell r="A4">
            <v>1</v>
          </cell>
          <cell r="H4" t="str">
            <v>契約先：</v>
          </cell>
          <cell r="L4" t="str">
            <v>7.8.29</v>
          </cell>
        </row>
      </sheetData>
      <sheetData sheetId="2"/>
      <sheetData sheetId="3">
        <row r="21">
          <cell r="C21" t="str">
            <v>那覇駐屯地</v>
          </cell>
        </row>
        <row r="37">
          <cell r="F37" t="str">
            <v>　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tabColor rgb="FF00B050"/>
    <pageSetUpPr autoPageBreaks="0"/>
  </sheetPr>
  <dimension ref="A1:BS148"/>
  <sheetViews>
    <sheetView showGridLines="0" showZeros="0" tabSelected="1" view="pageBreakPreview" zoomScale="70" zoomScaleNormal="75" zoomScaleSheetLayoutView="70" workbookViewId="0">
      <selection activeCell="K33" sqref="K33"/>
    </sheetView>
  </sheetViews>
  <sheetFormatPr defaultRowHeight="24" customHeight="1" x14ac:dyDescent="0.15"/>
  <cols>
    <col min="1" max="1" width="23.625" style="3" customWidth="1"/>
    <col min="2" max="2" width="27.875" style="3" customWidth="1"/>
    <col min="3" max="3" width="6.625" style="3" bestFit="1" customWidth="1"/>
    <col min="4" max="4" width="7.375" style="3" bestFit="1" customWidth="1"/>
    <col min="5" max="5" width="11.375" style="3" bestFit="1" customWidth="1"/>
    <col min="6" max="6" width="14.25" style="3" bestFit="1" customWidth="1"/>
    <col min="7" max="7" width="10.875" style="3" customWidth="1"/>
    <col min="8" max="8" width="9" style="3"/>
    <col min="9" max="9" width="9.125" style="3" customWidth="1"/>
    <col min="10" max="10" width="9" style="3"/>
    <col min="11" max="11" width="9" style="3" customWidth="1"/>
    <col min="12" max="16384" width="9" style="3"/>
  </cols>
  <sheetData>
    <row r="1" spans="1:69" ht="24" customHeight="1" x14ac:dyDescent="0.25">
      <c r="A1" s="1"/>
      <c r="B1" s="1" t="s">
        <v>63</v>
      </c>
      <c r="C1" s="1"/>
      <c r="D1" s="1"/>
      <c r="E1" s="1"/>
      <c r="F1" s="1"/>
      <c r="G1" s="2" t="str">
        <f>[1]依頼!F37</f>
        <v>　</v>
      </c>
    </row>
    <row r="2" spans="1:69" ht="24" customHeight="1" x14ac:dyDescent="0.15">
      <c r="A2" s="4" t="s">
        <v>0</v>
      </c>
      <c r="B2" s="5"/>
      <c r="C2" s="5"/>
      <c r="D2" s="5"/>
      <c r="E2" s="5"/>
      <c r="F2" s="6">
        <f>+[1]MENU!G23</f>
        <v>45845</v>
      </c>
      <c r="G2" s="6"/>
    </row>
    <row r="3" spans="1:69" ht="24" customHeight="1" x14ac:dyDescent="0.15">
      <c r="A3" s="7" t="s">
        <v>1</v>
      </c>
    </row>
    <row r="4" spans="1:69" ht="24" customHeight="1" x14ac:dyDescent="0.15">
      <c r="A4" s="8" t="str">
        <f>[1]MENU!F30</f>
        <v>第４30会計隊長 　藤井　大樹</v>
      </c>
    </row>
    <row r="5" spans="1:69" ht="24" customHeight="1" x14ac:dyDescent="0.25">
      <c r="A5" s="9" t="str">
        <f>"　下記のとおり"&amp;[1]MENU!F23&amp;"致します"</f>
        <v>　下記のとおり見積致します</v>
      </c>
      <c r="K5" s="10" t="s">
        <v>2</v>
      </c>
      <c r="M5" s="11" t="s">
        <v>3</v>
      </c>
    </row>
    <row r="6" spans="1:69" ht="24" customHeight="1" x14ac:dyDescent="0.2">
      <c r="B6" s="12"/>
      <c r="D6" s="7" t="s">
        <v>4</v>
      </c>
      <c r="E6" s="13"/>
      <c r="F6" s="14"/>
      <c r="G6" s="14"/>
    </row>
    <row r="7" spans="1:69" ht="24" customHeight="1" x14ac:dyDescent="0.15">
      <c r="A7" s="15">
        <f>+F33</f>
        <v>0</v>
      </c>
      <c r="B7" s="16" t="str">
        <f>IF([1]要求入力!AB3=1,"（"&amp;[1]MENU!H26&amp;"）","")</f>
        <v/>
      </c>
      <c r="D7" s="17" t="s">
        <v>5</v>
      </c>
      <c r="E7" s="18"/>
      <c r="F7" s="17"/>
      <c r="G7" s="19"/>
    </row>
    <row r="8" spans="1:69" ht="24" customHeight="1" x14ac:dyDescent="0.25">
      <c r="A8" s="20" t="str">
        <f>[1]MENU!B22</f>
        <v>納　　期</v>
      </c>
      <c r="B8" s="21" t="str">
        <f>+[1]MENU!B23</f>
        <v>7.8.29</v>
      </c>
      <c r="C8" s="21" t="str">
        <f>+[1]MENU!C23</f>
        <v>～</v>
      </c>
      <c r="D8" s="21" t="str">
        <f>+[1]MENU!D23</f>
        <v>8.3.31</v>
      </c>
      <c r="E8" s="22"/>
      <c r="I8" s="12"/>
      <c r="K8" s="10"/>
      <c r="M8" s="10"/>
    </row>
    <row r="9" spans="1:69" ht="24" customHeight="1" x14ac:dyDescent="0.15">
      <c r="A9" s="20" t="str">
        <f>[1]MENU!B25</f>
        <v>納　　地</v>
      </c>
      <c r="B9" s="23" t="str">
        <f>[1]依頼!C21</f>
        <v>那覇駐屯地</v>
      </c>
      <c r="C9" s="7"/>
      <c r="D9" s="24"/>
      <c r="E9" s="25"/>
      <c r="I9" s="12"/>
      <c r="N9" s="3" t="s">
        <v>6</v>
      </c>
    </row>
    <row r="10" spans="1:69" ht="14.25" hidden="1" x14ac:dyDescent="0.15">
      <c r="A10" s="3">
        <f>IF([1]要求入力!$A$4&gt;22,"",[1]要求入力!G4)</f>
        <v>0</v>
      </c>
      <c r="B10" s="3" t="str">
        <f>IF([1]要求入力!$A$4&gt;22,"",[1]要求入力!H4)</f>
        <v>契約先：</v>
      </c>
      <c r="C10" s="3">
        <f>IF([1]要求入力!$A$4&gt;22,"",[1]要求入力!I4)</f>
        <v>0</v>
      </c>
      <c r="D10" s="3">
        <f>IF([1]要求入力!$A$4&gt;22,"",[1]要求入力!J4)</f>
        <v>0</v>
      </c>
      <c r="E10" s="3">
        <f>IF([1]要求入力!$A$4&gt;22,"",[1]要求入力!K4)</f>
        <v>0</v>
      </c>
      <c r="F10" s="3" t="str">
        <f>IF([1]要求入力!$A$4&gt;22,"",[1]要求入力!L4)</f>
        <v>7.8.29</v>
      </c>
      <c r="G10" s="3" t="str">
        <f>IF($K$11=1,IF([1]要求入力!$A$4&gt;22,"",[1]要求入力!N4),"")</f>
        <v/>
      </c>
      <c r="BQ10" s="3" t="s">
        <v>7</v>
      </c>
    </row>
    <row r="11" spans="1:69" ht="24" customHeight="1" x14ac:dyDescent="0.15">
      <c r="A11" s="26" t="s">
        <v>8</v>
      </c>
      <c r="B11" s="27" t="s">
        <v>9</v>
      </c>
      <c r="C11" s="27" t="s">
        <v>10</v>
      </c>
      <c r="D11" s="28" t="str">
        <f>IF([1]MENU!F26="単価","予定数量","数量")</f>
        <v>数量</v>
      </c>
      <c r="E11" s="27" t="s">
        <v>11</v>
      </c>
      <c r="F11" s="27" t="s">
        <v>12</v>
      </c>
      <c r="G11" s="29" t="s">
        <v>13</v>
      </c>
      <c r="I11" s="7" t="s">
        <v>14</v>
      </c>
      <c r="J11" s="7"/>
      <c r="K11" s="30"/>
    </row>
    <row r="12" spans="1:69" ht="36.75" customHeight="1" x14ac:dyDescent="0.2">
      <c r="A12" s="31" t="s">
        <v>15</v>
      </c>
      <c r="B12" s="32" t="s">
        <v>16</v>
      </c>
      <c r="C12" s="33" t="s">
        <v>17</v>
      </c>
      <c r="D12" s="34">
        <v>3</v>
      </c>
      <c r="E12" s="35"/>
      <c r="F12" s="36"/>
      <c r="G12" s="37" t="s">
        <v>18</v>
      </c>
      <c r="I12" s="38" t="s">
        <v>19</v>
      </c>
      <c r="J12" s="39"/>
    </row>
    <row r="13" spans="1:69" ht="36.75" customHeight="1" x14ac:dyDescent="0.2">
      <c r="A13" s="40"/>
      <c r="B13" s="32" t="s">
        <v>20</v>
      </c>
      <c r="C13" s="33"/>
      <c r="D13" s="34"/>
      <c r="E13" s="35"/>
      <c r="F13" s="35"/>
      <c r="G13" s="37" t="s">
        <v>18</v>
      </c>
      <c r="I13" s="41"/>
      <c r="J13" s="42" t="s">
        <v>21</v>
      </c>
    </row>
    <row r="14" spans="1:69" ht="36.75" customHeight="1" x14ac:dyDescent="0.2">
      <c r="A14" s="43"/>
      <c r="B14" s="44"/>
      <c r="C14" s="33"/>
      <c r="D14" s="34"/>
      <c r="E14" s="35"/>
      <c r="F14" s="35"/>
      <c r="G14" s="45" t="s">
        <v>18</v>
      </c>
    </row>
    <row r="15" spans="1:69" ht="36.75" customHeight="1" x14ac:dyDescent="0.2">
      <c r="A15" s="43"/>
      <c r="B15" s="44"/>
      <c r="C15" s="33"/>
      <c r="D15" s="34"/>
      <c r="E15" s="35"/>
      <c r="F15" s="35"/>
      <c r="G15" s="45" t="s">
        <v>18</v>
      </c>
    </row>
    <row r="16" spans="1:69" ht="36.75" customHeight="1" x14ac:dyDescent="0.2">
      <c r="A16" s="43"/>
      <c r="B16" s="44"/>
      <c r="C16" s="33"/>
      <c r="D16" s="34"/>
      <c r="E16" s="35"/>
      <c r="F16" s="35"/>
      <c r="G16" s="45" t="s">
        <v>18</v>
      </c>
    </row>
    <row r="17" spans="1:9" ht="36.75" customHeight="1" x14ac:dyDescent="0.2">
      <c r="A17" s="43"/>
      <c r="B17" s="44"/>
      <c r="C17" s="33"/>
      <c r="D17" s="34"/>
      <c r="E17" s="35"/>
      <c r="F17" s="35"/>
      <c r="G17" s="45" t="s">
        <v>18</v>
      </c>
    </row>
    <row r="18" spans="1:9" ht="36.75" customHeight="1" x14ac:dyDescent="0.2">
      <c r="A18" s="40"/>
      <c r="B18" s="32"/>
      <c r="C18" s="46"/>
      <c r="D18" s="47"/>
      <c r="E18" s="35"/>
      <c r="F18" s="35"/>
      <c r="G18" s="45" t="s">
        <v>18</v>
      </c>
    </row>
    <row r="19" spans="1:9" ht="36.75" customHeight="1" x14ac:dyDescent="0.2">
      <c r="A19" s="40"/>
      <c r="B19" s="32"/>
      <c r="C19" s="46"/>
      <c r="D19" s="47"/>
      <c r="E19" s="35"/>
      <c r="F19" s="35"/>
      <c r="G19" s="45" t="s">
        <v>18</v>
      </c>
    </row>
    <row r="20" spans="1:9" ht="36.75" customHeight="1" x14ac:dyDescent="0.2">
      <c r="A20" s="40"/>
      <c r="B20" s="32"/>
      <c r="C20" s="46"/>
      <c r="D20" s="47"/>
      <c r="E20" s="35"/>
      <c r="F20" s="35"/>
      <c r="G20" s="45" t="s">
        <v>18</v>
      </c>
    </row>
    <row r="21" spans="1:9" ht="36.75" customHeight="1" x14ac:dyDescent="0.2">
      <c r="A21" s="40"/>
      <c r="B21" s="32"/>
      <c r="C21" s="46"/>
      <c r="D21" s="47"/>
      <c r="E21" s="35"/>
      <c r="F21" s="35"/>
      <c r="G21" s="45" t="s">
        <v>18</v>
      </c>
    </row>
    <row r="22" spans="1:9" ht="36.75" customHeight="1" x14ac:dyDescent="0.2">
      <c r="A22" s="31"/>
      <c r="B22" s="32"/>
      <c r="C22" s="46"/>
      <c r="D22" s="47"/>
      <c r="E22" s="48"/>
      <c r="F22" s="48"/>
      <c r="G22" s="45" t="s">
        <v>18</v>
      </c>
    </row>
    <row r="23" spans="1:9" ht="36.75" customHeight="1" x14ac:dyDescent="0.2">
      <c r="A23" s="31"/>
      <c r="B23" s="32"/>
      <c r="C23" s="46"/>
      <c r="D23" s="47"/>
      <c r="E23" s="48"/>
      <c r="F23" s="48"/>
      <c r="G23" s="45" t="s">
        <v>18</v>
      </c>
    </row>
    <row r="24" spans="1:9" ht="36.75" customHeight="1" x14ac:dyDescent="0.2">
      <c r="A24" s="31"/>
      <c r="B24" s="32"/>
      <c r="C24" s="46"/>
      <c r="D24" s="47"/>
      <c r="E24" s="48"/>
      <c r="F24" s="48"/>
      <c r="G24" s="45" t="s">
        <v>18</v>
      </c>
    </row>
    <row r="25" spans="1:9" ht="36.75" customHeight="1" x14ac:dyDescent="0.2">
      <c r="A25" s="31"/>
      <c r="B25" s="32"/>
      <c r="C25" s="46"/>
      <c r="D25" s="47"/>
      <c r="E25" s="48"/>
      <c r="F25" s="48"/>
      <c r="G25" s="45" t="s">
        <v>18</v>
      </c>
    </row>
    <row r="26" spans="1:9" ht="36.75" customHeight="1" x14ac:dyDescent="0.2">
      <c r="A26" s="31"/>
      <c r="B26" s="32"/>
      <c r="C26" s="46"/>
      <c r="D26" s="47"/>
      <c r="E26" s="48"/>
      <c r="F26" s="48"/>
      <c r="G26" s="45" t="s">
        <v>18</v>
      </c>
    </row>
    <row r="27" spans="1:9" ht="36.75" customHeight="1" x14ac:dyDescent="0.2">
      <c r="A27" s="31"/>
      <c r="B27" s="32"/>
      <c r="C27" s="46"/>
      <c r="D27" s="47"/>
      <c r="E27" s="48"/>
      <c r="F27" s="48"/>
      <c r="G27" s="45" t="s">
        <v>18</v>
      </c>
    </row>
    <row r="28" spans="1:9" ht="36.75" customHeight="1" x14ac:dyDescent="0.2">
      <c r="A28" s="31"/>
      <c r="B28" s="32"/>
      <c r="C28" s="46"/>
      <c r="D28" s="47"/>
      <c r="E28" s="48"/>
      <c r="F28" s="48"/>
      <c r="G28" s="45" t="s">
        <v>18</v>
      </c>
    </row>
    <row r="29" spans="1:9" ht="36.75" customHeight="1" x14ac:dyDescent="0.2">
      <c r="A29" s="31"/>
      <c r="B29" s="32"/>
      <c r="C29" s="46"/>
      <c r="D29" s="47"/>
      <c r="E29" s="49"/>
      <c r="F29" s="49"/>
      <c r="G29" s="50" t="s">
        <v>18</v>
      </c>
      <c r="I29" s="51"/>
    </row>
    <row r="30" spans="1:9" ht="36.75" customHeight="1" x14ac:dyDescent="0.2">
      <c r="A30" s="31"/>
      <c r="B30" s="32"/>
      <c r="C30" s="46"/>
      <c r="D30" s="47"/>
      <c r="E30" s="49"/>
      <c r="F30" s="49"/>
      <c r="G30" s="50" t="s">
        <v>18</v>
      </c>
      <c r="I30" s="51"/>
    </row>
    <row r="31" spans="1:9" ht="36.75" customHeight="1" x14ac:dyDescent="0.2">
      <c r="A31" s="31"/>
      <c r="B31" s="52"/>
      <c r="C31" s="46"/>
      <c r="D31" s="47"/>
      <c r="E31" s="49"/>
      <c r="F31" s="49"/>
      <c r="G31" s="53" t="s">
        <v>18</v>
      </c>
      <c r="I31" s="54"/>
    </row>
    <row r="32" spans="1:9" ht="36.75" customHeight="1" x14ac:dyDescent="0.2">
      <c r="A32" s="31"/>
      <c r="B32" s="52"/>
      <c r="C32" s="46"/>
      <c r="D32" s="47"/>
      <c r="E32" s="49"/>
      <c r="F32" s="49"/>
      <c r="G32" s="53" t="s">
        <v>18</v>
      </c>
      <c r="I32" s="54"/>
    </row>
    <row r="33" spans="1:22" ht="36.75" customHeight="1" x14ac:dyDescent="0.2">
      <c r="A33" s="55"/>
      <c r="B33" s="56"/>
      <c r="C33" s="57"/>
      <c r="D33" s="58"/>
      <c r="E33" s="58"/>
      <c r="F33" s="59"/>
      <c r="G33" s="60" t="s">
        <v>18</v>
      </c>
      <c r="I33" s="61"/>
      <c r="N33" s="62" t="s">
        <v>22</v>
      </c>
      <c r="O33" s="63"/>
      <c r="P33" s="63"/>
      <c r="Q33" s="63"/>
      <c r="R33" s="63"/>
      <c r="S33" s="63"/>
      <c r="T33" s="63"/>
      <c r="U33" s="63"/>
      <c r="V33" s="63"/>
    </row>
    <row r="34" spans="1:22" ht="27.75" customHeight="1" x14ac:dyDescent="0.2">
      <c r="A34" s="64"/>
      <c r="B34" s="65"/>
      <c r="C34" s="65"/>
      <c r="D34" s="65"/>
      <c r="E34" s="65"/>
      <c r="F34" s="66"/>
      <c r="G34" s="65" t="s">
        <v>18</v>
      </c>
      <c r="H34" s="65"/>
      <c r="I34" s="65"/>
      <c r="N34" s="62" t="s">
        <v>23</v>
      </c>
      <c r="O34" s="63"/>
      <c r="P34" s="63"/>
      <c r="Q34" s="63"/>
      <c r="R34" s="63"/>
      <c r="S34" s="63"/>
      <c r="T34" s="63"/>
      <c r="U34" s="63"/>
      <c r="V34" s="63"/>
    </row>
    <row r="35" spans="1:22" ht="27.75" customHeight="1" x14ac:dyDescent="0.2">
      <c r="A35" s="64"/>
      <c r="B35" s="65"/>
      <c r="C35" s="65"/>
      <c r="D35" s="65"/>
      <c r="E35" s="65"/>
      <c r="F35" s="66"/>
      <c r="G35" s="65" t="s">
        <v>18</v>
      </c>
      <c r="H35" s="65"/>
      <c r="I35" s="65"/>
    </row>
    <row r="36" spans="1:22" ht="24" customHeight="1" x14ac:dyDescent="0.2">
      <c r="M36" s="67"/>
      <c r="N36" s="67"/>
    </row>
    <row r="37" spans="1:22" ht="24" customHeight="1" x14ac:dyDescent="0.15">
      <c r="I37" s="54" t="s">
        <v>24</v>
      </c>
    </row>
    <row r="38" spans="1:22" ht="24" customHeight="1" x14ac:dyDescent="0.15">
      <c r="I38" s="54" t="s">
        <v>24</v>
      </c>
    </row>
    <row r="39" spans="1:22" ht="24" customHeight="1" x14ac:dyDescent="0.15">
      <c r="I39" s="14"/>
    </row>
    <row r="147" spans="64:71" ht="24" customHeight="1" x14ac:dyDescent="0.15">
      <c r="BL147" s="3" t="s">
        <v>25</v>
      </c>
      <c r="BN147" s="3" t="s">
        <v>26</v>
      </c>
      <c r="BO147" s="3" t="s">
        <v>27</v>
      </c>
      <c r="BP147" s="3" t="s">
        <v>28</v>
      </c>
      <c r="BQ147" s="3" t="s">
        <v>29</v>
      </c>
      <c r="BS147" s="3" t="s">
        <v>30</v>
      </c>
    </row>
    <row r="148" spans="64:71" ht="24" customHeight="1" x14ac:dyDescent="0.15">
      <c r="BL148" s="3" t="s">
        <v>31</v>
      </c>
      <c r="BN148" s="3" t="s">
        <v>32</v>
      </c>
      <c r="BO148" s="3" t="s">
        <v>33</v>
      </c>
      <c r="BP148" s="3" t="s">
        <v>34</v>
      </c>
      <c r="BQ148" s="3" t="s">
        <v>35</v>
      </c>
      <c r="BS148" s="3" t="s">
        <v>36</v>
      </c>
    </row>
  </sheetData>
  <mergeCells count="3">
    <mergeCell ref="B2:E2"/>
    <mergeCell ref="F2:G2"/>
    <mergeCell ref="M36:N36"/>
  </mergeCells>
  <phoneticPr fontId="5"/>
  <pageMargins left="0.98425196850393704" right="0.19685039370078741" top="0.6692913385826772" bottom="0" header="0.51181102362204722" footer="0.51181102362204722"/>
  <pageSetup paperSize="9" scale="74" orientation="portrait" horizontalDpi="300" verticalDpi="3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Button 1">
              <controlPr defaultSize="0" print="0" autoFill="0" autoPict="0" macro="[1]!内訳書別紙作成">
                <anchor moveWithCells="1" sizeWithCells="1">
                  <from>
                    <xdr:col>10</xdr:col>
                    <xdr:colOff>9525</xdr:colOff>
                    <xdr:row>0</xdr:row>
                    <xdr:rowOff>9525</xdr:rowOff>
                  </from>
                  <to>
                    <xdr:col>12</xdr:col>
                    <xdr:colOff>0</xdr:colOff>
                    <xdr:row>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Button 2">
              <controlPr defaultSize="0" print="0" autoFill="0" autoPict="0" macro="[1]!MENU">
                <anchor moveWithCells="1" siz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723900</xdr:colOff>
                    <xdr:row>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Button 3">
              <controlPr defaultSize="0" print="0" autoFill="0" autoPict="0" macro="[1]!見積書自動作成">
                <anchor moveWithCells="1" sizeWithCells="1">
                  <from>
                    <xdr:col>8</xdr:col>
                    <xdr:colOff>9525</xdr:colOff>
                    <xdr:row>0</xdr:row>
                    <xdr:rowOff>9525</xdr:rowOff>
                  </from>
                  <to>
                    <xdr:col>10</xdr:col>
                    <xdr:colOff>0</xdr:colOff>
                    <xdr:row>1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rgb="FF92D050"/>
    <pageSetUpPr autoPageBreaks="0"/>
  </sheetPr>
  <dimension ref="A1:O28"/>
  <sheetViews>
    <sheetView showGridLines="0" showRowColHeaders="0" showZeros="0" view="pageBreakPreview" zoomScale="75" zoomScaleNormal="70" zoomScaleSheetLayoutView="75" workbookViewId="0">
      <selection activeCell="K13" sqref="K13"/>
    </sheetView>
  </sheetViews>
  <sheetFormatPr defaultRowHeight="27" customHeight="1" x14ac:dyDescent="0.15"/>
  <cols>
    <col min="1" max="1" width="5.625" style="69" bestFit="1" customWidth="1"/>
    <col min="2" max="2" width="16.5" style="69" customWidth="1"/>
    <col min="3" max="3" width="20.25" style="69" customWidth="1"/>
    <col min="4" max="4" width="4.625" style="69" customWidth="1"/>
    <col min="5" max="5" width="7.625" style="69" customWidth="1"/>
    <col min="6" max="6" width="8.875" style="69" customWidth="1"/>
    <col min="7" max="7" width="20.125" style="69" customWidth="1"/>
    <col min="8" max="8" width="14.375" style="69" customWidth="1"/>
    <col min="9" max="9" width="3.125" style="69" customWidth="1"/>
    <col min="10" max="10" width="11.375" style="69" customWidth="1"/>
    <col min="11" max="11" width="20.625" style="69" customWidth="1"/>
    <col min="12" max="13" width="4.375" style="69" customWidth="1"/>
    <col min="14" max="14" width="15.375" style="69" customWidth="1"/>
    <col min="15" max="15" width="9" style="69"/>
    <col min="16" max="16" width="10.875" style="69" customWidth="1"/>
    <col min="17" max="16384" width="9" style="69"/>
  </cols>
  <sheetData>
    <row r="1" spans="1:15" ht="27" customHeight="1" x14ac:dyDescent="0.15">
      <c r="A1" s="68" t="s">
        <v>42</v>
      </c>
      <c r="B1" s="68"/>
      <c r="C1" s="68"/>
      <c r="D1" s="68"/>
      <c r="E1" s="68"/>
      <c r="F1" s="68"/>
      <c r="G1" s="68"/>
      <c r="H1" s="68"/>
    </row>
    <row r="2" spans="1:15" ht="27" customHeight="1" x14ac:dyDescent="0.15">
      <c r="H2" s="78" t="s">
        <v>43</v>
      </c>
    </row>
    <row r="3" spans="1:15" ht="27" customHeight="1" x14ac:dyDescent="0.15">
      <c r="A3" s="70"/>
      <c r="B3" s="71" t="s">
        <v>37</v>
      </c>
      <c r="C3" s="70"/>
      <c r="F3" s="79" t="s">
        <v>41</v>
      </c>
      <c r="G3" s="79"/>
      <c r="H3" s="79"/>
    </row>
    <row r="5" spans="1:15" ht="27" customHeight="1" thickBot="1" x14ac:dyDescent="0.2">
      <c r="G5" s="77"/>
      <c r="H5" s="77"/>
    </row>
    <row r="6" spans="1:15" ht="27" customHeight="1" x14ac:dyDescent="0.15">
      <c r="G6" s="80" t="s">
        <v>44</v>
      </c>
      <c r="H6" s="81"/>
    </row>
    <row r="7" spans="1:15" ht="27" customHeight="1" x14ac:dyDescent="0.15">
      <c r="G7" s="82" t="s">
        <v>45</v>
      </c>
      <c r="H7" s="83" t="s">
        <v>41</v>
      </c>
    </row>
    <row r="8" spans="1:15" ht="27" customHeight="1" x14ac:dyDescent="0.15">
      <c r="B8" s="71" t="s">
        <v>46</v>
      </c>
      <c r="G8" s="82" t="s">
        <v>47</v>
      </c>
      <c r="H8" s="83"/>
    </row>
    <row r="9" spans="1:15" ht="27" customHeight="1" thickBot="1" x14ac:dyDescent="0.2">
      <c r="G9" s="84" t="s">
        <v>48</v>
      </c>
      <c r="H9" s="85"/>
    </row>
    <row r="10" spans="1:15" ht="27" customHeight="1" thickBot="1" x14ac:dyDescent="0.2">
      <c r="B10" s="86" t="s">
        <v>49</v>
      </c>
      <c r="C10" s="87">
        <v>45841</v>
      </c>
      <c r="D10" s="88"/>
      <c r="E10" s="89"/>
    </row>
    <row r="11" spans="1:15" ht="27" customHeight="1" x14ac:dyDescent="0.15">
      <c r="A11" s="72">
        <v>1</v>
      </c>
      <c r="B11" s="90" t="s">
        <v>50</v>
      </c>
      <c r="C11" s="90"/>
      <c r="D11" s="91" t="s">
        <v>51</v>
      </c>
      <c r="E11" s="92"/>
      <c r="F11" s="93"/>
      <c r="G11" s="93"/>
      <c r="H11" s="94"/>
      <c r="K11" s="91"/>
      <c r="L11" s="92"/>
      <c r="M11" s="93"/>
      <c r="N11" s="93"/>
      <c r="O11" s="94"/>
    </row>
    <row r="12" spans="1:15" ht="27" customHeight="1" x14ac:dyDescent="0.15">
      <c r="B12" s="73" t="s">
        <v>38</v>
      </c>
      <c r="C12" s="73" t="s">
        <v>39</v>
      </c>
      <c r="D12" s="73" t="s">
        <v>40</v>
      </c>
      <c r="E12" s="74" t="s">
        <v>61</v>
      </c>
      <c r="F12" s="95" t="s">
        <v>52</v>
      </c>
      <c r="G12" s="73" t="s">
        <v>53</v>
      </c>
      <c r="H12" s="73" t="s">
        <v>54</v>
      </c>
    </row>
    <row r="13" spans="1:15" ht="27" customHeight="1" x14ac:dyDescent="0.15">
      <c r="B13" s="96" t="s">
        <v>15</v>
      </c>
      <c r="C13" s="97" t="s">
        <v>16</v>
      </c>
      <c r="D13" s="98" t="s">
        <v>17</v>
      </c>
      <c r="E13" s="98">
        <v>3</v>
      </c>
      <c r="F13" s="97">
        <v>0</v>
      </c>
      <c r="G13" s="97">
        <v>0</v>
      </c>
      <c r="H13" s="74"/>
    </row>
    <row r="14" spans="1:15" ht="27" customHeight="1" x14ac:dyDescent="0.15">
      <c r="B14" s="97">
        <v>0</v>
      </c>
      <c r="C14" s="97" t="s">
        <v>20</v>
      </c>
      <c r="D14" s="98">
        <v>0</v>
      </c>
      <c r="E14" s="98">
        <v>0</v>
      </c>
      <c r="F14" s="97">
        <v>0</v>
      </c>
      <c r="G14" s="97">
        <v>0</v>
      </c>
      <c r="H14" s="99"/>
    </row>
    <row r="15" spans="1:15" ht="27" customHeight="1" x14ac:dyDescent="0.15">
      <c r="B15" s="97">
        <v>0</v>
      </c>
      <c r="C15" s="97">
        <v>0</v>
      </c>
      <c r="D15" s="98">
        <v>0</v>
      </c>
      <c r="E15" s="98">
        <v>0</v>
      </c>
      <c r="F15" s="97">
        <v>0</v>
      </c>
      <c r="G15" s="97">
        <v>0</v>
      </c>
      <c r="H15" s="99"/>
    </row>
    <row r="16" spans="1:15" ht="27" customHeight="1" x14ac:dyDescent="0.15">
      <c r="B16" s="97">
        <v>0</v>
      </c>
      <c r="C16" s="97">
        <v>0</v>
      </c>
      <c r="D16" s="98">
        <v>0</v>
      </c>
      <c r="E16" s="98">
        <v>0</v>
      </c>
      <c r="F16" s="97">
        <v>0</v>
      </c>
      <c r="G16" s="97">
        <v>0</v>
      </c>
      <c r="H16" s="99"/>
    </row>
    <row r="17" spans="1:8" ht="27" customHeight="1" x14ac:dyDescent="0.15">
      <c r="B17" s="97">
        <v>0</v>
      </c>
      <c r="C17" s="97">
        <v>0</v>
      </c>
      <c r="D17" s="98">
        <v>0</v>
      </c>
      <c r="E17" s="98">
        <v>0</v>
      </c>
      <c r="F17" s="97">
        <v>0</v>
      </c>
      <c r="G17" s="97">
        <v>0</v>
      </c>
      <c r="H17" s="99"/>
    </row>
    <row r="18" spans="1:8" ht="27" customHeight="1" x14ac:dyDescent="0.15">
      <c r="B18" s="97">
        <v>0</v>
      </c>
      <c r="C18" s="97">
        <v>0</v>
      </c>
      <c r="D18" s="98">
        <v>0</v>
      </c>
      <c r="E18" s="98">
        <v>0</v>
      </c>
      <c r="F18" s="97">
        <v>0</v>
      </c>
      <c r="G18" s="97">
        <v>0</v>
      </c>
      <c r="H18" s="99"/>
    </row>
    <row r="19" spans="1:8" ht="27" customHeight="1" x14ac:dyDescent="0.15">
      <c r="B19" s="97">
        <v>0</v>
      </c>
      <c r="C19" s="97">
        <v>0</v>
      </c>
      <c r="D19" s="98">
        <v>0</v>
      </c>
      <c r="E19" s="98">
        <v>0</v>
      </c>
      <c r="F19" s="97">
        <v>0</v>
      </c>
      <c r="G19" s="97">
        <v>0</v>
      </c>
      <c r="H19" s="99"/>
    </row>
    <row r="20" spans="1:8" ht="27" customHeight="1" x14ac:dyDescent="0.15">
      <c r="B20" s="97">
        <v>0</v>
      </c>
      <c r="C20" s="97">
        <v>0</v>
      </c>
      <c r="D20" s="98">
        <v>0</v>
      </c>
      <c r="E20" s="98">
        <v>0</v>
      </c>
      <c r="F20" s="97">
        <v>0</v>
      </c>
      <c r="G20" s="97">
        <v>0</v>
      </c>
      <c r="H20" s="99"/>
    </row>
    <row r="21" spans="1:8" ht="27" customHeight="1" x14ac:dyDescent="0.15">
      <c r="B21" s="97">
        <v>0</v>
      </c>
      <c r="C21" s="97">
        <v>0</v>
      </c>
      <c r="D21" s="98">
        <v>0</v>
      </c>
      <c r="E21" s="98">
        <v>0</v>
      </c>
      <c r="F21" s="97" t="s">
        <v>62</v>
      </c>
      <c r="G21" s="97">
        <v>0</v>
      </c>
      <c r="H21" s="99"/>
    </row>
    <row r="22" spans="1:8" ht="27" customHeight="1" x14ac:dyDescent="0.15">
      <c r="B22" s="97">
        <v>0</v>
      </c>
      <c r="C22" s="97">
        <v>0</v>
      </c>
      <c r="D22" s="98">
        <v>0</v>
      </c>
      <c r="E22" s="98">
        <v>0</v>
      </c>
      <c r="F22" s="97" t="s">
        <v>62</v>
      </c>
      <c r="G22" s="97">
        <v>0</v>
      </c>
      <c r="H22" s="99"/>
    </row>
    <row r="23" spans="1:8" ht="27" customHeight="1" x14ac:dyDescent="0.15">
      <c r="A23" s="72"/>
      <c r="B23" s="100" t="s">
        <v>55</v>
      </c>
      <c r="C23" s="75"/>
      <c r="D23" s="75"/>
      <c r="E23" s="100"/>
      <c r="F23" s="101"/>
      <c r="G23" s="102"/>
      <c r="H23" s="99"/>
    </row>
    <row r="24" spans="1:8" ht="27" customHeight="1" x14ac:dyDescent="0.15">
      <c r="A24" s="72"/>
      <c r="B24" s="103" t="s">
        <v>56</v>
      </c>
      <c r="C24" s="104"/>
      <c r="D24" s="105"/>
      <c r="E24" s="106"/>
      <c r="F24" s="106"/>
      <c r="G24" s="77"/>
      <c r="H24" s="107"/>
    </row>
    <row r="25" spans="1:8" ht="27" customHeight="1" x14ac:dyDescent="0.15">
      <c r="A25" s="72"/>
      <c r="B25" s="103" t="s">
        <v>57</v>
      </c>
      <c r="C25" s="104"/>
      <c r="D25" s="77"/>
      <c r="E25" s="77"/>
      <c r="F25" s="77"/>
      <c r="G25" s="77"/>
      <c r="H25" s="107"/>
    </row>
    <row r="26" spans="1:8" ht="27" customHeight="1" x14ac:dyDescent="0.15">
      <c r="A26" s="72"/>
      <c r="B26" s="103" t="s">
        <v>58</v>
      </c>
      <c r="C26" s="104"/>
      <c r="D26" s="77"/>
      <c r="E26" s="77"/>
      <c r="F26" s="77"/>
      <c r="G26" s="77"/>
      <c r="H26" s="107"/>
    </row>
    <row r="27" spans="1:8" ht="27" customHeight="1" x14ac:dyDescent="0.15">
      <c r="A27" s="76"/>
      <c r="B27" s="108"/>
      <c r="C27" s="109"/>
      <c r="D27" s="77"/>
      <c r="E27" s="77"/>
      <c r="F27" s="77"/>
      <c r="G27" s="77"/>
      <c r="H27" s="107"/>
    </row>
    <row r="28" spans="1:8" ht="27" customHeight="1" x14ac:dyDescent="0.15">
      <c r="B28" s="110"/>
      <c r="C28" s="90" t="s">
        <v>59</v>
      </c>
      <c r="D28" s="90"/>
      <c r="E28" s="90"/>
      <c r="F28" s="90" t="s">
        <v>60</v>
      </c>
      <c r="G28" s="90"/>
      <c r="H28" s="111"/>
    </row>
  </sheetData>
  <mergeCells count="4">
    <mergeCell ref="A1:H1"/>
    <mergeCell ref="F3:H3"/>
    <mergeCell ref="D11:H11"/>
    <mergeCell ref="K11:O11"/>
  </mergeCells>
  <phoneticPr fontId="5"/>
  <pageMargins left="0.59055118110236227" right="0.39370078740157483" top="0.59055118110236227" bottom="0.19685039370078741" header="0.51181102362204722" footer="0.51181102362204722"/>
  <pageSetup paperSize="9" scale="88" orientation="portrait" blackAndWhite="1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入札書</vt:lpstr>
      <vt:lpstr>依頼</vt:lpstr>
      <vt:lpstr>依頼!Print_Area</vt:lpstr>
      <vt:lpstr>入札書!Print_Area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仲田 泰章</dc:creator>
  <cp:lastModifiedBy>仲田 泰章</cp:lastModifiedBy>
  <dcterms:created xsi:type="dcterms:W3CDTF">2025-06-24T05:52:16Z</dcterms:created>
  <dcterms:modified xsi:type="dcterms:W3CDTF">2025-06-24T05:54:04Z</dcterms:modified>
</cp:coreProperties>
</file>