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Users\g1742935\Desktop\データ移行\入札\"/>
    </mc:Choice>
  </mc:AlternateContent>
  <xr:revisionPtr revIDLastSave="0" documentId="8_{1F2D14F0-BBD1-42E6-8696-62EDD56024E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入札（見積）書" sheetId="1" r:id="rId1"/>
  </sheets>
  <externalReferences>
    <externalReference r:id="rId2"/>
    <externalReference r:id="rId3"/>
  </externalReferences>
  <definedNames>
    <definedName name="_xlnm.Print_Area" localSheetId="0">'入札（見積）書'!$A$1:$G$36</definedName>
    <definedName name="rakuhan" localSheetId="0">#REF!</definedName>
    <definedName name="rakuhan">#REF!</definedName>
    <definedName name="科目リスト" localSheetId="0">#REF!</definedName>
    <definedName name="科目リスト">#REF!</definedName>
    <definedName name="業者名">#REF!</definedName>
    <definedName name="業者名等表">#REF!</definedName>
    <definedName name="金額表" localSheetId="0">#REF!</definedName>
    <definedName name="金額表">#REF!</definedName>
    <definedName name="金額表２" localSheetId="0">#REF!</definedName>
    <definedName name="金額表２">#REF!</definedName>
    <definedName name="金額表３" localSheetId="0">#REF!</definedName>
    <definedName name="金額表３">#REF!</definedName>
    <definedName name="契約" localSheetId="0">#REF!</definedName>
    <definedName name="契約">#REF!</definedName>
    <definedName name="契約業者リスト" localSheetId="0">#REF!</definedName>
    <definedName name="契約業者リスト">#REF!</definedName>
    <definedName name="契約実施計画番号" localSheetId="0">#REF!</definedName>
    <definedName name="契約実施計画番号">#REF!</definedName>
    <definedName name="契約種別">[1]Sheet2!$J$35:$P$37</definedName>
    <definedName name="契約方式リスト" localSheetId="0">#REF!</definedName>
    <definedName name="契約方式リスト">#REF!</definedName>
    <definedName name="検査調書範囲" localSheetId="0">#REF!</definedName>
    <definedName name="検査調書範囲">#REF!</definedName>
    <definedName name="見積単価1" localSheetId="0">#REF!</definedName>
    <definedName name="見積単価1">#REF!</definedName>
    <definedName name="見積単価2" localSheetId="0">#REF!</definedName>
    <definedName name="見積単価2">#REF!</definedName>
    <definedName name="見積単価3" localSheetId="0">#REF!</definedName>
    <definedName name="見積単価3">#REF!</definedName>
    <definedName name="説明会リスト" localSheetId="0">#REF!</definedName>
    <definedName name="説明会リスト">#REF!</definedName>
    <definedName name="通知リスト" localSheetId="0">#REF!</definedName>
    <definedName name="通知リスト">#REF!</definedName>
    <definedName name="納期" localSheetId="0">#REF!</definedName>
    <definedName name="納期">#REF!</definedName>
    <definedName name="発注書データ" localSheetId="0">#REF!</definedName>
    <definedName name="発注書データ">#REF!</definedName>
    <definedName name="発注書データコピー先" localSheetId="0">#REF!</definedName>
    <definedName name="発注書データコピー先">#REF!</definedName>
    <definedName name="発注書データベース" localSheetId="0">#REF!</definedName>
    <definedName name="発注書データベース">#REF!</definedName>
    <definedName name="費途内訳">[2]CODE!$M$3:$M$200</definedName>
    <definedName name="目細" localSheetId="0">#REF!</definedName>
    <definedName name="目細">#REF!</definedName>
    <definedName name="目細コピー先" localSheetId="0">#REF!</definedName>
    <definedName name="目細コピー先">#REF!</definedName>
    <definedName name="要求番号" localSheetId="0">#REF!</definedName>
    <definedName name="要求番号">#REF!</definedName>
    <definedName name="落札リスト" localSheetId="0">#REF!</definedName>
    <definedName name="落札リスト">#REF!</definedName>
    <definedName name="落札単価コピー先" localSheetId="0">#REF!</definedName>
    <definedName name="落札単価コピー先">#REF!</definedName>
    <definedName name="理由リスト" localSheetId="0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" l="1"/>
  <c r="A25" i="1"/>
  <c r="A24" i="1"/>
  <c r="A23" i="1"/>
  <c r="A20" i="1"/>
  <c r="A19" i="1"/>
  <c r="I9" i="1"/>
  <c r="C17" i="1" s="1"/>
  <c r="D8" i="1"/>
  <c r="A8" i="1"/>
  <c r="A15" i="1" l="1"/>
  <c r="C15" i="1"/>
  <c r="A17" i="1"/>
  <c r="G19" i="1"/>
  <c r="A14" i="1"/>
  <c r="A16" i="1"/>
  <c r="A18" i="1"/>
  <c r="C14" i="1"/>
  <c r="C16" i="1"/>
  <c r="C18" i="1"/>
  <c r="D15" i="1"/>
  <c r="D17" i="1"/>
  <c r="D14" i="1"/>
  <c r="D16" i="1"/>
  <c r="D18" i="1"/>
  <c r="E14" i="1" l="1"/>
  <c r="E18" i="1"/>
  <c r="E16" i="1"/>
  <c r="E17" i="1" l="1"/>
  <c r="E15" i="1"/>
</calcChain>
</file>

<file path=xl/sharedStrings.xml><?xml version="1.0" encoding="utf-8"?>
<sst xmlns="http://schemas.openxmlformats.org/spreadsheetml/2006/main" count="51" uniqueCount="43">
  <si>
    <t>一般競争契約</t>
    <phoneticPr fontId="5"/>
  </si>
  <si>
    <t>入　札　書</t>
    <rPh sb="0" eb="1">
      <t>イ</t>
    </rPh>
    <rPh sb="2" eb="3">
      <t>サツ</t>
    </rPh>
    <rPh sb="4" eb="5">
      <t>ショ</t>
    </rPh>
    <phoneticPr fontId="5"/>
  </si>
  <si>
    <t>入札書有効期間</t>
    <rPh sb="0" eb="2">
      <t>ニュウサツ</t>
    </rPh>
    <phoneticPr fontId="5"/>
  </si>
  <si>
    <t>　上記の公告に対して「入札及び契約心得」及び「標準契約書等」の契約条項等を</t>
    <rPh sb="1" eb="3">
      <t>ジョウキ</t>
    </rPh>
    <rPh sb="4" eb="6">
      <t>コウコク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20" eb="21">
      <t>オヨ</t>
    </rPh>
    <rPh sb="23" eb="25">
      <t>ヒョウジュン</t>
    </rPh>
    <rPh sb="25" eb="27">
      <t>ケイヤク</t>
    </rPh>
    <rPh sb="27" eb="29">
      <t>ショトウ</t>
    </rPh>
    <rPh sb="31" eb="33">
      <t>ケイヤク</t>
    </rPh>
    <rPh sb="33" eb="35">
      <t>ジョウコウ</t>
    </rPh>
    <rPh sb="35" eb="36">
      <t>トウ</t>
    </rPh>
    <phoneticPr fontId="5"/>
  </si>
  <si>
    <t>承諾のうえ入札いたします。</t>
    <rPh sb="0" eb="2">
      <t>ショウダク</t>
    </rPh>
    <rPh sb="5" eb="7">
      <t>ニュウサツ</t>
    </rPh>
    <phoneticPr fontId="5"/>
  </si>
  <si>
    <t>　また、当社は「入札及び契約心得」に示された暴力団排除に関する誓約事項について誓約</t>
    <rPh sb="10" eb="11">
      <t>オヨ</t>
    </rPh>
    <rPh sb="12" eb="14">
      <t>ケイヤク</t>
    </rPh>
    <rPh sb="14" eb="16">
      <t>ココロエ</t>
    </rPh>
    <rPh sb="18" eb="19">
      <t>シメ</t>
    </rPh>
    <rPh sb="31" eb="33">
      <t>セイヤク</t>
    </rPh>
    <phoneticPr fontId="5"/>
  </si>
  <si>
    <t>いたします。</t>
  </si>
  <si>
    <t>オープンカウンター（随意契約）</t>
    <phoneticPr fontId="5"/>
  </si>
  <si>
    <t>見　積　書</t>
    <rPh sb="0" eb="1">
      <t>ミ</t>
    </rPh>
    <rPh sb="2" eb="3">
      <t>セキ</t>
    </rPh>
    <rPh sb="4" eb="5">
      <t>ショ</t>
    </rPh>
    <phoneticPr fontId="5"/>
  </si>
  <si>
    <t>見積書有効期間</t>
    <phoneticPr fontId="5"/>
  </si>
  <si>
    <t>　上記の通知に対して「入札及び契約心得」、「オープンカウンター実施要項」及び</t>
    <rPh sb="1" eb="3">
      <t>ジョウキ</t>
    </rPh>
    <rPh sb="4" eb="6">
      <t>ツウチ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31" eb="33">
      <t>ジッシ</t>
    </rPh>
    <rPh sb="33" eb="35">
      <t>ヨウコウ</t>
    </rPh>
    <rPh sb="36" eb="37">
      <t>オヨ</t>
    </rPh>
    <phoneticPr fontId="5"/>
  </si>
  <si>
    <t>「標準契約書等」の契約条項等を承諾のうえ見積りいたします。</t>
    <rPh sb="15" eb="17">
      <t>ショウダク</t>
    </rPh>
    <rPh sb="20" eb="22">
      <t>ミツモリ</t>
    </rPh>
    <phoneticPr fontId="5"/>
  </si>
  <si>
    <t>いたします。</t>
    <phoneticPr fontId="5"/>
  </si>
  <si>
    <t>随意契約</t>
    <phoneticPr fontId="5"/>
  </si>
  <si>
    <t>　上記の通知に対して「入札及び契約心得」及び「標準契約書等」の契約条項等を</t>
    <rPh sb="1" eb="3">
      <t>ジョウキ</t>
    </rPh>
    <rPh sb="4" eb="6">
      <t>ツウチ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20" eb="21">
      <t>オヨ</t>
    </rPh>
    <rPh sb="23" eb="25">
      <t>ヒョウジュン</t>
    </rPh>
    <rPh sb="25" eb="27">
      <t>ケイヤク</t>
    </rPh>
    <rPh sb="27" eb="29">
      <t>ショトウ</t>
    </rPh>
    <rPh sb="31" eb="33">
      <t>ケイヤク</t>
    </rPh>
    <rPh sb="33" eb="35">
      <t>ジョウコウ</t>
    </rPh>
    <rPh sb="35" eb="36">
      <t>トウ</t>
    </rPh>
    <phoneticPr fontId="5"/>
  </si>
  <si>
    <t>承諾のうえ見積いたします。</t>
    <rPh sb="0" eb="2">
      <t>ショウダク</t>
    </rPh>
    <rPh sb="5" eb="7">
      <t>ミツモリ</t>
    </rPh>
    <phoneticPr fontId="5"/>
  </si>
  <si>
    <t>(消費税及び地方消費税は含まない。)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phoneticPr fontId="5"/>
  </si>
  <si>
    <t>規　　　格</t>
    <rPh sb="0" eb="1">
      <t>キ</t>
    </rPh>
    <rPh sb="4" eb="5">
      <t>カク</t>
    </rPh>
    <phoneticPr fontId="5"/>
  </si>
  <si>
    <t>単位</t>
    <rPh sb="0" eb="2">
      <t>タンイ</t>
    </rPh>
    <phoneticPr fontId="5"/>
  </si>
  <si>
    <t>単　価</t>
    <rPh sb="0" eb="1">
      <t>タン</t>
    </rPh>
    <rPh sb="2" eb="3">
      <t>アタイ</t>
    </rPh>
    <phoneticPr fontId="5"/>
  </si>
  <si>
    <t>金　　額</t>
    <rPh sb="0" eb="1">
      <t>キン</t>
    </rPh>
    <rPh sb="3" eb="4">
      <t>ガク</t>
    </rPh>
    <phoneticPr fontId="5"/>
  </si>
  <si>
    <t>入札（契約）保証金</t>
    <rPh sb="0" eb="2">
      <t>ニュウサツ</t>
    </rPh>
    <rPh sb="3" eb="5">
      <t>ケイヤク</t>
    </rPh>
    <rPh sb="6" eb="9">
      <t>ホショウキン</t>
    </rPh>
    <phoneticPr fontId="5"/>
  </si>
  <si>
    <t>免　　除</t>
    <rPh sb="0" eb="1">
      <t>メン</t>
    </rPh>
    <rPh sb="3" eb="4">
      <t>ジョ</t>
    </rPh>
    <phoneticPr fontId="5"/>
  </si>
  <si>
    <t>　</t>
    <phoneticPr fontId="5"/>
  </si>
  <si>
    <t>令和　年　　月　　日</t>
    <phoneticPr fontId="5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</si>
  <si>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5"/>
  </si>
  <si>
    <t>陸上自衛隊佐賀駐屯地</t>
    <rPh sb="0" eb="2">
      <t>リクジョウ</t>
    </rPh>
    <rPh sb="2" eb="5">
      <t>ジエイタイ</t>
    </rPh>
    <rPh sb="5" eb="7">
      <t>サガ</t>
    </rPh>
    <rPh sb="7" eb="10">
      <t>チュウトンチ</t>
    </rPh>
    <phoneticPr fontId="5"/>
  </si>
  <si>
    <t>第３６１会計隊佐賀派遣隊長　内藤　晃　殿</t>
    <rPh sb="0" eb="1">
      <t>ダイ</t>
    </rPh>
    <rPh sb="4" eb="12">
      <t>カイケイタイサガハケンタイ</t>
    </rPh>
    <rPh sb="12" eb="13">
      <t>オサ</t>
    </rPh>
    <rPh sb="14" eb="16">
      <t>ナイトウ</t>
    </rPh>
    <rPh sb="17" eb="18">
      <t>アキラ</t>
    </rPh>
    <rPh sb="19" eb="20">
      <t>ドノ</t>
    </rPh>
    <phoneticPr fontId="5"/>
  </si>
  <si>
    <t>住　　所</t>
    <rPh sb="0" eb="1">
      <t>ジュウ</t>
    </rPh>
    <rPh sb="3" eb="4">
      <t>トコロ</t>
    </rPh>
    <phoneticPr fontId="12"/>
  </si>
  <si>
    <t>会 社 名</t>
    <rPh sb="0" eb="1">
      <t>カイ</t>
    </rPh>
    <rPh sb="2" eb="3">
      <t>シャ</t>
    </rPh>
    <rPh sb="4" eb="5">
      <t>ナ</t>
    </rPh>
    <phoneticPr fontId="12"/>
  </si>
  <si>
    <t>代表者名</t>
    <rPh sb="0" eb="3">
      <t>ダイヒョウシャ</t>
    </rPh>
    <rPh sb="3" eb="4">
      <t>ナ</t>
    </rPh>
    <phoneticPr fontId="12"/>
  </si>
  <si>
    <t>担当者名</t>
    <rPh sb="0" eb="3">
      <t>タントウシャ</t>
    </rPh>
    <rPh sb="3" eb="4">
      <t>メイ</t>
    </rPh>
    <phoneticPr fontId="12"/>
  </si>
  <si>
    <t>連 絡 先</t>
    <rPh sb="0" eb="1">
      <t>レン</t>
    </rPh>
    <rPh sb="2" eb="3">
      <t>ラク</t>
    </rPh>
    <rPh sb="4" eb="5">
      <t>サキ</t>
    </rPh>
    <phoneticPr fontId="12"/>
  </si>
  <si>
    <t>（注）押印を省略する場合は、担当者及び連絡先を記載</t>
    <rPh sb="1" eb="2">
      <t>チュウ</t>
    </rPh>
    <rPh sb="3" eb="5">
      <t>オウイン</t>
    </rPh>
    <rPh sb="6" eb="8">
      <t>ショウリャク</t>
    </rPh>
    <rPh sb="10" eb="12">
      <t>バアイ</t>
    </rPh>
    <rPh sb="14" eb="17">
      <t>タントウシャ</t>
    </rPh>
    <rPh sb="17" eb="18">
      <t>オヨ</t>
    </rPh>
    <rPh sb="19" eb="22">
      <t>レンラクサキ</t>
    </rPh>
    <rPh sb="23" eb="25">
      <t>キサイ</t>
    </rPh>
    <phoneticPr fontId="5"/>
  </si>
  <si>
    <t>入札書</t>
    <rPh sb="0" eb="3">
      <t>ニュウサツショ</t>
    </rPh>
    <phoneticPr fontId="4"/>
  </si>
  <si>
    <t>入札金額￥</t>
    <rPh sb="0" eb="2">
      <t>ニュウサツ</t>
    </rPh>
    <rPh sb="2" eb="4">
      <t>キンガク</t>
    </rPh>
    <phoneticPr fontId="5"/>
  </si>
  <si>
    <t>佐賀駐屯地　庁舎２階　輸送航空野整備隊</t>
    <rPh sb="0" eb="5">
      <t>サガチュウトンチ</t>
    </rPh>
    <rPh sb="6" eb="8">
      <t>チョウシャ</t>
    </rPh>
    <rPh sb="9" eb="10">
      <t>カイ</t>
    </rPh>
    <rPh sb="11" eb="13">
      <t>ユソウ</t>
    </rPh>
    <rPh sb="13" eb="15">
      <t>コウクウ</t>
    </rPh>
    <rPh sb="15" eb="16">
      <t>ヤ</t>
    </rPh>
    <rPh sb="16" eb="18">
      <t>セイビ</t>
    </rPh>
    <rPh sb="18" eb="19">
      <t>タイ</t>
    </rPh>
    <phoneticPr fontId="5"/>
  </si>
  <si>
    <t>納期</t>
    <rPh sb="0" eb="2">
      <t>ノウキ</t>
    </rPh>
    <phoneticPr fontId="4"/>
  </si>
  <si>
    <t>8.3.31</t>
    <phoneticPr fontId="4"/>
  </si>
  <si>
    <t>EA</t>
    <phoneticPr fontId="4"/>
  </si>
  <si>
    <t>以下余白</t>
    <rPh sb="0" eb="4">
      <t>イカヨハク</t>
    </rPh>
    <phoneticPr fontId="4"/>
  </si>
  <si>
    <t>PR-2200B-1又は同等品以上</t>
    <rPh sb="10" eb="11">
      <t>マタ</t>
    </rPh>
    <rPh sb="12" eb="17">
      <t>ドウトウヒンイジョウ</t>
    </rPh>
    <phoneticPr fontId="5"/>
  </si>
  <si>
    <t>コーキング接薬剤</t>
    <rPh sb="5" eb="8">
      <t>セッヤクザイ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</si>
</sst>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6" x14ac:knownFonts="1"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6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38" fontId="2" fillId="0" borderId="0" applyFont="0" applyFill="0" applyBorder="0" applyAlignment="0" applyProtection="0"/>
    <xf numFmtId="38" fontId="14" fillId="0" borderId="0" applyFont="0" applyFill="0" applyBorder="0" applyAlignment="0" applyProtection="0"/>
  </cellStyleXfs>
  <cellXfs count="56">
    <xf numFmtId="0" fontId="0" fillId="0" borderId="0" xfId="0"/>
    <xf numFmtId="176" fontId="3" fillId="0" borderId="0" xfId="1" applyNumberFormat="1" applyFont="1" applyProtection="1"/>
    <xf numFmtId="176" fontId="7" fillId="0" borderId="0" xfId="1" applyNumberFormat="1" applyFont="1" applyAlignment="1" applyProtection="1">
      <alignment horizontal="center"/>
    </xf>
    <xf numFmtId="176" fontId="8" fillId="0" borderId="0" xfId="1" applyNumberFormat="1" applyFont="1" applyAlignment="1" applyProtection="1">
      <alignment horizontal="left"/>
    </xf>
    <xf numFmtId="176" fontId="8" fillId="0" borderId="0" xfId="1" applyNumberFormat="1" applyFont="1" applyBorder="1" applyAlignment="1" applyProtection="1">
      <alignment horizontal="left"/>
    </xf>
    <xf numFmtId="176" fontId="8" fillId="0" borderId="3" xfId="1" applyNumberFormat="1" applyFont="1" applyBorder="1" applyAlignment="1" applyProtection="1">
      <alignment horizontal="center" vertical="center"/>
    </xf>
    <xf numFmtId="176" fontId="9" fillId="0" borderId="0" xfId="1" applyNumberFormat="1" applyFont="1" applyAlignment="1" applyProtection="1"/>
    <xf numFmtId="176" fontId="3" fillId="0" borderId="0" xfId="1" applyNumberFormat="1" applyFont="1" applyBorder="1" applyAlignment="1" applyProtection="1">
      <alignment horizontal="center"/>
    </xf>
    <xf numFmtId="176" fontId="10" fillId="0" borderId="0" xfId="1" applyNumberFormat="1" applyFont="1" applyBorder="1" applyAlignment="1" applyProtection="1"/>
    <xf numFmtId="176" fontId="3" fillId="0" borderId="0" xfId="1" applyNumberFormat="1" applyFont="1" applyBorder="1" applyProtection="1"/>
    <xf numFmtId="176" fontId="8" fillId="0" borderId="0" xfId="1" applyNumberFormat="1" applyFont="1" applyAlignment="1" applyProtection="1">
      <alignment wrapText="1"/>
    </xf>
    <xf numFmtId="176" fontId="8" fillId="0" borderId="0" xfId="1" applyNumberFormat="1" applyFont="1" applyBorder="1" applyAlignment="1" applyProtection="1">
      <alignment wrapText="1"/>
    </xf>
    <xf numFmtId="176" fontId="8" fillId="0" borderId="3" xfId="1" applyNumberFormat="1" applyFont="1" applyBorder="1" applyAlignment="1" applyProtection="1">
      <alignment horizontal="center" vertical="center" wrapText="1"/>
    </xf>
    <xf numFmtId="0" fontId="8" fillId="2" borderId="3" xfId="1" applyNumberFormat="1" applyFont="1" applyFill="1" applyBorder="1" applyAlignment="1" applyProtection="1">
      <alignment horizontal="center" vertical="center" wrapText="1"/>
    </xf>
    <xf numFmtId="176" fontId="8" fillId="2" borderId="3" xfId="1" applyNumberFormat="1" applyFont="1" applyFill="1" applyBorder="1" applyAlignment="1" applyProtection="1">
      <alignment horizontal="center" vertical="center" wrapText="1"/>
    </xf>
    <xf numFmtId="176" fontId="11" fillId="0" borderId="3" xfId="1" applyNumberFormat="1" applyFont="1" applyBorder="1" applyAlignment="1" applyProtection="1">
      <alignment vertical="center" wrapText="1"/>
    </xf>
    <xf numFmtId="176" fontId="11" fillId="0" borderId="3" xfId="1" applyNumberFormat="1" applyFont="1" applyFill="1" applyBorder="1" applyAlignment="1" applyProtection="1">
      <alignment horizontal="right" vertical="center" wrapText="1"/>
    </xf>
    <xf numFmtId="176" fontId="11" fillId="0" borderId="3" xfId="1" applyNumberFormat="1" applyFont="1" applyBorder="1" applyAlignment="1" applyProtection="1">
      <alignment wrapText="1"/>
    </xf>
    <xf numFmtId="176" fontId="3" fillId="0" borderId="3" xfId="0" applyNumberFormat="1" applyFont="1" applyBorder="1" applyAlignment="1" applyProtection="1">
      <alignment vertical="center" wrapText="1"/>
    </xf>
    <xf numFmtId="176" fontId="3" fillId="2" borderId="3" xfId="1" applyNumberFormat="1" applyFont="1" applyFill="1" applyBorder="1" applyAlignment="1" applyProtection="1">
      <alignment horizontal="center" vertical="center" wrapText="1"/>
    </xf>
    <xf numFmtId="176" fontId="11" fillId="0" borderId="3" xfId="0" applyNumberFormat="1" applyFont="1" applyBorder="1" applyAlignment="1" applyProtection="1">
      <alignment vertical="center" wrapText="1"/>
    </xf>
    <xf numFmtId="176" fontId="11" fillId="2" borderId="3" xfId="1" applyNumberFormat="1" applyFont="1" applyFill="1" applyBorder="1" applyAlignment="1" applyProtection="1">
      <alignment horizontal="center" vertical="center" wrapText="1"/>
    </xf>
    <xf numFmtId="176" fontId="11" fillId="0" borderId="3" xfId="1" applyNumberFormat="1" applyFont="1" applyFill="1" applyBorder="1" applyAlignment="1" applyProtection="1">
      <alignment vertical="center" wrapText="1"/>
    </xf>
    <xf numFmtId="176" fontId="11" fillId="0" borderId="3" xfId="1" applyNumberFormat="1" applyFont="1" applyFill="1" applyBorder="1" applyAlignment="1" applyProtection="1">
      <alignment horizontal="center" vertical="center" wrapText="1"/>
    </xf>
    <xf numFmtId="176" fontId="11" fillId="0" borderId="3" xfId="2" applyNumberFormat="1" applyFont="1" applyBorder="1" applyAlignment="1" applyProtection="1">
      <alignment vertical="center" wrapText="1"/>
    </xf>
    <xf numFmtId="176" fontId="8" fillId="0" borderId="3" xfId="1" applyNumberFormat="1" applyFont="1" applyBorder="1" applyAlignment="1" applyProtection="1">
      <alignment horizontal="center" vertical="center" shrinkToFit="1"/>
    </xf>
    <xf numFmtId="176" fontId="8" fillId="0" borderId="0" xfId="1" applyNumberFormat="1" applyFont="1" applyAlignment="1" applyProtection="1"/>
    <xf numFmtId="176" fontId="8" fillId="0" borderId="0" xfId="2" applyNumberFormat="1" applyFont="1" applyBorder="1" applyAlignment="1" applyProtection="1">
      <alignment horizontal="center" vertical="center" wrapText="1" shrinkToFit="1"/>
    </xf>
    <xf numFmtId="176" fontId="8" fillId="0" borderId="0" xfId="1" applyNumberFormat="1" applyFont="1" applyProtection="1"/>
    <xf numFmtId="176" fontId="3" fillId="0" borderId="0" xfId="1" applyNumberFormat="1" applyFont="1" applyBorder="1" applyAlignment="1" applyProtection="1">
      <alignment horizontal="left"/>
    </xf>
    <xf numFmtId="176" fontId="3" fillId="0" borderId="0" xfId="1" applyNumberFormat="1" applyFont="1" applyAlignment="1" applyProtection="1">
      <alignment vertical="center"/>
    </xf>
    <xf numFmtId="176" fontId="3" fillId="0" borderId="0" xfId="1" applyNumberFormat="1" applyFont="1" applyAlignment="1" applyProtection="1">
      <alignment horizontal="right" vertical="top"/>
    </xf>
    <xf numFmtId="176" fontId="3" fillId="0" borderId="0" xfId="1" applyNumberFormat="1" applyFont="1" applyAlignment="1" applyProtection="1">
      <alignment horizontal="center"/>
    </xf>
    <xf numFmtId="176" fontId="8" fillId="0" borderId="0" xfId="1" applyNumberFormat="1" applyFont="1" applyBorder="1" applyAlignment="1" applyProtection="1">
      <alignment horizontal="center" vertical="center"/>
    </xf>
    <xf numFmtId="176" fontId="11" fillId="2" borderId="3" xfId="1" applyNumberFormat="1" applyFont="1" applyFill="1" applyBorder="1" applyAlignment="1" applyProtection="1">
      <alignment horizontal="left" vertical="center" wrapText="1"/>
    </xf>
    <xf numFmtId="176" fontId="3" fillId="0" borderId="0" xfId="1" applyNumberFormat="1" applyFont="1" applyAlignment="1" applyProtection="1">
      <alignment horizontal="right" vertical="top"/>
    </xf>
    <xf numFmtId="176" fontId="6" fillId="0" borderId="0" xfId="1" applyNumberFormat="1" applyFont="1" applyAlignment="1" applyProtection="1">
      <alignment horizontal="center"/>
    </xf>
    <xf numFmtId="176" fontId="8" fillId="0" borderId="0" xfId="1" applyNumberFormat="1" applyFont="1" applyBorder="1" applyAlignment="1" applyProtection="1">
      <alignment horizontal="center" vertical="center"/>
    </xf>
    <xf numFmtId="176" fontId="10" fillId="0" borderId="4" xfId="1" applyNumberFormat="1" applyFont="1" applyBorder="1" applyAlignment="1" applyProtection="1">
      <alignment horizontal="left"/>
    </xf>
    <xf numFmtId="176" fontId="3" fillId="0" borderId="5" xfId="1" applyNumberFormat="1" applyFont="1" applyBorder="1" applyAlignment="1" applyProtection="1">
      <alignment horizontal="left" vertical="top"/>
    </xf>
    <xf numFmtId="176" fontId="8" fillId="0" borderId="3" xfId="1" applyNumberFormat="1" applyFont="1" applyBorder="1" applyAlignment="1" applyProtection="1">
      <alignment horizontal="center" vertical="center"/>
    </xf>
    <xf numFmtId="176" fontId="8" fillId="2" borderId="1" xfId="1" applyNumberFormat="1" applyFont="1" applyFill="1" applyBorder="1" applyAlignment="1" applyProtection="1">
      <alignment horizontal="left" vertical="center" wrapText="1"/>
    </xf>
    <xf numFmtId="176" fontId="8" fillId="2" borderId="2" xfId="1" applyNumberFormat="1" applyFont="1" applyFill="1" applyBorder="1" applyAlignment="1" applyProtection="1">
      <alignment horizontal="left" vertical="center" wrapText="1"/>
    </xf>
    <xf numFmtId="176" fontId="3" fillId="2" borderId="3" xfId="1" applyNumberFormat="1" applyFont="1" applyFill="1" applyBorder="1" applyAlignment="1" applyProtection="1">
      <alignment horizontal="left" vertical="center" wrapText="1"/>
    </xf>
    <xf numFmtId="176" fontId="8" fillId="0" borderId="0" xfId="1" applyNumberFormat="1" applyFont="1" applyAlignment="1" applyProtection="1">
      <alignment horizontal="left" wrapText="1"/>
    </xf>
    <xf numFmtId="176" fontId="8" fillId="0" borderId="3" xfId="1" applyNumberFormat="1" applyFont="1" applyBorder="1" applyAlignment="1" applyProtection="1">
      <alignment horizontal="center" vertical="center" wrapText="1"/>
    </xf>
    <xf numFmtId="176" fontId="8" fillId="0" borderId="3" xfId="1" applyNumberFormat="1" applyFont="1" applyBorder="1" applyAlignment="1" applyProtection="1">
      <alignment horizontal="center" vertical="center" shrinkToFit="1"/>
    </xf>
    <xf numFmtId="0" fontId="3" fillId="0" borderId="1" xfId="0" applyFont="1" applyBorder="1" applyAlignment="1">
      <alignment horizontal="left" vertical="center" indent="4"/>
    </xf>
    <xf numFmtId="0" fontId="3" fillId="0" borderId="6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4"/>
    </xf>
    <xf numFmtId="176" fontId="13" fillId="0" borderId="0" xfId="1" applyNumberFormat="1" applyFont="1" applyAlignment="1" applyProtection="1">
      <alignment horizontal="right" vertical="center" shrinkToFit="1"/>
    </xf>
    <xf numFmtId="176" fontId="3" fillId="0" borderId="0" xfId="1" applyNumberFormat="1" applyFont="1" applyAlignment="1" applyProtection="1">
      <alignment horizontal="center"/>
    </xf>
    <xf numFmtId="176" fontId="8" fillId="0" borderId="0" xfId="1" applyNumberFormat="1" applyFont="1" applyBorder="1" applyAlignment="1" applyProtection="1">
      <alignment horizontal="left" wrapText="1"/>
    </xf>
    <xf numFmtId="176" fontId="3" fillId="0" borderId="0" xfId="2" applyNumberFormat="1" applyFont="1" applyBorder="1" applyAlignment="1" applyProtection="1">
      <alignment horizontal="center" vertical="center" wrapText="1" shrinkToFit="1"/>
    </xf>
    <xf numFmtId="176" fontId="13" fillId="0" borderId="0" xfId="1" applyNumberFormat="1" applyFont="1" applyAlignment="1" applyProtection="1">
      <alignment horizontal="center" vertical="center" shrinkToFit="1"/>
    </xf>
    <xf numFmtId="0" fontId="3" fillId="3" borderId="3" xfId="0" applyFont="1" applyFill="1" applyBorder="1" applyAlignment="1">
      <alignment horizontal="left" vertical="center" wrapText="1"/>
    </xf>
  </cellXfs>
  <cellStyles count="4">
    <cellStyle name="桁区切り 2" xfId="3" xr:uid="{61AD2DC2-710C-4590-89F4-F662384CFC4B}"/>
    <cellStyle name="桁区切り 3" xfId="2" xr:uid="{00000000-0005-0000-0000-000000000000}"/>
    <cellStyle name="標準" xfId="0" builtinId="0"/>
    <cellStyle name="標準 1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66675</xdr:rowOff>
        </xdr:from>
        <xdr:to>
          <xdr:col>0</xdr:col>
          <xdr:colOff>904875</xdr:colOff>
          <xdr:row>0</xdr:row>
          <xdr:rowOff>390525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ホームへ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-n.gbase.gsdf.mod.go.jp/wa/wa_wafin/392fin/DocLib8&#65288;&#22865;&#32004;&#26989;&#21209;&#65289;/&#24773;&#22577;&#25552;&#20379;/12&#27147;&#21475;&#22763;&#38263;&#12408;/&#12458;&#12540;&#12503;&#12531;&#12459;&#12454;&#12531;&#12479;&#12540;&#31777;&#21336;&#35211;&#313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情報入力シート"/>
      <sheetName val="Sheet2"/>
      <sheetName val="予定価格・品目別情報貼付"/>
      <sheetName val="要求内訳データ"/>
      <sheetName val="入札公告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封筒表示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領収書"/>
      <sheetName val="売掛表"/>
      <sheetName val="請求書"/>
      <sheetName val="納品書"/>
      <sheetName val="納品書内訳☆シート保護無しのため注意☆"/>
      <sheetName val="Sheet1"/>
      <sheetName val="（リース（賃貸借）用受領書"/>
      <sheetName val="書類依頼"/>
      <sheetName val="検査調書"/>
      <sheetName val="Sheet3"/>
      <sheetName val="役務完了調書"/>
      <sheetName val="(記載例※必要により使用）納品書"/>
    </sheetNames>
    <sheetDataSet>
      <sheetData sheetId="0">
        <row r="4">
          <cell r="L4" t="str">
            <v>オープンカウンター（随意契約）</v>
          </cell>
        </row>
        <row r="5">
          <cell r="C5" t="str">
            <v>物品の販売</v>
          </cell>
        </row>
      </sheetData>
      <sheetData sheetId="1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2"/>
      <sheetData sheetId="3"/>
      <sheetData sheetId="4"/>
      <sheetData sheetId="5">
        <row r="8">
          <cell r="B8">
            <v>0</v>
          </cell>
          <cell r="C8" t="str">
            <v/>
          </cell>
          <cell r="D8">
            <v>0</v>
          </cell>
          <cell r="E8">
            <v>0</v>
          </cell>
        </row>
        <row r="9">
          <cell r="B9">
            <v>0</v>
          </cell>
          <cell r="C9" t="str">
            <v/>
          </cell>
          <cell r="D9">
            <v>0</v>
          </cell>
          <cell r="E9">
            <v>0</v>
          </cell>
        </row>
        <row r="10">
          <cell r="B10">
            <v>0</v>
          </cell>
          <cell r="C10" t="str">
            <v/>
          </cell>
          <cell r="D10">
            <v>0</v>
          </cell>
          <cell r="E10">
            <v>0</v>
          </cell>
        </row>
        <row r="11">
          <cell r="B11">
            <v>0</v>
          </cell>
          <cell r="C11" t="str">
            <v/>
          </cell>
          <cell r="D11">
            <v>0</v>
          </cell>
          <cell r="E11">
            <v>0</v>
          </cell>
        </row>
        <row r="12">
          <cell r="B12">
            <v>0</v>
          </cell>
          <cell r="C12" t="str">
            <v/>
          </cell>
          <cell r="D12">
            <v>0</v>
          </cell>
          <cell r="E12">
            <v>0</v>
          </cell>
        </row>
        <row r="13">
          <cell r="B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S40"/>
  <sheetViews>
    <sheetView tabSelected="1" zoomScaleNormal="100" zoomScaleSheetLayoutView="100" workbookViewId="0">
      <selection activeCell="C11" sqref="C11"/>
    </sheetView>
  </sheetViews>
  <sheetFormatPr defaultRowHeight="13.5" x14ac:dyDescent="0.15"/>
  <cols>
    <col min="1" max="1" width="15" style="1" customWidth="1"/>
    <col min="2" max="2" width="7" style="1" customWidth="1"/>
    <col min="3" max="3" width="28.875" style="1" bestFit="1" customWidth="1"/>
    <col min="4" max="4" width="6.25" style="1" customWidth="1"/>
    <col min="5" max="5" width="5.625" style="1" customWidth="1"/>
    <col min="6" max="6" width="12.625" style="1" customWidth="1"/>
    <col min="7" max="7" width="17.125" style="1" customWidth="1"/>
    <col min="8" max="8" width="9" style="1"/>
    <col min="9" max="12" width="9" style="1" customWidth="1"/>
    <col min="13" max="13" width="33.875" style="1" hidden="1" customWidth="1"/>
    <col min="14" max="14" width="11.625" style="1" hidden="1" customWidth="1"/>
    <col min="15" max="15" width="16.125" style="1" hidden="1" customWidth="1"/>
    <col min="16" max="16" width="84.875" style="1" hidden="1" customWidth="1"/>
    <col min="17" max="17" width="64.875" style="1" hidden="1" customWidth="1"/>
    <col min="18" max="18" width="91.5" style="1" hidden="1" customWidth="1"/>
    <col min="19" max="19" width="13.875" style="1" hidden="1" customWidth="1"/>
    <col min="20" max="21" width="9" style="1" customWidth="1"/>
    <col min="22" max="16384" width="9" style="1"/>
  </cols>
  <sheetData>
    <row r="1" spans="1:19" ht="58.5" customHeight="1" x14ac:dyDescent="0.15">
      <c r="A1" s="35"/>
      <c r="B1" s="35"/>
      <c r="C1" s="35"/>
      <c r="D1" s="35"/>
      <c r="E1" s="35"/>
      <c r="F1" s="35"/>
      <c r="G1" s="35"/>
    </row>
    <row r="2" spans="1:19" ht="30.75" x14ac:dyDescent="0.3">
      <c r="A2" s="36" t="s">
        <v>34</v>
      </c>
      <c r="B2" s="36"/>
      <c r="C2" s="36"/>
      <c r="D2" s="36"/>
      <c r="E2" s="36"/>
      <c r="F2" s="36"/>
      <c r="G2" s="36"/>
      <c r="M2" s="1" t="s">
        <v>0</v>
      </c>
      <c r="N2" s="1" t="s">
        <v>1</v>
      </c>
      <c r="O2" s="1" t="s">
        <v>2</v>
      </c>
      <c r="P2" s="1" t="s">
        <v>3</v>
      </c>
      <c r="Q2" s="1" t="s">
        <v>4</v>
      </c>
      <c r="R2" s="1" t="s">
        <v>5</v>
      </c>
      <c r="S2" s="1" t="s">
        <v>6</v>
      </c>
    </row>
    <row r="3" spans="1:19" ht="18.75" customHeight="1" x14ac:dyDescent="0.25">
      <c r="A3" s="2"/>
      <c r="B3" s="2"/>
      <c r="C3" s="2"/>
      <c r="D3" s="2"/>
      <c r="E3" s="2"/>
      <c r="F3" s="2"/>
      <c r="G3" s="2"/>
      <c r="M3" s="1" t="s">
        <v>7</v>
      </c>
      <c r="N3" s="1" t="s">
        <v>8</v>
      </c>
      <c r="O3" s="1" t="s">
        <v>9</v>
      </c>
      <c r="P3" s="3" t="s">
        <v>10</v>
      </c>
      <c r="Q3" s="3" t="s">
        <v>11</v>
      </c>
      <c r="R3" s="4" t="s">
        <v>5</v>
      </c>
      <c r="S3" s="4" t="s">
        <v>12</v>
      </c>
    </row>
    <row r="4" spans="1:19" ht="22.5" customHeight="1" x14ac:dyDescent="0.25">
      <c r="A4" s="37"/>
      <c r="B4" s="37"/>
      <c r="C4" s="33"/>
      <c r="D4" s="6"/>
      <c r="E4" s="6"/>
      <c r="F4" s="6"/>
      <c r="G4" s="6"/>
      <c r="M4" s="1" t="s">
        <v>13</v>
      </c>
      <c r="N4" s="1" t="s">
        <v>8</v>
      </c>
      <c r="O4" s="1" t="s">
        <v>9</v>
      </c>
      <c r="P4" s="3" t="s">
        <v>14</v>
      </c>
      <c r="Q4" s="3" t="s">
        <v>15</v>
      </c>
      <c r="R4" s="4" t="s">
        <v>5</v>
      </c>
      <c r="S4" s="4" t="s">
        <v>12</v>
      </c>
    </row>
    <row r="5" spans="1:19" ht="16.5" customHeight="1" x14ac:dyDescent="0.25">
      <c r="A5" s="7"/>
      <c r="B5" s="7"/>
      <c r="C5" s="7"/>
      <c r="D5" s="6"/>
      <c r="E5" s="6"/>
      <c r="F5" s="6"/>
      <c r="G5" s="6"/>
      <c r="P5" s="3"/>
      <c r="Q5" s="3"/>
      <c r="R5" s="4"/>
      <c r="S5" s="4"/>
    </row>
    <row r="6" spans="1:19" ht="29.25" customHeight="1" thickBot="1" x14ac:dyDescent="0.25">
      <c r="A6" s="38" t="s">
        <v>35</v>
      </c>
      <c r="B6" s="38"/>
      <c r="C6" s="38"/>
      <c r="F6" s="8"/>
      <c r="G6" s="8"/>
      <c r="H6" s="9"/>
      <c r="I6" s="8"/>
      <c r="J6" s="9"/>
      <c r="P6" s="3"/>
      <c r="Q6" s="3"/>
      <c r="R6" s="4"/>
      <c r="S6" s="4"/>
    </row>
    <row r="7" spans="1:19" ht="33" customHeight="1" thickTop="1" x14ac:dyDescent="0.15">
      <c r="D7" s="39" t="s">
        <v>16</v>
      </c>
      <c r="E7" s="39"/>
      <c r="F7" s="39"/>
      <c r="G7" s="39"/>
      <c r="P7" s="10"/>
      <c r="Q7" s="10"/>
      <c r="R7" s="11"/>
      <c r="S7" s="10"/>
    </row>
    <row r="8" spans="1:19" ht="35.25" customHeight="1" x14ac:dyDescent="0.15">
      <c r="A8" s="40" t="str">
        <f>IF([1]基礎情報入力シート!C5="物品の販売","品　　名","件　　名")</f>
        <v>品　　名</v>
      </c>
      <c r="B8" s="40"/>
      <c r="C8" s="5" t="s">
        <v>17</v>
      </c>
      <c r="D8" s="12" t="str">
        <f>IF(B6="単価による","予定数量","数量")</f>
        <v>数量</v>
      </c>
      <c r="E8" s="5" t="s">
        <v>18</v>
      </c>
      <c r="F8" s="5" t="s">
        <v>19</v>
      </c>
      <c r="G8" s="5" t="s">
        <v>20</v>
      </c>
      <c r="P8" s="10"/>
      <c r="Q8" s="10"/>
      <c r="R8" s="11"/>
      <c r="S8" s="10"/>
    </row>
    <row r="9" spans="1:19" ht="28.5" customHeight="1" x14ac:dyDescent="0.15">
      <c r="A9" s="41" t="s">
        <v>42</v>
      </c>
      <c r="B9" s="42"/>
      <c r="C9" s="55" t="s">
        <v>41</v>
      </c>
      <c r="D9" s="13" t="s">
        <v>39</v>
      </c>
      <c r="E9" s="14">
        <v>44</v>
      </c>
      <c r="F9" s="15"/>
      <c r="G9" s="15"/>
      <c r="I9" s="1">
        <f>IF([1]内訳書!B13=0,0,1)</f>
        <v>0</v>
      </c>
      <c r="P9" s="10"/>
      <c r="Q9" s="10"/>
      <c r="R9" s="11"/>
      <c r="S9" s="10"/>
    </row>
    <row r="10" spans="1:19" ht="28.5" customHeight="1" x14ac:dyDescent="0.15">
      <c r="A10" s="41"/>
      <c r="B10" s="42"/>
      <c r="C10" s="14" t="s">
        <v>40</v>
      </c>
      <c r="D10" s="14"/>
      <c r="E10" s="14"/>
      <c r="F10" s="16"/>
      <c r="G10" s="15"/>
      <c r="P10" s="10"/>
      <c r="Q10" s="10"/>
      <c r="R10" s="11"/>
      <c r="S10" s="10"/>
    </row>
    <row r="11" spans="1:19" ht="28.5" customHeight="1" x14ac:dyDescent="0.15">
      <c r="A11" s="41"/>
      <c r="B11" s="42"/>
      <c r="C11" s="14"/>
      <c r="D11" s="14"/>
      <c r="E11" s="14"/>
      <c r="F11" s="16"/>
      <c r="G11" s="17"/>
    </row>
    <row r="12" spans="1:19" ht="28.5" customHeight="1" x14ac:dyDescent="0.15">
      <c r="A12" s="43"/>
      <c r="B12" s="43"/>
      <c r="C12" s="18"/>
      <c r="D12" s="19"/>
      <c r="E12" s="19"/>
      <c r="F12" s="16"/>
      <c r="G12" s="17"/>
    </row>
    <row r="13" spans="1:19" ht="28.5" customHeight="1" x14ac:dyDescent="0.15">
      <c r="A13" s="43"/>
      <c r="B13" s="43"/>
      <c r="C13" s="18"/>
      <c r="D13" s="19"/>
      <c r="E13" s="19"/>
      <c r="F13" s="16"/>
      <c r="G13" s="17"/>
    </row>
    <row r="14" spans="1:19" ht="28.5" customHeight="1" x14ac:dyDescent="0.15">
      <c r="A14" s="34">
        <f>IF($I$9=0,[1]内訳書!B8,"")</f>
        <v>0</v>
      </c>
      <c r="B14" s="34"/>
      <c r="C14" s="20" t="str">
        <f>IF($I$9=1,"",[1]内訳書!C8)</f>
        <v/>
      </c>
      <c r="D14" s="21">
        <f>IF($I$9=0,[1]内訳書!D8,"")</f>
        <v>0</v>
      </c>
      <c r="E14" s="21" t="str">
        <f>IF($I$9=0,IF([1]内訳書!E8=0,"",[1]内訳書!E8),"")</f>
        <v/>
      </c>
      <c r="F14" s="16"/>
      <c r="G14" s="17"/>
    </row>
    <row r="15" spans="1:19" ht="28.5" customHeight="1" x14ac:dyDescent="0.15">
      <c r="A15" s="34">
        <f>IF($I$9=0,[1]内訳書!B9,"")</f>
        <v>0</v>
      </c>
      <c r="B15" s="34"/>
      <c r="C15" s="20" t="str">
        <f>IF($I$9=1,"",[1]内訳書!C9)</f>
        <v/>
      </c>
      <c r="D15" s="21">
        <f>IF($I$9=0,[1]内訳書!D9,"")</f>
        <v>0</v>
      </c>
      <c r="E15" s="21" t="str">
        <f>IF($I$9=0,IF([1]内訳書!E9=0,"",[1]内訳書!E9),"")</f>
        <v/>
      </c>
      <c r="F15" s="16"/>
      <c r="G15" s="17"/>
    </row>
    <row r="16" spans="1:19" ht="28.5" customHeight="1" x14ac:dyDescent="0.15">
      <c r="A16" s="34">
        <f>IF($I$9=0,[1]内訳書!B10,"")</f>
        <v>0</v>
      </c>
      <c r="B16" s="34"/>
      <c r="C16" s="20" t="str">
        <f>IF($I$9=1,"",[1]内訳書!C10)</f>
        <v/>
      </c>
      <c r="D16" s="21">
        <f>IF($I$9=0,[1]内訳書!D10,"")</f>
        <v>0</v>
      </c>
      <c r="E16" s="21" t="str">
        <f>IF($I$9=0,IF([1]内訳書!E10=0,"",[1]内訳書!E10),"")</f>
        <v/>
      </c>
      <c r="F16" s="16"/>
      <c r="G16" s="17"/>
    </row>
    <row r="17" spans="1:7" ht="28.5" customHeight="1" x14ac:dyDescent="0.15">
      <c r="A17" s="34">
        <f>IF($I$9=0,[1]内訳書!B11,"")</f>
        <v>0</v>
      </c>
      <c r="B17" s="34"/>
      <c r="C17" s="20" t="str">
        <f>IF($I$9=1,"",[1]内訳書!C11)</f>
        <v/>
      </c>
      <c r="D17" s="21">
        <f>IF($I$9=0,[1]内訳書!D11,"")</f>
        <v>0</v>
      </c>
      <c r="E17" s="21" t="str">
        <f>IF($I$9=0,IF([1]内訳書!E11=0,"",[1]内訳書!E11),"")</f>
        <v/>
      </c>
      <c r="F17" s="16"/>
      <c r="G17" s="17"/>
    </row>
    <row r="18" spans="1:7" ht="28.5" customHeight="1" x14ac:dyDescent="0.15">
      <c r="A18" s="34">
        <f>IF($I$9=0,[1]内訳書!B12,"")</f>
        <v>0</v>
      </c>
      <c r="B18" s="34"/>
      <c r="C18" s="20" t="str">
        <f>IF($I$9=1,"",[1]内訳書!C12)</f>
        <v/>
      </c>
      <c r="D18" s="21">
        <f>IF($I$9=0,[1]内訳書!D12,"")</f>
        <v>0</v>
      </c>
      <c r="E18" s="21" t="str">
        <f>IF($I$9=0,IF([1]内訳書!E12=0,"",[1]内訳書!E12),"")</f>
        <v/>
      </c>
      <c r="F18" s="16"/>
      <c r="G18" s="17"/>
    </row>
    <row r="19" spans="1:7" ht="28.5" customHeight="1" x14ac:dyDescent="0.15">
      <c r="A19" s="45" t="str">
        <f>IF(B6="単価による","","合　　計")</f>
        <v>合　　計</v>
      </c>
      <c r="B19" s="45"/>
      <c r="C19" s="22"/>
      <c r="D19" s="21"/>
      <c r="E19" s="23"/>
      <c r="F19" s="16"/>
      <c r="G19" s="24">
        <f>SUM(G9:G18)</f>
        <v>0</v>
      </c>
    </row>
    <row r="20" spans="1:7" ht="28.5" customHeight="1" x14ac:dyDescent="0.15">
      <c r="A20" s="46" t="str">
        <f>VLOOKUP([1]基礎情報入力シート!C5,契約種別,4,FALSE)</f>
        <v>納入場所</v>
      </c>
      <c r="B20" s="46"/>
      <c r="C20" s="47" t="s">
        <v>36</v>
      </c>
      <c r="D20" s="48"/>
      <c r="E20" s="48"/>
      <c r="F20" s="48"/>
      <c r="G20" s="49"/>
    </row>
    <row r="21" spans="1:7" ht="28.5" customHeight="1" x14ac:dyDescent="0.15">
      <c r="A21" s="46" t="s">
        <v>21</v>
      </c>
      <c r="B21" s="46"/>
      <c r="C21" s="25" t="s">
        <v>22</v>
      </c>
      <c r="D21" s="46" t="s">
        <v>37</v>
      </c>
      <c r="E21" s="46"/>
      <c r="F21" s="46"/>
      <c r="G21" s="25" t="s">
        <v>38</v>
      </c>
    </row>
    <row r="22" spans="1:7" ht="30.75" customHeight="1" x14ac:dyDescent="0.15">
      <c r="A22" s="26" t="s">
        <v>23</v>
      </c>
      <c r="B22" s="26"/>
      <c r="C22" s="26"/>
      <c r="D22" s="26"/>
      <c r="E22" s="26"/>
      <c r="F22" s="26"/>
      <c r="G22" s="26"/>
    </row>
    <row r="23" spans="1:7" ht="18" customHeight="1" x14ac:dyDescent="0.15">
      <c r="A23" s="44" t="str">
        <f>VLOOKUP([1]基礎情報入力シート!L4,'入札（見積）書'!M2:S6,4,FALSE)</f>
        <v>　上記の通知に対して「入札及び契約心得」、「オープンカウンター実施要項」及び</v>
      </c>
      <c r="B23" s="44"/>
      <c r="C23" s="44"/>
      <c r="D23" s="44"/>
      <c r="E23" s="44"/>
      <c r="F23" s="44"/>
      <c r="G23" s="44"/>
    </row>
    <row r="24" spans="1:7" ht="18" customHeight="1" x14ac:dyDescent="0.15">
      <c r="A24" s="44" t="str">
        <f>VLOOKUP([1]基礎情報入力シート!L4,'入札（見積）書'!M2:S6,5,FALSE)</f>
        <v>「標準契約書等」の契約条項等を承諾のうえ見積りいたします。</v>
      </c>
      <c r="B24" s="44"/>
      <c r="C24" s="44"/>
      <c r="D24" s="44"/>
      <c r="E24" s="44"/>
      <c r="F24" s="44"/>
      <c r="G24" s="44"/>
    </row>
    <row r="25" spans="1:7" ht="18" customHeight="1" x14ac:dyDescent="0.15">
      <c r="A25" s="52" t="str">
        <f>VLOOKUP([1]基礎情報入力シート!L4,'入札（見積）書'!M2:S6,6,FALSE)</f>
        <v>　また、当社は「入札及び契約心得」に示された暴力団排除に関する誓約事項について誓約</v>
      </c>
      <c r="B25" s="52"/>
      <c r="C25" s="52"/>
      <c r="D25" s="52"/>
      <c r="E25" s="52"/>
      <c r="F25" s="52"/>
      <c r="G25" s="52"/>
    </row>
    <row r="26" spans="1:7" ht="18" customHeight="1" x14ac:dyDescent="0.15">
      <c r="A26" s="52" t="str">
        <f>VLOOKUP([1]基礎情報入力シート!L4,'入札（見積）書'!M2:S6,7,FALSE)</f>
        <v>いたします。</v>
      </c>
      <c r="B26" s="52"/>
      <c r="C26" s="52"/>
      <c r="D26" s="52"/>
      <c r="E26" s="52"/>
      <c r="F26" s="52"/>
      <c r="G26" s="52"/>
    </row>
    <row r="27" spans="1:7" ht="24.75" customHeight="1" x14ac:dyDescent="0.15">
      <c r="A27" s="11"/>
      <c r="B27" s="11"/>
      <c r="C27" s="11"/>
      <c r="D27" s="10"/>
      <c r="E27" s="10"/>
      <c r="F27" s="10"/>
      <c r="G27" s="10"/>
    </row>
    <row r="28" spans="1:7" ht="24.75" customHeight="1" x14ac:dyDescent="0.15">
      <c r="A28" s="53" t="s">
        <v>24</v>
      </c>
      <c r="B28" s="53"/>
      <c r="C28" s="27"/>
      <c r="D28" s="28"/>
      <c r="E28" s="28"/>
      <c r="F28" s="28"/>
      <c r="G28" s="28"/>
    </row>
    <row r="29" spans="1:7" ht="24.75" customHeight="1" x14ac:dyDescent="0.15">
      <c r="A29" s="28"/>
      <c r="B29" s="28"/>
      <c r="C29" s="28"/>
      <c r="D29" s="28"/>
      <c r="E29" s="28"/>
      <c r="F29" s="28"/>
      <c r="G29" s="28"/>
    </row>
    <row r="30" spans="1:7" ht="14.25" x14ac:dyDescent="0.15">
      <c r="A30" s="1" t="s">
        <v>25</v>
      </c>
      <c r="G30" s="28"/>
    </row>
    <row r="31" spans="1:7" ht="14.25" x14ac:dyDescent="0.15">
      <c r="A31" s="1" t="s">
        <v>26</v>
      </c>
      <c r="G31" s="28"/>
    </row>
    <row r="32" spans="1:7" ht="14.25" x14ac:dyDescent="0.15">
      <c r="A32" s="9" t="s">
        <v>27</v>
      </c>
      <c r="B32" s="9"/>
      <c r="C32" s="29"/>
      <c r="G32" s="28"/>
    </row>
    <row r="33" spans="1:7" ht="24.75" customHeight="1" x14ac:dyDescent="0.15">
      <c r="A33" s="9"/>
      <c r="B33" s="9"/>
      <c r="C33" s="29"/>
      <c r="G33" s="28"/>
    </row>
    <row r="34" spans="1:7" s="30" customFormat="1" ht="24.75" customHeight="1" x14ac:dyDescent="0.15">
      <c r="C34" s="31" t="s">
        <v>28</v>
      </c>
      <c r="D34" s="54"/>
      <c r="E34" s="54"/>
      <c r="F34" s="54"/>
      <c r="G34" s="54"/>
    </row>
    <row r="35" spans="1:7" s="30" customFormat="1" ht="24.75" customHeight="1" x14ac:dyDescent="0.15">
      <c r="C35" s="31" t="s">
        <v>29</v>
      </c>
      <c r="D35" s="54"/>
      <c r="E35" s="54"/>
      <c r="F35" s="54"/>
      <c r="G35" s="54"/>
    </row>
    <row r="36" spans="1:7" s="30" customFormat="1" ht="24.75" customHeight="1" x14ac:dyDescent="0.15">
      <c r="C36" s="31" t="s">
        <v>30</v>
      </c>
      <c r="D36" s="50" t="s">
        <v>23</v>
      </c>
      <c r="E36" s="50"/>
      <c r="F36" s="50"/>
      <c r="G36" s="50"/>
    </row>
    <row r="37" spans="1:7" s="30" customFormat="1" ht="24.75" customHeight="1" x14ac:dyDescent="0.15">
      <c r="C37" s="31" t="s">
        <v>31</v>
      </c>
      <c r="D37" s="50" t="s">
        <v>23</v>
      </c>
      <c r="E37" s="50"/>
      <c r="F37" s="50"/>
      <c r="G37" s="50"/>
    </row>
    <row r="38" spans="1:7" s="30" customFormat="1" ht="24.75" customHeight="1" x14ac:dyDescent="0.15">
      <c r="C38" s="31" t="s">
        <v>32</v>
      </c>
      <c r="D38" s="50" t="s">
        <v>23</v>
      </c>
      <c r="E38" s="50"/>
      <c r="F38" s="50"/>
      <c r="G38" s="50"/>
    </row>
    <row r="39" spans="1:7" ht="14.25" x14ac:dyDescent="0.15">
      <c r="A39" s="51" t="s">
        <v>33</v>
      </c>
      <c r="B39" s="51"/>
      <c r="C39" s="51"/>
      <c r="D39" s="51"/>
      <c r="E39" s="51"/>
      <c r="F39" s="28"/>
      <c r="G39" s="28"/>
    </row>
    <row r="40" spans="1:7" x14ac:dyDescent="0.15">
      <c r="C40" s="32"/>
    </row>
  </sheetData>
  <mergeCells count="32">
    <mergeCell ref="D37:G37"/>
    <mergeCell ref="D38:G38"/>
    <mergeCell ref="A39:E39"/>
    <mergeCell ref="A25:G25"/>
    <mergeCell ref="A26:G26"/>
    <mergeCell ref="A28:B28"/>
    <mergeCell ref="D34:G34"/>
    <mergeCell ref="D35:G35"/>
    <mergeCell ref="D36:G36"/>
    <mergeCell ref="A24:G24"/>
    <mergeCell ref="A15:B15"/>
    <mergeCell ref="A16:B16"/>
    <mergeCell ref="A17:B17"/>
    <mergeCell ref="A18:B18"/>
    <mergeCell ref="A19:B19"/>
    <mergeCell ref="A20:B20"/>
    <mergeCell ref="A21:B21"/>
    <mergeCell ref="D21:F21"/>
    <mergeCell ref="A23:G23"/>
    <mergeCell ref="C20:G20"/>
    <mergeCell ref="A14:B14"/>
    <mergeCell ref="A1:G1"/>
    <mergeCell ref="A2:G2"/>
    <mergeCell ref="A4:B4"/>
    <mergeCell ref="A6:C6"/>
    <mergeCell ref="D7:G7"/>
    <mergeCell ref="A8:B8"/>
    <mergeCell ref="A9:B9"/>
    <mergeCell ref="A10:B10"/>
    <mergeCell ref="A11:B11"/>
    <mergeCell ref="A12:B12"/>
    <mergeCell ref="A13:B13"/>
  </mergeCells>
  <phoneticPr fontId="4"/>
  <pageMargins left="0.94488188976377963" right="0.19685039370078741" top="0.55118110236220474" bottom="0.19685039370078741" header="0.19685039370078741" footer="0.19685039370078741"/>
  <pageSetup paperSize="9" scale="85" orientation="portrait" verticalDpi="300" r:id="rId1"/>
  <headerFooter alignWithMargins="0"/>
  <colBreaks count="1" manualBreakCount="1">
    <brk id="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ホームへ">
                <anchor moveWithCells="1" sizeWithCells="1">
                  <from>
                    <xdr:col>0</xdr:col>
                    <xdr:colOff>38100</xdr:colOff>
                    <xdr:row>0</xdr:row>
                    <xdr:rowOff>66675</xdr:rowOff>
                  </from>
                  <to>
                    <xdr:col>0</xdr:col>
                    <xdr:colOff>904875</xdr:colOff>
                    <xdr:row>0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入札（見積）書</vt:lpstr>
      <vt:lpstr>'入札（見積）書'!Print_Area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鐘ヶ江 剛一</dc:creator>
  <cp:lastModifiedBy>鐘ヶ江 剛一</cp:lastModifiedBy>
  <cp:lastPrinted>2025-12-04T00:40:45Z</cp:lastPrinted>
  <dcterms:created xsi:type="dcterms:W3CDTF">2025-08-21T09:03:46Z</dcterms:created>
  <dcterms:modified xsi:type="dcterms:W3CDTF">2025-12-04T01:48:43Z</dcterms:modified>
</cp:coreProperties>
</file>